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5540"/>
  </bookViews>
  <sheets>
    <sheet name="Table 1" sheetId="1" r:id="rId1"/>
  </sheets>
  <definedNames>
    <definedName name="_xlnm.Print_Area" localSheetId="0">'Table 1'!$A$1:$G$97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" l="1"/>
  <c r="C45" i="1"/>
  <c r="C55" i="1" l="1"/>
  <c r="C50" i="1"/>
  <c r="C37" i="1"/>
  <c r="C15" i="1"/>
  <c r="C74" i="1"/>
  <c r="C86" i="1"/>
  <c r="C36" i="1"/>
  <c r="C35" i="1"/>
  <c r="C34" i="1"/>
  <c r="C33" i="1"/>
  <c r="C24" i="1"/>
  <c r="C23" i="1"/>
  <c r="C20" i="1" s="1"/>
  <c r="C22" i="1"/>
  <c r="C9" i="1"/>
  <c r="C31" i="1" l="1"/>
</calcChain>
</file>

<file path=xl/sharedStrings.xml><?xml version="1.0" encoding="utf-8"?>
<sst xmlns="http://schemas.openxmlformats.org/spreadsheetml/2006/main" count="178" uniqueCount="136">
  <si>
    <r>
      <rPr>
        <b/>
        <sz val="12"/>
        <rFont val="Times New Roman"/>
        <family val="1"/>
      </rPr>
      <t xml:space="preserve">Мониторинг по итогам проведения мероприятий Недели психологии
</t>
    </r>
    <r>
      <rPr>
        <b/>
        <sz val="12"/>
        <rFont val="Times New Roman"/>
        <family val="1"/>
      </rPr>
      <t>ноябрь 2024 года</t>
    </r>
  </si>
  <si>
    <r>
      <rPr>
        <b/>
        <sz val="12"/>
        <color rgb="FFFF0000"/>
        <rFont val="Times New Roman"/>
        <family val="1"/>
      </rPr>
      <t xml:space="preserve">Раздел I.
</t>
    </r>
    <r>
      <rPr>
        <b/>
        <sz val="12"/>
        <rFont val="Times New Roman"/>
        <family val="1"/>
      </rPr>
      <t xml:space="preserve">Информация о лице, уполномоченном на заполнение формы мониторинга по итогам проведенных мероприятий
</t>
    </r>
    <r>
      <rPr>
        <b/>
        <sz val="12"/>
        <rFont val="Times New Roman"/>
        <family val="1"/>
      </rPr>
      <t xml:space="preserve">в рамках Недели психологии </t>
    </r>
    <r>
      <rPr>
        <b/>
        <i/>
        <sz val="12"/>
        <color rgb="FFFF0000"/>
        <rFont val="Times New Roman"/>
        <family val="1"/>
      </rPr>
      <t xml:space="preserve">(Форму заполняет сотрудник органа местного самоуправления, осуществляющего управление в сфере
</t>
    </r>
    <r>
      <rPr>
        <b/>
        <i/>
        <sz val="12"/>
        <color rgb="FFFF0000"/>
        <rFont val="Times New Roman"/>
        <family val="1"/>
      </rPr>
      <t>образования)</t>
    </r>
  </si>
  <si>
    <r>
      <rPr>
        <b/>
        <sz val="10"/>
        <rFont val="Times New Roman"/>
        <family val="1"/>
      </rPr>
      <t>№ п/п</t>
    </r>
  </si>
  <si>
    <r>
      <rPr>
        <b/>
        <sz val="10"/>
        <rFont val="Times New Roman"/>
        <family val="1"/>
      </rPr>
      <t>Наименование показателя</t>
    </r>
  </si>
  <si>
    <t>город Усть-Илимск</t>
  </si>
  <si>
    <t>1.1.</t>
  </si>
  <si>
    <r>
      <rPr>
        <sz val="11"/>
        <rFont val="Times New Roman"/>
        <family val="1"/>
        <charset val="204"/>
      </rPr>
      <t xml:space="preserve">Наименование муниципального образования </t>
    </r>
    <r>
      <rPr>
        <i/>
        <sz val="11"/>
        <rFont val="Times New Roman"/>
        <family val="1"/>
        <charset val="204"/>
      </rPr>
      <t>(для заполнения формы, направляемой в исполнительный орган субъекта Российской Федерации, осуществляющий государственное управление в сфере
образования)</t>
    </r>
  </si>
  <si>
    <r>
      <rPr>
        <b/>
        <sz val="11"/>
        <color rgb="FFFF0000"/>
        <rFont val="Times New Roman"/>
        <family val="1"/>
        <charset val="204"/>
      </rPr>
      <t xml:space="preserve">Раздел II.
</t>
    </r>
    <r>
      <rPr>
        <b/>
        <sz val="11"/>
        <rFont val="Times New Roman"/>
        <family val="1"/>
        <charset val="204"/>
      </rPr>
      <t>Информация об участниках мероприятий в рамках Недели психологии</t>
    </r>
  </si>
  <si>
    <t>2.1.</t>
  </si>
  <si>
    <r>
      <rPr>
        <b/>
        <sz val="11"/>
        <rFont val="Times New Roman"/>
        <family val="1"/>
        <charset val="204"/>
      </rPr>
      <t xml:space="preserve">Информация об образовательных организациях, принявших участие в проведении Недели психологии  </t>
    </r>
    <r>
      <rPr>
        <i/>
        <sz val="11"/>
        <rFont val="Times New Roman"/>
        <family val="1"/>
        <charset val="204"/>
      </rPr>
      <t>(данная строка
не заполняется)</t>
    </r>
  </si>
  <si>
    <t>2.1.1.</t>
  </si>
  <si>
    <r>
      <rPr>
        <b/>
        <sz val="11"/>
        <rFont val="Times New Roman"/>
        <family val="1"/>
        <charset val="204"/>
      </rPr>
      <t xml:space="preserve">Общее количество образовательных организаций
</t>
    </r>
    <r>
      <rPr>
        <b/>
        <i/>
        <sz val="11"/>
        <color rgb="FFFF0000"/>
        <rFont val="Times New Roman"/>
        <family val="1"/>
        <charset val="204"/>
      </rPr>
      <t>(примечание: 2.1.1=2.1.1.1+2.1.1.2.+2.1.1.3)</t>
    </r>
  </si>
  <si>
    <r>
      <rPr>
        <b/>
        <sz val="11"/>
        <rFont val="Times New Roman"/>
        <family val="1"/>
        <charset val="204"/>
      </rPr>
      <t xml:space="preserve">из них </t>
    </r>
    <r>
      <rPr>
        <i/>
        <sz val="11"/>
        <rFont val="Times New Roman"/>
        <family val="1"/>
        <charset val="204"/>
      </rPr>
      <t>(данная строка не заполняется)</t>
    </r>
    <r>
      <rPr>
        <b/>
        <sz val="11"/>
        <rFont val="Times New Roman"/>
        <family val="1"/>
        <charset val="204"/>
      </rPr>
      <t>:</t>
    </r>
  </si>
  <si>
    <t>2.1.1.1.</t>
  </si>
  <si>
    <r>
      <rPr>
        <sz val="11"/>
        <rFont val="Times New Roman"/>
        <family val="1"/>
        <charset val="204"/>
      </rPr>
      <t>количество общеобразовательных организаций, принявших участие в
проведении Недели психологии</t>
    </r>
  </si>
  <si>
    <t>2.1.1.2.</t>
  </si>
  <si>
    <r>
      <rPr>
        <sz val="11"/>
        <rFont val="Times New Roman"/>
        <family val="1"/>
        <charset val="204"/>
      </rPr>
      <t>количество дошкольных образовательных организаций, принявших
участие в проведении Недели психологии</t>
    </r>
  </si>
  <si>
    <t>2.1.1.3.</t>
  </si>
  <si>
    <r>
      <rPr>
        <sz val="11"/>
        <rFont val="Times New Roman"/>
        <family val="1"/>
        <charset val="204"/>
      </rPr>
      <t>количество профессиональных образовательных организаций,
принявших участие в проведении Недели психологии</t>
    </r>
  </si>
  <si>
    <t>2.2.</t>
  </si>
  <si>
    <r>
      <rPr>
        <b/>
        <sz val="11"/>
        <rFont val="Times New Roman"/>
        <family val="1"/>
        <charset val="204"/>
      </rPr>
      <t xml:space="preserve">Информация об охвате участников образовательных отношений
мероприятиями в рамках проведения Недели психологии </t>
    </r>
    <r>
      <rPr>
        <i/>
        <sz val="11"/>
        <rFont val="Times New Roman"/>
        <family val="1"/>
        <charset val="204"/>
      </rPr>
      <t>(данная строка не заполняется)</t>
    </r>
  </si>
  <si>
    <t>2.2.1.</t>
  </si>
  <si>
    <r>
      <rPr>
        <b/>
        <sz val="11"/>
        <rFont val="Times New Roman"/>
        <family val="1"/>
        <charset val="204"/>
      </rPr>
      <t xml:space="preserve">Общеобразовательные организации.
Общая численность принявших участие во всех мероприятиях, проведенных в рамках Недели психологии
</t>
    </r>
    <r>
      <rPr>
        <b/>
        <i/>
        <sz val="11"/>
        <color rgb="FFFF0000"/>
        <rFont val="Times New Roman"/>
        <family val="1"/>
        <charset val="204"/>
      </rPr>
      <t>(примечание: 2.2.1=2.2.1.1+2.2.1.2+2.2.1.3)</t>
    </r>
  </si>
  <si>
    <t>2.2.1.1.</t>
  </si>
  <si>
    <t>обучающиеся</t>
  </si>
  <si>
    <t>2.2.1.2.</t>
  </si>
  <si>
    <r>
      <rPr>
        <sz val="11"/>
        <rFont val="Times New Roman"/>
        <family val="1"/>
        <charset val="204"/>
      </rPr>
      <t>родители (законные представители) и иные члены семей обучающихся
(бабушки, дедушки, сестры, братья и иные лица)</t>
    </r>
  </si>
  <si>
    <t>2.2.1.3.</t>
  </si>
  <si>
    <t>педагогические работники</t>
  </si>
  <si>
    <t>2.2.2.</t>
  </si>
  <si>
    <r>
      <rPr>
        <b/>
        <sz val="11"/>
        <rFont val="Times New Roman"/>
        <family val="1"/>
        <charset val="204"/>
      </rPr>
      <t xml:space="preserve">Дошкольные образовательные организации.
Общая численность принявших участие во всех мероприятиях, проведенных в рамках Недели психологии
</t>
    </r>
    <r>
      <rPr>
        <b/>
        <i/>
        <sz val="11"/>
        <color rgb="FFFF0000"/>
        <rFont val="Times New Roman"/>
        <family val="1"/>
        <charset val="204"/>
      </rPr>
      <t>(примечание: 2.2.2.=2.2.2.1+2.2.2.2+2.2.2.3)</t>
    </r>
  </si>
  <si>
    <t>2.2.2.1.</t>
  </si>
  <si>
    <t>2.2.2.2.</t>
  </si>
  <si>
    <t>2.2.2.3.</t>
  </si>
  <si>
    <t>2.2.3.</t>
  </si>
  <si>
    <r>
      <rPr>
        <b/>
        <sz val="11"/>
        <rFont val="Times New Roman"/>
        <family val="1"/>
        <charset val="204"/>
      </rPr>
      <t xml:space="preserve">Профессиональные образовательные организации
Общая численность принявших участие во всех мероприятиях, проведенных в рамках Недели психологии
</t>
    </r>
    <r>
      <rPr>
        <b/>
        <i/>
        <sz val="11"/>
        <color rgb="FFFF0000"/>
        <rFont val="Times New Roman"/>
        <family val="1"/>
        <charset val="204"/>
      </rPr>
      <t>(примечание: 2.2.3=2.2.3.1+2.2.3.2+2.2.3.3)</t>
    </r>
  </si>
  <si>
    <t>2.2.3.1.</t>
  </si>
  <si>
    <t>2.2.3.2.</t>
  </si>
  <si>
    <t>2.2.3.3.</t>
  </si>
  <si>
    <t>2.3.</t>
  </si>
  <si>
    <r>
      <rPr>
        <b/>
        <sz val="11"/>
        <rFont val="Times New Roman"/>
        <family val="1"/>
        <charset val="204"/>
      </rPr>
      <t xml:space="preserve">Информация о численности специалистов, привлеченных
к проведению мероприятий с участниками образовательных отношений в рамках Недели психологии </t>
    </r>
    <r>
      <rPr>
        <i/>
        <sz val="11"/>
        <rFont val="Times New Roman"/>
        <family val="1"/>
        <charset val="204"/>
      </rPr>
      <t>(данная строка
не заполняется)</t>
    </r>
  </si>
  <si>
    <t>2.3.1.</t>
  </si>
  <si>
    <r>
      <rPr>
        <b/>
        <sz val="11"/>
        <rFont val="Times New Roman"/>
        <family val="1"/>
        <charset val="204"/>
      </rPr>
      <t xml:space="preserve">Общая численность специалистов образовательных организаций, проводивших мероприятия с участниками образовательных отношений в рамках Недели психологии
</t>
    </r>
    <r>
      <rPr>
        <b/>
        <i/>
        <sz val="11"/>
        <color rgb="FFFF0000"/>
        <rFont val="Times New Roman"/>
        <family val="1"/>
        <charset val="204"/>
      </rPr>
      <t>(примечание: 2.3.1=2.3.1.1+2.3.1.2+2.3.1.3+2.3.1.4)</t>
    </r>
  </si>
  <si>
    <t>2.3.1.1.</t>
  </si>
  <si>
    <t>педагоги-психологи</t>
  </si>
  <si>
    <t>2.3.1.2.</t>
  </si>
  <si>
    <t>социальные педагоги</t>
  </si>
  <si>
    <t>2.3.1.3.</t>
  </si>
  <si>
    <t>классные руководители/кураторы</t>
  </si>
  <si>
    <t>2.3.1.4.</t>
  </si>
  <si>
    <t>иные сотрудники организации</t>
  </si>
  <si>
    <t>2.3.2.</t>
  </si>
  <si>
    <r>
      <rPr>
        <b/>
        <sz val="11"/>
        <rFont val="Times New Roman"/>
        <family val="1"/>
        <charset val="204"/>
      </rPr>
      <t xml:space="preserve">Общая численность привлеченных специалистов
для проведения мероприятий с участниками образовательных отношений в рамках Недели психологии
</t>
    </r>
    <r>
      <rPr>
        <b/>
        <i/>
        <sz val="11"/>
        <color rgb="FFFF0000"/>
        <rFont val="Times New Roman"/>
        <family val="1"/>
        <charset val="204"/>
      </rPr>
      <t>(примечание: 2.3.2=2.3.2.1+2.3.2.2+2.3.2.3+2.3.2.4+ 2.3.2.5)</t>
    </r>
  </si>
  <si>
    <t>2.3.2.1.</t>
  </si>
  <si>
    <r>
      <rPr>
        <sz val="11"/>
        <rFont val="Times New Roman"/>
        <family val="1"/>
        <charset val="204"/>
      </rPr>
      <t>сотрудники региональных и муниципальных центров психолого-
педагогической, медицинской и социальной помощи</t>
    </r>
  </si>
  <si>
    <t>2.3.2.2.</t>
  </si>
  <si>
    <t>преподаватели образовательных организаций высшего образования</t>
  </si>
  <si>
    <t>2.3.2.3.</t>
  </si>
  <si>
    <r>
      <rPr>
        <sz val="11"/>
        <rFont val="Times New Roman"/>
        <family val="1"/>
        <charset val="204"/>
      </rPr>
      <t>психологи медицинских организаций и (или) психологи учреждений
социального обслуживания</t>
    </r>
  </si>
  <si>
    <t>2.3.2.4.</t>
  </si>
  <si>
    <r>
      <rPr>
        <sz val="11"/>
        <rFont val="Times New Roman"/>
        <family val="1"/>
        <charset val="204"/>
      </rPr>
      <t>волонтеры из числа студентов старших курсов образовательных организаций высшего образования, обучающихся по программам
психологической, педагогической направленности</t>
    </r>
  </si>
  <si>
    <t>2.3.2.5.</t>
  </si>
  <si>
    <t>иные специалисты</t>
  </si>
  <si>
    <t>2.4.</t>
  </si>
  <si>
    <r>
      <rPr>
        <b/>
        <sz val="11"/>
        <rFont val="Times New Roman"/>
        <family val="1"/>
        <charset val="204"/>
      </rPr>
      <t xml:space="preserve">Информация о количестве проведенных мероприятий
по тематической направленности с участниками образовательных отношений в рамках Недели психологии
</t>
    </r>
    <r>
      <rPr>
        <i/>
        <sz val="11"/>
        <rFont val="Times New Roman"/>
        <family val="1"/>
        <charset val="204"/>
      </rPr>
      <t>(данная строка не заполняется)</t>
    </r>
  </si>
  <si>
    <t>2.4.1.</t>
  </si>
  <si>
    <r>
      <rPr>
        <b/>
        <sz val="11"/>
        <rFont val="Times New Roman"/>
        <family val="1"/>
        <charset val="204"/>
      </rPr>
      <t xml:space="preserve">Развитие навыков жизнестойкости (в том числе освоение приемов саморегуляции, снятия напряжения и тревоги
с использованием медитативных техник, мышечной релаксации и иных), анализа актуального эмоционального состояния; актуализация личностных ресурсов
</t>
    </r>
    <r>
      <rPr>
        <b/>
        <i/>
        <sz val="11"/>
        <color rgb="FFFF0000"/>
        <rFont val="Times New Roman"/>
        <family val="1"/>
        <charset val="204"/>
      </rPr>
      <t>(примечание: 2.4.1=2.4.1.1+2.4.1.2+2.4.1.3)</t>
    </r>
  </si>
  <si>
    <t>2.4.1.1.</t>
  </si>
  <si>
    <t>обучающиеся (количество мероприятий)</t>
  </si>
  <si>
    <t>2.4.1.2.</t>
  </si>
  <si>
    <r>
      <rPr>
        <sz val="11"/>
        <rFont val="Times New Roman"/>
        <family val="1"/>
        <charset val="204"/>
      </rPr>
      <t>родители (законные представители) и члены семей обучающихся (бабушки, дедушки, сестры, братья и иные лица) (количество
мероприятий)</t>
    </r>
  </si>
  <si>
    <t>2.4.1.3.</t>
  </si>
  <si>
    <t>педагогические работники (количество мероприятий)</t>
  </si>
  <si>
    <t>2.4.2.</t>
  </si>
  <si>
    <r>
      <rPr>
        <b/>
        <sz val="11"/>
        <rFont val="Times New Roman"/>
        <family val="1"/>
        <charset val="204"/>
      </rPr>
      <t xml:space="preserve">Совершенствование навыков общения, социальной гибкости, дружелюбия, освоение навыков распознавания эмоций (своих и собеседника), невербальных сигналов в процессе общения, совершенствование навыков конструктивного разрешения конфликтной ситуации, повышение культуры общения
и межличностного взаимодействия
</t>
    </r>
    <r>
      <rPr>
        <b/>
        <i/>
        <sz val="11"/>
        <color rgb="FFFF0000"/>
        <rFont val="Times New Roman"/>
        <family val="1"/>
        <charset val="204"/>
      </rPr>
      <t>(примечание: 2.4.2=2.4.2.1+2.4.2.2+2.4.2.3)</t>
    </r>
  </si>
  <si>
    <t>2.4.2.1.</t>
  </si>
  <si>
    <t>2.4.2.2.</t>
  </si>
  <si>
    <t>2.4.2.3.</t>
  </si>
  <si>
    <t>2.4.3.</t>
  </si>
  <si>
    <r>
      <rPr>
        <b/>
        <sz val="11"/>
        <rFont val="Times New Roman"/>
        <family val="1"/>
        <charset val="204"/>
      </rPr>
      <t xml:space="preserve">Формирование благоприятного социально-психологического климата образовательной организации, повышение ценностно- ориентационного единства детских коллективов
</t>
    </r>
    <r>
      <rPr>
        <b/>
        <i/>
        <sz val="11"/>
        <color rgb="FFFF0000"/>
        <rFont val="Times New Roman"/>
        <family val="1"/>
        <charset val="204"/>
      </rPr>
      <t>(примечание: 2.4.3=2.4.3.1+2.4.3.2+2.4.3.3)</t>
    </r>
  </si>
  <si>
    <t>2.4.3.1.</t>
  </si>
  <si>
    <t>2.4.3.2.</t>
  </si>
  <si>
    <r>
      <rPr>
        <sz val="11"/>
        <rFont val="Times New Roman"/>
        <family val="1"/>
        <charset val="204"/>
      </rPr>
      <t>родители (законные представители) и члены семей обучающихся
(бабушки, дедушки, сестры, братья и иные лица) (количество мероприятий)</t>
    </r>
  </si>
  <si>
    <t>2.4.3.3.</t>
  </si>
  <si>
    <r>
      <rPr>
        <b/>
        <sz val="11"/>
        <color rgb="FFFF0000"/>
        <rFont val="Times New Roman"/>
        <family val="1"/>
        <charset val="204"/>
      </rPr>
      <t xml:space="preserve">Раздел III.
</t>
    </r>
    <r>
      <rPr>
        <b/>
        <sz val="11"/>
        <rFont val="Times New Roman"/>
        <family val="1"/>
        <charset val="204"/>
      </rPr>
      <t>Информация о мероприятиях, проведенных в рамках Недели психологии</t>
    </r>
  </si>
  <si>
    <t>3.1.</t>
  </si>
  <si>
    <r>
      <rPr>
        <b/>
        <sz val="11"/>
        <rFont val="Times New Roman"/>
        <family val="1"/>
        <charset val="204"/>
      </rPr>
      <t>Информация об общем числе мероприятий в рамках Недели
психологии с учетом различных форм проведения</t>
    </r>
  </si>
  <si>
    <t>3.1.1.</t>
  </si>
  <si>
    <r>
      <rPr>
        <b/>
        <sz val="11"/>
        <rFont val="Times New Roman"/>
        <family val="1"/>
        <charset val="204"/>
      </rPr>
      <t xml:space="preserve">Развитие навыков жизнестойкости (в том числе освоение приемов саморегуляции, снятия напряжения и тревоги с использованием медитативных техник, мышечной релаксации и иных), анализа актуального эмоционального состояния; актуализация личностных ресурсов
</t>
    </r>
    <r>
      <rPr>
        <b/>
        <i/>
        <sz val="11"/>
        <color rgb="FFFF0000"/>
        <rFont val="Times New Roman"/>
        <family val="1"/>
        <charset val="204"/>
      </rPr>
      <t>(примечание: 3.1.1=3.1.1.1+3.1.1.2+3.1.1.3+3.1.1.4+3.1.1.5+3.1.1.6+3.1.1.7+3.1.1.8+3.1.
1.9+3.1.1.10)</t>
    </r>
  </si>
  <si>
    <t>3.1.1.1.</t>
  </si>
  <si>
    <t>Тренинговые занятия (количество мероприятий)</t>
  </si>
  <si>
    <t>3.1.1.2.</t>
  </si>
  <si>
    <t>Игровые занятия (количество мероприятий)</t>
  </si>
  <si>
    <t>3.1.1.3.</t>
  </si>
  <si>
    <t>Вебинары (количество мероприятий)</t>
  </si>
  <si>
    <t>3.1.1.4.</t>
  </si>
  <si>
    <t>Круглые столы (количество мероприятий)</t>
  </si>
  <si>
    <t>3.1.1.5.</t>
  </si>
  <si>
    <t>Мастер-классы (количество мероприятий)</t>
  </si>
  <si>
    <t>3.1.1.6.</t>
  </si>
  <si>
    <t>Лекции (количество мероприятий)</t>
  </si>
  <si>
    <t>3.1.1.7.</t>
  </si>
  <si>
    <t>Классные часы (количество мероприятий)</t>
  </si>
  <si>
    <t>3.1.1.8.</t>
  </si>
  <si>
    <t>Родительские собрания (количество мероприятий)</t>
  </si>
  <si>
    <t>3.1.1.9.</t>
  </si>
  <si>
    <t>Конференции (количество мероприятий)</t>
  </si>
  <si>
    <t>3.1.1.10.</t>
  </si>
  <si>
    <t>Иные мероприятия (количество мероприятий)</t>
  </si>
  <si>
    <t>3.1.2.</t>
  </si>
  <si>
    <r>
      <rPr>
        <b/>
        <sz val="11"/>
        <rFont val="Times New Roman"/>
        <family val="1"/>
        <charset val="204"/>
      </rPr>
      <t xml:space="preserve">Совершенствование навыков общения, социальной гибкости, дружелюбия, освоение навыков распознавания эмоций (своих и собеседника), невербальных сигналов в процессе общения, совершенствование навыков конструктивного разрешения конфликтной ситуации, повышение культуры общения
и межличностного взаимодействия
</t>
    </r>
    <r>
      <rPr>
        <b/>
        <i/>
        <sz val="11"/>
        <color rgb="FFFF0000"/>
        <rFont val="Times New Roman"/>
        <family val="1"/>
        <charset val="204"/>
      </rPr>
      <t>(примечание: 3.1.2=3.1.2.1+3.1.2.2+3.1.2.3+3.1.2.4+3.1.2.5+3.1.2.6+3.1.2.7+3.1.2.8+3.1.
2.9+3.1.2.10)</t>
    </r>
  </si>
  <si>
    <t>3.1.2.1.</t>
  </si>
  <si>
    <t>3.1.2.2.</t>
  </si>
  <si>
    <t>3.1.2.3.</t>
  </si>
  <si>
    <t>3.1.2.4.</t>
  </si>
  <si>
    <t>3.1.2.5.</t>
  </si>
  <si>
    <t>3.1.2.6.</t>
  </si>
  <si>
    <t>3.1.2.7.</t>
  </si>
  <si>
    <t>3.1.2.8.</t>
  </si>
  <si>
    <t>3.1.2.9.</t>
  </si>
  <si>
    <t>3.1.2.10.</t>
  </si>
  <si>
    <t>3.1.3.</t>
  </si>
  <si>
    <r>
      <rPr>
        <b/>
        <sz val="11"/>
        <rFont val="Times New Roman"/>
        <family val="1"/>
        <charset val="204"/>
      </rPr>
      <t xml:space="preserve">Формирование благоприятного социально-психологического климата образовательной организации, повышение ценностно- ориентационного единства детских коллективов
</t>
    </r>
    <r>
      <rPr>
        <b/>
        <i/>
        <sz val="11"/>
        <color rgb="FFFF0000"/>
        <rFont val="Times New Roman"/>
        <family val="1"/>
        <charset val="204"/>
      </rPr>
      <t>(примечание: 3.1.3=3.1.3.1+3.1.3.2+3.1.3.3+3.1.3.4+3.1.3.5+3.1.3.6+3.1.3.7+3.1.3.8+3.1.
3.9+3.1.3.10)</t>
    </r>
  </si>
  <si>
    <t>3.1.3.1.</t>
  </si>
  <si>
    <t>3.1.3.2.</t>
  </si>
  <si>
    <t>3.1.3.3.</t>
  </si>
  <si>
    <t>3.1.3.4.</t>
  </si>
  <si>
    <t>3.1.3.5.</t>
  </si>
  <si>
    <t>3.1.3.6.</t>
  </si>
  <si>
    <t>3.1.3.7.</t>
  </si>
  <si>
    <t>3.1.3.8.</t>
  </si>
  <si>
    <t>3.1.3.9.</t>
  </si>
  <si>
    <t>3.1.3.10.</t>
  </si>
  <si>
    <t>Приложение</t>
  </si>
  <si>
    <t>Форма № 2</t>
  </si>
  <si>
    <r>
      <rPr>
        <b/>
        <sz val="16"/>
        <rFont val="Times New Roman"/>
        <family val="1"/>
        <charset val="204"/>
      </rPr>
      <t>Всего
(начиная с п. 2.1.)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</si>
</sst>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Times New Roman"/>
      <charset val="204"/>
    </font>
    <font>
      <b/>
      <sz val="10"/>
      <name val="Times New Roman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 indent="2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abSelected="1" view="pageBreakPreview" topLeftCell="A79" zoomScale="60" zoomScaleNormal="100" workbookViewId="0">
      <selection activeCell="L101" sqref="L101"/>
    </sheetView>
  </sheetViews>
  <sheetFormatPr defaultRowHeight="20.25" x14ac:dyDescent="0.2"/>
  <cols>
    <col min="1" max="1" width="12.83203125" customWidth="1"/>
    <col min="2" max="2" width="103.33203125" customWidth="1"/>
    <col min="3" max="3" width="42.5" style="17" customWidth="1"/>
  </cols>
  <sheetData>
    <row r="1" spans="1:3" ht="17.25" customHeight="1" x14ac:dyDescent="0.2">
      <c r="A1" s="1"/>
      <c r="B1" s="1"/>
      <c r="C1" s="12" t="s">
        <v>133</v>
      </c>
    </row>
    <row r="2" spans="1:3" ht="21.2" customHeight="1" x14ac:dyDescent="0.2">
      <c r="A2" s="1"/>
      <c r="B2" s="1"/>
      <c r="C2" s="12" t="s">
        <v>134</v>
      </c>
    </row>
    <row r="3" spans="1:3" ht="48.6" customHeight="1" x14ac:dyDescent="0.2">
      <c r="A3" s="2"/>
      <c r="B3" s="4" t="s">
        <v>0</v>
      </c>
      <c r="C3" s="13"/>
    </row>
    <row r="4" spans="1:3" ht="91.5" customHeight="1" x14ac:dyDescent="0.2">
      <c r="A4" s="9" t="s">
        <v>1</v>
      </c>
      <c r="B4" s="9"/>
      <c r="C4" s="9"/>
    </row>
    <row r="5" spans="1:3" ht="28.5" customHeight="1" x14ac:dyDescent="0.2">
      <c r="A5" s="3" t="s">
        <v>2</v>
      </c>
      <c r="B5" s="3" t="s">
        <v>3</v>
      </c>
      <c r="C5" s="14" t="s">
        <v>135</v>
      </c>
    </row>
    <row r="6" spans="1:3" ht="60.95" customHeight="1" x14ac:dyDescent="0.2">
      <c r="A6" s="5" t="s">
        <v>5</v>
      </c>
      <c r="B6" s="6" t="s">
        <v>6</v>
      </c>
      <c r="C6" s="14" t="s">
        <v>4</v>
      </c>
    </row>
    <row r="7" spans="1:3" ht="45.75" customHeight="1" x14ac:dyDescent="0.2">
      <c r="A7" s="10" t="s">
        <v>7</v>
      </c>
      <c r="B7" s="10"/>
      <c r="C7" s="10"/>
    </row>
    <row r="8" spans="1:3" ht="45.75" customHeight="1" x14ac:dyDescent="0.2">
      <c r="A8" s="8" t="s">
        <v>8</v>
      </c>
      <c r="B8" s="6" t="s">
        <v>9</v>
      </c>
      <c r="C8" s="14"/>
    </row>
    <row r="9" spans="1:3" ht="34.5" customHeight="1" x14ac:dyDescent="0.2">
      <c r="A9" s="11" t="s">
        <v>10</v>
      </c>
      <c r="B9" s="6" t="s">
        <v>11</v>
      </c>
      <c r="C9" s="15">
        <f>C11+C12</f>
        <v>36</v>
      </c>
    </row>
    <row r="10" spans="1:3" ht="17.25" customHeight="1" x14ac:dyDescent="0.2">
      <c r="A10" s="11"/>
      <c r="B10" s="6" t="s">
        <v>12</v>
      </c>
      <c r="C10" s="14"/>
    </row>
    <row r="11" spans="1:3" ht="34.5" customHeight="1" x14ac:dyDescent="0.2">
      <c r="A11" s="5" t="s">
        <v>13</v>
      </c>
      <c r="B11" s="6" t="s">
        <v>14</v>
      </c>
      <c r="C11" s="14">
        <v>14</v>
      </c>
    </row>
    <row r="12" spans="1:3" ht="34.5" customHeight="1" x14ac:dyDescent="0.2">
      <c r="A12" s="5" t="s">
        <v>15</v>
      </c>
      <c r="B12" s="6" t="s">
        <v>16</v>
      </c>
      <c r="C12" s="14">
        <v>22</v>
      </c>
    </row>
    <row r="13" spans="1:3" ht="34.5" customHeight="1" x14ac:dyDescent="0.2">
      <c r="A13" s="5" t="s">
        <v>17</v>
      </c>
      <c r="B13" s="6" t="s">
        <v>18</v>
      </c>
      <c r="C13" s="14"/>
    </row>
    <row r="14" spans="1:3" ht="58.5" customHeight="1" x14ac:dyDescent="0.2">
      <c r="A14" s="8" t="s">
        <v>19</v>
      </c>
      <c r="B14" s="6" t="s">
        <v>20</v>
      </c>
      <c r="C14" s="14"/>
    </row>
    <row r="15" spans="1:3" ht="69" customHeight="1" x14ac:dyDescent="0.2">
      <c r="A15" s="11" t="s">
        <v>21</v>
      </c>
      <c r="B15" s="6" t="s">
        <v>22</v>
      </c>
      <c r="C15" s="15">
        <f>C17+C18+C19</f>
        <v>3529</v>
      </c>
    </row>
    <row r="16" spans="1:3" ht="17.25" customHeight="1" x14ac:dyDescent="0.2">
      <c r="A16" s="11"/>
      <c r="B16" s="6" t="s">
        <v>12</v>
      </c>
      <c r="C16" s="14"/>
    </row>
    <row r="17" spans="1:3" ht="17.25" customHeight="1" x14ac:dyDescent="0.2">
      <c r="A17" s="5" t="s">
        <v>23</v>
      </c>
      <c r="B17" s="7" t="s">
        <v>24</v>
      </c>
      <c r="C17" s="14">
        <v>2226</v>
      </c>
    </row>
    <row r="18" spans="1:3" ht="34.5" customHeight="1" x14ac:dyDescent="0.2">
      <c r="A18" s="5" t="s">
        <v>25</v>
      </c>
      <c r="B18" s="6" t="s">
        <v>26</v>
      </c>
      <c r="C18" s="14">
        <v>956</v>
      </c>
    </row>
    <row r="19" spans="1:3" ht="17.25" customHeight="1" x14ac:dyDescent="0.2">
      <c r="A19" s="5" t="s">
        <v>27</v>
      </c>
      <c r="B19" s="7" t="s">
        <v>28</v>
      </c>
      <c r="C19" s="14">
        <v>347</v>
      </c>
    </row>
    <row r="20" spans="1:3" ht="57.75" x14ac:dyDescent="0.2">
      <c r="A20" s="11" t="s">
        <v>29</v>
      </c>
      <c r="B20" s="6" t="s">
        <v>30</v>
      </c>
      <c r="C20" s="15">
        <f>C22+C23+C24</f>
        <v>10700</v>
      </c>
    </row>
    <row r="21" spans="1:3" x14ac:dyDescent="0.2">
      <c r="A21" s="11"/>
      <c r="B21" s="6" t="s">
        <v>12</v>
      </c>
      <c r="C21" s="14"/>
    </row>
    <row r="22" spans="1:3" x14ac:dyDescent="0.2">
      <c r="A22" s="5" t="s">
        <v>31</v>
      </c>
      <c r="B22" s="7" t="s">
        <v>24</v>
      </c>
      <c r="C22" s="14">
        <f>8172</f>
        <v>8172</v>
      </c>
    </row>
    <row r="23" spans="1:3" ht="30" x14ac:dyDescent="0.2">
      <c r="A23" s="5" t="s">
        <v>32</v>
      </c>
      <c r="B23" s="6" t="s">
        <v>26</v>
      </c>
      <c r="C23" s="14">
        <f>2070</f>
        <v>2070</v>
      </c>
    </row>
    <row r="24" spans="1:3" x14ac:dyDescent="0.2">
      <c r="A24" s="5" t="s">
        <v>33</v>
      </c>
      <c r="B24" s="7" t="s">
        <v>28</v>
      </c>
      <c r="C24" s="14">
        <f>458</f>
        <v>458</v>
      </c>
    </row>
    <row r="25" spans="1:3" ht="57.75" x14ac:dyDescent="0.2">
      <c r="A25" s="11" t="s">
        <v>34</v>
      </c>
      <c r="B25" s="6" t="s">
        <v>35</v>
      </c>
      <c r="C25" s="15">
        <v>0</v>
      </c>
    </row>
    <row r="26" spans="1:3" x14ac:dyDescent="0.2">
      <c r="A26" s="11"/>
      <c r="B26" s="6" t="s">
        <v>12</v>
      </c>
      <c r="C26" s="14"/>
    </row>
    <row r="27" spans="1:3" x14ac:dyDescent="0.2">
      <c r="A27" s="5" t="s">
        <v>36</v>
      </c>
      <c r="B27" s="7" t="s">
        <v>24</v>
      </c>
      <c r="C27" s="14"/>
    </row>
    <row r="28" spans="1:3" ht="30" x14ac:dyDescent="0.2">
      <c r="A28" s="5" t="s">
        <v>37</v>
      </c>
      <c r="B28" s="6" t="s">
        <v>26</v>
      </c>
      <c r="C28" s="14"/>
    </row>
    <row r="29" spans="1:3" x14ac:dyDescent="0.2">
      <c r="A29" s="5" t="s">
        <v>38</v>
      </c>
      <c r="B29" s="7" t="s">
        <v>28</v>
      </c>
      <c r="C29" s="14"/>
    </row>
    <row r="30" spans="1:3" ht="58.5" x14ac:dyDescent="0.2">
      <c r="A30" s="8" t="s">
        <v>39</v>
      </c>
      <c r="B30" s="6" t="s">
        <v>40</v>
      </c>
      <c r="C30" s="14"/>
    </row>
    <row r="31" spans="1:3" ht="57.75" x14ac:dyDescent="0.2">
      <c r="A31" s="11" t="s">
        <v>41</v>
      </c>
      <c r="B31" s="6" t="s">
        <v>42</v>
      </c>
      <c r="C31" s="15">
        <f>C33+C34+C35+C36</f>
        <v>559</v>
      </c>
    </row>
    <row r="32" spans="1:3" x14ac:dyDescent="0.2">
      <c r="A32" s="11"/>
      <c r="B32" s="6" t="s">
        <v>12</v>
      </c>
      <c r="C32" s="14"/>
    </row>
    <row r="33" spans="1:3" x14ac:dyDescent="0.2">
      <c r="A33" s="5" t="s">
        <v>43</v>
      </c>
      <c r="B33" s="7" t="s">
        <v>44</v>
      </c>
      <c r="C33" s="14">
        <f>30+32</f>
        <v>62</v>
      </c>
    </row>
    <row r="34" spans="1:3" x14ac:dyDescent="0.2">
      <c r="A34" s="5" t="s">
        <v>45</v>
      </c>
      <c r="B34" s="7" t="s">
        <v>46</v>
      </c>
      <c r="C34" s="14">
        <f>17</f>
        <v>17</v>
      </c>
    </row>
    <row r="35" spans="1:3" x14ac:dyDescent="0.2">
      <c r="A35" s="5" t="s">
        <v>47</v>
      </c>
      <c r="B35" s="7" t="s">
        <v>48</v>
      </c>
      <c r="C35" s="14">
        <f>356+16</f>
        <v>372</v>
      </c>
    </row>
    <row r="36" spans="1:3" x14ac:dyDescent="0.2">
      <c r="A36" s="5" t="s">
        <v>49</v>
      </c>
      <c r="B36" s="7" t="s">
        <v>50</v>
      </c>
      <c r="C36" s="14">
        <f>21+87</f>
        <v>108</v>
      </c>
    </row>
    <row r="37" spans="1:3" ht="57.75" x14ac:dyDescent="0.2">
      <c r="A37" s="11" t="s">
        <v>51</v>
      </c>
      <c r="B37" s="6" t="s">
        <v>52</v>
      </c>
      <c r="C37" s="15">
        <f>SUM(C39:C43)</f>
        <v>21</v>
      </c>
    </row>
    <row r="38" spans="1:3" x14ac:dyDescent="0.2">
      <c r="A38" s="11"/>
      <c r="B38" s="6" t="s">
        <v>12</v>
      </c>
      <c r="C38" s="14"/>
    </row>
    <row r="39" spans="1:3" ht="30" x14ac:dyDescent="0.2">
      <c r="A39" s="5" t="s">
        <v>53</v>
      </c>
      <c r="B39" s="6" t="s">
        <v>54</v>
      </c>
      <c r="C39" s="14">
        <v>4</v>
      </c>
    </row>
    <row r="40" spans="1:3" x14ac:dyDescent="0.2">
      <c r="A40" s="5" t="s">
        <v>55</v>
      </c>
      <c r="B40" s="7" t="s">
        <v>56</v>
      </c>
      <c r="C40" s="14"/>
    </row>
    <row r="41" spans="1:3" ht="30" x14ac:dyDescent="0.2">
      <c r="A41" s="5" t="s">
        <v>57</v>
      </c>
      <c r="B41" s="6" t="s">
        <v>58</v>
      </c>
      <c r="C41" s="14"/>
    </row>
    <row r="42" spans="1:3" ht="45" x14ac:dyDescent="0.2">
      <c r="A42" s="5" t="s">
        <v>59</v>
      </c>
      <c r="B42" s="6" t="s">
        <v>60</v>
      </c>
      <c r="C42" s="14"/>
    </row>
    <row r="43" spans="1:3" x14ac:dyDescent="0.2">
      <c r="A43" s="5" t="s">
        <v>61</v>
      </c>
      <c r="B43" s="7" t="s">
        <v>62</v>
      </c>
      <c r="C43" s="14">
        <v>17</v>
      </c>
    </row>
    <row r="44" spans="1:3" ht="57.75" x14ac:dyDescent="0.2">
      <c r="A44" s="8" t="s">
        <v>63</v>
      </c>
      <c r="B44" s="6" t="s">
        <v>64</v>
      </c>
      <c r="C44" s="14"/>
    </row>
    <row r="45" spans="1:3" ht="72" x14ac:dyDescent="0.2">
      <c r="A45" s="11" t="s">
        <v>65</v>
      </c>
      <c r="B45" s="6" t="s">
        <v>66</v>
      </c>
      <c r="C45" s="15">
        <f>SUM(C47:C49)</f>
        <v>331</v>
      </c>
    </row>
    <row r="46" spans="1:3" x14ac:dyDescent="0.2">
      <c r="A46" s="11"/>
      <c r="B46" s="6" t="s">
        <v>12</v>
      </c>
      <c r="C46" s="14"/>
    </row>
    <row r="47" spans="1:3" x14ac:dyDescent="0.2">
      <c r="A47" s="5" t="s">
        <v>67</v>
      </c>
      <c r="B47" s="7" t="s">
        <v>68</v>
      </c>
      <c r="C47" s="14">
        <v>227</v>
      </c>
    </row>
    <row r="48" spans="1:3" ht="45" x14ac:dyDescent="0.2">
      <c r="A48" s="5" t="s">
        <v>69</v>
      </c>
      <c r="B48" s="6" t="s">
        <v>70</v>
      </c>
      <c r="C48" s="14">
        <v>63</v>
      </c>
    </row>
    <row r="49" spans="1:3" x14ac:dyDescent="0.2">
      <c r="A49" s="5" t="s">
        <v>71</v>
      </c>
      <c r="B49" s="7" t="s">
        <v>72</v>
      </c>
      <c r="C49" s="14">
        <v>41</v>
      </c>
    </row>
    <row r="50" spans="1:3" ht="86.25" x14ac:dyDescent="0.2">
      <c r="A50" s="11" t="s">
        <v>73</v>
      </c>
      <c r="B50" s="6" t="s">
        <v>74</v>
      </c>
      <c r="C50" s="15">
        <f>C52+C53+C54</f>
        <v>310</v>
      </c>
    </row>
    <row r="51" spans="1:3" x14ac:dyDescent="0.2">
      <c r="A51" s="11"/>
      <c r="B51" s="6" t="s">
        <v>12</v>
      </c>
      <c r="C51" s="14"/>
    </row>
    <row r="52" spans="1:3" x14ac:dyDescent="0.2">
      <c r="A52" s="5" t="s">
        <v>75</v>
      </c>
      <c r="B52" s="7" t="s">
        <v>68</v>
      </c>
      <c r="C52" s="14">
        <v>226</v>
      </c>
    </row>
    <row r="53" spans="1:3" ht="45" x14ac:dyDescent="0.2">
      <c r="A53" s="5" t="s">
        <v>76</v>
      </c>
      <c r="B53" s="6" t="s">
        <v>70</v>
      </c>
      <c r="C53" s="14">
        <v>48</v>
      </c>
    </row>
    <row r="54" spans="1:3" x14ac:dyDescent="0.2">
      <c r="A54" s="5" t="s">
        <v>77</v>
      </c>
      <c r="B54" s="7" t="s">
        <v>72</v>
      </c>
      <c r="C54" s="14">
        <v>36</v>
      </c>
    </row>
    <row r="55" spans="1:3" ht="57.75" x14ac:dyDescent="0.2">
      <c r="A55" s="11" t="s">
        <v>78</v>
      </c>
      <c r="B55" s="6" t="s">
        <v>79</v>
      </c>
      <c r="C55" s="15">
        <f>SUM(C57:C59)</f>
        <v>331</v>
      </c>
    </row>
    <row r="56" spans="1:3" x14ac:dyDescent="0.2">
      <c r="A56" s="11"/>
      <c r="B56" s="6" t="s">
        <v>12</v>
      </c>
      <c r="C56" s="14"/>
    </row>
    <row r="57" spans="1:3" x14ac:dyDescent="0.2">
      <c r="A57" s="5" t="s">
        <v>80</v>
      </c>
      <c r="B57" s="7" t="s">
        <v>68</v>
      </c>
      <c r="C57" s="14">
        <v>237</v>
      </c>
    </row>
    <row r="58" spans="1:3" ht="30" x14ac:dyDescent="0.2">
      <c r="A58" s="5" t="s">
        <v>81</v>
      </c>
      <c r="B58" s="6" t="s">
        <v>82</v>
      </c>
      <c r="C58" s="14">
        <v>54</v>
      </c>
    </row>
    <row r="59" spans="1:3" x14ac:dyDescent="0.2">
      <c r="A59" s="5" t="s">
        <v>83</v>
      </c>
      <c r="B59" s="7" t="s">
        <v>72</v>
      </c>
      <c r="C59" s="14">
        <v>40</v>
      </c>
    </row>
    <row r="60" spans="1:3" ht="45.75" customHeight="1" x14ac:dyDescent="0.2">
      <c r="A60" s="10" t="s">
        <v>84</v>
      </c>
      <c r="B60" s="10"/>
      <c r="C60" s="10"/>
    </row>
    <row r="61" spans="1:3" ht="28.5" x14ac:dyDescent="0.2">
      <c r="A61" s="8" t="s">
        <v>85</v>
      </c>
      <c r="B61" s="6" t="s">
        <v>86</v>
      </c>
      <c r="C61" s="14"/>
    </row>
    <row r="62" spans="1:3" ht="102" x14ac:dyDescent="0.2">
      <c r="A62" s="11" t="s">
        <v>87</v>
      </c>
      <c r="B62" s="6" t="s">
        <v>88</v>
      </c>
      <c r="C62" s="15">
        <f>SUM(C64:C73)</f>
        <v>331</v>
      </c>
    </row>
    <row r="63" spans="1:3" x14ac:dyDescent="0.2">
      <c r="A63" s="11"/>
      <c r="B63" s="6" t="s">
        <v>12</v>
      </c>
      <c r="C63" s="16"/>
    </row>
    <row r="64" spans="1:3" x14ac:dyDescent="0.2">
      <c r="A64" s="5" t="s">
        <v>89</v>
      </c>
      <c r="B64" s="7" t="s">
        <v>90</v>
      </c>
      <c r="C64" s="16">
        <v>56</v>
      </c>
    </row>
    <row r="65" spans="1:3" x14ac:dyDescent="0.2">
      <c r="A65" s="5" t="s">
        <v>91</v>
      </c>
      <c r="B65" s="7" t="s">
        <v>92</v>
      </c>
      <c r="C65" s="16">
        <v>138</v>
      </c>
    </row>
    <row r="66" spans="1:3" x14ac:dyDescent="0.2">
      <c r="A66" s="5" t="s">
        <v>93</v>
      </c>
      <c r="B66" s="7" t="s">
        <v>94</v>
      </c>
      <c r="C66" s="16">
        <v>0</v>
      </c>
    </row>
    <row r="67" spans="1:3" x14ac:dyDescent="0.2">
      <c r="A67" s="5" t="s">
        <v>95</v>
      </c>
      <c r="B67" s="7" t="s">
        <v>96</v>
      </c>
      <c r="C67" s="16">
        <v>3</v>
      </c>
    </row>
    <row r="68" spans="1:3" x14ac:dyDescent="0.2">
      <c r="A68" s="5" t="s">
        <v>97</v>
      </c>
      <c r="B68" s="7" t="s">
        <v>98</v>
      </c>
      <c r="C68" s="16">
        <v>7</v>
      </c>
    </row>
    <row r="69" spans="1:3" x14ac:dyDescent="0.2">
      <c r="A69" s="5" t="s">
        <v>99</v>
      </c>
      <c r="B69" s="7" t="s">
        <v>100</v>
      </c>
      <c r="C69" s="16">
        <v>3</v>
      </c>
    </row>
    <row r="70" spans="1:3" x14ac:dyDescent="0.2">
      <c r="A70" s="5" t="s">
        <v>101</v>
      </c>
      <c r="B70" s="7" t="s">
        <v>102</v>
      </c>
      <c r="C70" s="16">
        <v>54</v>
      </c>
    </row>
    <row r="71" spans="1:3" x14ac:dyDescent="0.2">
      <c r="A71" s="5" t="s">
        <v>103</v>
      </c>
      <c r="B71" s="7" t="s">
        <v>104</v>
      </c>
      <c r="C71" s="16">
        <v>29</v>
      </c>
    </row>
    <row r="72" spans="1:3" x14ac:dyDescent="0.2">
      <c r="A72" s="5" t="s">
        <v>105</v>
      </c>
      <c r="B72" s="7" t="s">
        <v>106</v>
      </c>
      <c r="C72" s="16">
        <v>2</v>
      </c>
    </row>
    <row r="73" spans="1:3" x14ac:dyDescent="0.2">
      <c r="A73" s="5" t="s">
        <v>107</v>
      </c>
      <c r="B73" s="7" t="s">
        <v>108</v>
      </c>
      <c r="C73" s="16">
        <v>39</v>
      </c>
    </row>
    <row r="74" spans="1:3" ht="116.25" x14ac:dyDescent="0.2">
      <c r="A74" s="11" t="s">
        <v>109</v>
      </c>
      <c r="B74" s="6" t="s">
        <v>110</v>
      </c>
      <c r="C74" s="15">
        <f>SUM(C76:C85)</f>
        <v>310</v>
      </c>
    </row>
    <row r="75" spans="1:3" x14ac:dyDescent="0.2">
      <c r="A75" s="11"/>
      <c r="B75" s="6" t="s">
        <v>12</v>
      </c>
      <c r="C75" s="14"/>
    </row>
    <row r="76" spans="1:3" x14ac:dyDescent="0.2">
      <c r="A76" s="5" t="s">
        <v>111</v>
      </c>
      <c r="B76" s="7" t="s">
        <v>90</v>
      </c>
      <c r="C76" s="14">
        <v>46</v>
      </c>
    </row>
    <row r="77" spans="1:3" x14ac:dyDescent="0.2">
      <c r="A77" s="5" t="s">
        <v>112</v>
      </c>
      <c r="B77" s="7" t="s">
        <v>92</v>
      </c>
      <c r="C77" s="14">
        <v>142</v>
      </c>
    </row>
    <row r="78" spans="1:3" x14ac:dyDescent="0.2">
      <c r="A78" s="5" t="s">
        <v>113</v>
      </c>
      <c r="B78" s="7" t="s">
        <v>94</v>
      </c>
      <c r="C78" s="14">
        <v>0</v>
      </c>
    </row>
    <row r="79" spans="1:3" x14ac:dyDescent="0.2">
      <c r="A79" s="5" t="s">
        <v>114</v>
      </c>
      <c r="B79" s="7" t="s">
        <v>96</v>
      </c>
      <c r="C79" s="14">
        <v>2</v>
      </c>
    </row>
    <row r="80" spans="1:3" x14ac:dyDescent="0.2">
      <c r="A80" s="5" t="s">
        <v>115</v>
      </c>
      <c r="B80" s="7" t="s">
        <v>98</v>
      </c>
      <c r="C80" s="14">
        <v>5</v>
      </c>
    </row>
    <row r="81" spans="1:3" x14ac:dyDescent="0.2">
      <c r="A81" s="5" t="s">
        <v>116</v>
      </c>
      <c r="B81" s="7" t="s">
        <v>100</v>
      </c>
      <c r="C81" s="14">
        <v>7</v>
      </c>
    </row>
    <row r="82" spans="1:3" x14ac:dyDescent="0.2">
      <c r="A82" s="5" t="s">
        <v>117</v>
      </c>
      <c r="B82" s="7" t="s">
        <v>102</v>
      </c>
      <c r="C82" s="14">
        <v>60</v>
      </c>
    </row>
    <row r="83" spans="1:3" x14ac:dyDescent="0.2">
      <c r="A83" s="5" t="s">
        <v>118</v>
      </c>
      <c r="B83" s="7" t="s">
        <v>104</v>
      </c>
      <c r="C83" s="14">
        <v>18</v>
      </c>
    </row>
    <row r="84" spans="1:3" x14ac:dyDescent="0.2">
      <c r="A84" s="5" t="s">
        <v>119</v>
      </c>
      <c r="B84" s="7" t="s">
        <v>106</v>
      </c>
      <c r="C84" s="14">
        <v>1</v>
      </c>
    </row>
    <row r="85" spans="1:3" x14ac:dyDescent="0.2">
      <c r="A85" s="5" t="s">
        <v>120</v>
      </c>
      <c r="B85" s="7" t="s">
        <v>108</v>
      </c>
      <c r="C85" s="14">
        <v>29</v>
      </c>
    </row>
    <row r="86" spans="1:3" ht="87.75" x14ac:dyDescent="0.2">
      <c r="A86" s="11" t="s">
        <v>121</v>
      </c>
      <c r="B86" s="6" t="s">
        <v>122</v>
      </c>
      <c r="C86" s="15">
        <f>SUM(C88:C97)</f>
        <v>331</v>
      </c>
    </row>
    <row r="87" spans="1:3" x14ac:dyDescent="0.2">
      <c r="A87" s="11"/>
      <c r="B87" s="6" t="s">
        <v>12</v>
      </c>
      <c r="C87" s="14"/>
    </row>
    <row r="88" spans="1:3" x14ac:dyDescent="0.2">
      <c r="A88" s="5" t="s">
        <v>123</v>
      </c>
      <c r="B88" s="7" t="s">
        <v>90</v>
      </c>
      <c r="C88" s="14">
        <v>56</v>
      </c>
    </row>
    <row r="89" spans="1:3" x14ac:dyDescent="0.2">
      <c r="A89" s="5" t="s">
        <v>124</v>
      </c>
      <c r="B89" s="7" t="s">
        <v>92</v>
      </c>
      <c r="C89" s="14">
        <v>127</v>
      </c>
    </row>
    <row r="90" spans="1:3" x14ac:dyDescent="0.2">
      <c r="A90" s="5" t="s">
        <v>125</v>
      </c>
      <c r="B90" s="7" t="s">
        <v>94</v>
      </c>
      <c r="C90" s="14">
        <v>0</v>
      </c>
    </row>
    <row r="91" spans="1:3" x14ac:dyDescent="0.2">
      <c r="A91" s="5" t="s">
        <v>126</v>
      </c>
      <c r="B91" s="7" t="s">
        <v>96</v>
      </c>
      <c r="C91" s="14">
        <v>2</v>
      </c>
    </row>
    <row r="92" spans="1:3" x14ac:dyDescent="0.2">
      <c r="A92" s="5" t="s">
        <v>127</v>
      </c>
      <c r="B92" s="7" t="s">
        <v>98</v>
      </c>
      <c r="C92" s="14">
        <v>3</v>
      </c>
    </row>
    <row r="93" spans="1:3" x14ac:dyDescent="0.2">
      <c r="A93" s="5" t="s">
        <v>128</v>
      </c>
      <c r="B93" s="7" t="s">
        <v>100</v>
      </c>
      <c r="C93" s="14">
        <v>8</v>
      </c>
    </row>
    <row r="94" spans="1:3" x14ac:dyDescent="0.2">
      <c r="A94" s="5" t="s">
        <v>129</v>
      </c>
      <c r="B94" s="7" t="s">
        <v>102</v>
      </c>
      <c r="C94" s="14">
        <v>64</v>
      </c>
    </row>
    <row r="95" spans="1:3" x14ac:dyDescent="0.2">
      <c r="A95" s="5" t="s">
        <v>130</v>
      </c>
      <c r="B95" s="7" t="s">
        <v>104</v>
      </c>
      <c r="C95" s="14">
        <v>21</v>
      </c>
    </row>
    <row r="96" spans="1:3" x14ac:dyDescent="0.2">
      <c r="A96" s="5" t="s">
        <v>131</v>
      </c>
      <c r="B96" s="7" t="s">
        <v>106</v>
      </c>
      <c r="C96" s="14">
        <v>1</v>
      </c>
    </row>
    <row r="97" spans="1:3" x14ac:dyDescent="0.2">
      <c r="A97" s="5" t="s">
        <v>132</v>
      </c>
      <c r="B97" s="7" t="s">
        <v>108</v>
      </c>
      <c r="C97" s="14">
        <v>49</v>
      </c>
    </row>
  </sheetData>
  <mergeCells count="15">
    <mergeCell ref="A25:A26"/>
    <mergeCell ref="A31:A32"/>
    <mergeCell ref="A37:A38"/>
    <mergeCell ref="A74:A75"/>
    <mergeCell ref="A86:A87"/>
    <mergeCell ref="A45:A46"/>
    <mergeCell ref="A50:A51"/>
    <mergeCell ref="A55:A56"/>
    <mergeCell ref="A60:C60"/>
    <mergeCell ref="A62:A63"/>
    <mergeCell ref="A4:C4"/>
    <mergeCell ref="A7:C7"/>
    <mergeCell ref="A9:A10"/>
    <mergeCell ref="A15:A16"/>
    <mergeCell ref="A20:A21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Бочкова Виолетта Владимировна</dc:creator>
  <cp:lastModifiedBy>EA_Fedotova</cp:lastModifiedBy>
  <cp:lastPrinted>2024-12-04T06:49:54Z</cp:lastPrinted>
  <dcterms:created xsi:type="dcterms:W3CDTF">2024-11-18T06:01:23Z</dcterms:created>
  <dcterms:modified xsi:type="dcterms:W3CDTF">2024-12-05T08:07:44Z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2024-11-18T00:00:00Z</vt:filetime>
  </property>
  <property fmtid="{D5CDD505-2E9C-101B-9397-08002B2CF9AE}" pid="3" name="Creator">
    <vt:lpwstr>Microsoft Excel</vt:lpwstr>
  </property>
  <property fmtid="{D5CDD505-2E9C-101B-9397-08002B2CF9AE}" pid="4" name="LastSaved">
    <vt:filetime>2024-11-18T00:00:00Z</vt:filetime>
  </property>
  <property fmtid="{D5CDD505-2E9C-101B-9397-08002B2CF9AE}" pid="5" name="Producer">
    <vt:lpwstr>3-Heights(TM) PDF Security Shell 4.8.25.2 (http://www.pdf-tools.com)</vt:lpwstr>
  </property>
</Properties>
</file>