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_Voronkova\Desktop\"/>
    </mc:Choice>
  </mc:AlternateContent>
  <bookViews>
    <workbookView xWindow="0" yWindow="0" windowWidth="28800" windowHeight="12345" activeTab="7"/>
  </bookViews>
  <sheets>
    <sheet name="Лист1" sheetId="1" r:id="rId1"/>
    <sheet name="Профиль МО" sheetId="44" r:id="rId2"/>
    <sheet name="Аларский" sheetId="2" r:id="rId3"/>
    <sheet name="Балаганский" sheetId="3" r:id="rId4"/>
    <sheet name="Баяндаевский" sheetId="4" r:id="rId5"/>
    <sheet name="Боханский" sheetId="5" r:id="rId6"/>
    <sheet name="Братский" sheetId="6" r:id="rId7"/>
    <sheet name="г. Иркутск" sheetId="7" r:id="rId8"/>
    <sheet name="Ангарское ГО" sheetId="8" r:id="rId9"/>
    <sheet name="г. Бодайбо" sheetId="9" r:id="rId10"/>
    <sheet name="г. Братск" sheetId="10" r:id="rId11"/>
    <sheet name="г. Зима" sheetId="11" r:id="rId12"/>
    <sheet name="г. Саянск" sheetId="12" r:id="rId13"/>
    <sheet name="г. Свирск" sheetId="13" r:id="rId14"/>
    <sheet name="г. Тулун" sheetId="14" r:id="rId15"/>
    <sheet name="г. Усолье" sheetId="15" r:id="rId16"/>
    <sheet name="г. Усть-Илимск" sheetId="16" r:id="rId17"/>
    <sheet name="г. Черемхово" sheetId="17" r:id="rId18"/>
    <sheet name="Жигаловский" sheetId="18" r:id="rId19"/>
    <sheet name="Заларинский" sheetId="19" r:id="rId20"/>
    <sheet name="Зиминский" sheetId="20" r:id="rId21"/>
    <sheet name="Иркутский" sheetId="21" r:id="rId22"/>
    <sheet name="Казачинско-Ленский" sheetId="22" r:id="rId23"/>
    <sheet name="Катангский" sheetId="23" r:id="rId24"/>
    <sheet name="Качугский" sheetId="24" r:id="rId25"/>
    <sheet name="Киренский" sheetId="25" r:id="rId26"/>
    <sheet name="Куйтунский" sheetId="26" r:id="rId27"/>
    <sheet name="Мамско-Чуйский" sheetId="27" r:id="rId28"/>
    <sheet name="Нижнеилимский" sheetId="28" r:id="rId29"/>
    <sheet name="Нижнеудинский" sheetId="29" r:id="rId30"/>
    <sheet name="Нукутский" sheetId="30" r:id="rId31"/>
    <sheet name="Ольхонский" sheetId="31" r:id="rId32"/>
    <sheet name="Осинский" sheetId="32" r:id="rId33"/>
    <sheet name="Слюдянский " sheetId="33" r:id="rId34"/>
    <sheet name="Тайшетский" sheetId="34" r:id="rId35"/>
    <sheet name="Тулунский" sheetId="35" r:id="rId36"/>
    <sheet name="Усольский" sheetId="36" r:id="rId37"/>
    <sheet name="Усть-Илимский" sheetId="37" r:id="rId38"/>
    <sheet name="Усть-Кутский" sheetId="38" r:id="rId39"/>
    <sheet name="Усть-Удинский" sheetId="39" r:id="rId40"/>
    <sheet name="Черемховский" sheetId="40" r:id="rId41"/>
    <sheet name="Чунский" sheetId="41" r:id="rId42"/>
    <sheet name="Шелеховский" sheetId="42" r:id="rId43"/>
    <sheet name="Эхирит-Булагатский" sheetId="43" r:id="rId44"/>
  </sheets>
  <externalReferences>
    <externalReference r:id="rId45"/>
  </externalReferences>
  <definedNames>
    <definedName name="_xlnm._FilterDatabase" localSheetId="1" hidden="1">'Профиль МО'!$A$2:$K$4</definedName>
    <definedName name="_xlnm.Print_Titles" localSheetId="2">Аларский!$1:$7</definedName>
    <definedName name="_xlnm.Print_Titles" localSheetId="8">'Ангарское ГО'!$1:$7</definedName>
    <definedName name="_xlnm.Print_Titles" localSheetId="3">Балаганский!$1:$7</definedName>
    <definedName name="_xlnm.Print_Titles" localSheetId="4">Баяндаевский!$1:$7</definedName>
    <definedName name="_xlnm.Print_Titles" localSheetId="5">Боханский!$1:$7</definedName>
    <definedName name="_xlnm.Print_Titles" localSheetId="6">Братский!$1:$7</definedName>
    <definedName name="_xlnm.Print_Titles" localSheetId="9">'г. Бодайбо'!$1:$7</definedName>
    <definedName name="_xlnm.Print_Titles" localSheetId="10">'г. Братск'!$1:$7</definedName>
    <definedName name="_xlnm.Print_Titles" localSheetId="11">'г. Зима'!$1:$7</definedName>
    <definedName name="_xlnm.Print_Titles" localSheetId="7">'г. Иркутск'!$1:$7</definedName>
    <definedName name="_xlnm.Print_Titles" localSheetId="12">'г. Саянск'!$1:$7</definedName>
    <definedName name="_xlnm.Print_Titles" localSheetId="13">'г. Свирск'!$1:$7</definedName>
    <definedName name="_xlnm.Print_Titles" localSheetId="14">'г. Тулун'!$1:$7</definedName>
    <definedName name="_xlnm.Print_Titles" localSheetId="15">'г. Усолье'!$1:$7</definedName>
    <definedName name="_xlnm.Print_Titles" localSheetId="16">'г. Усть-Илимск'!$1:$7</definedName>
    <definedName name="_xlnm.Print_Titles" localSheetId="17">'г. Черемхово'!$1:$7</definedName>
    <definedName name="_xlnm.Print_Titles" localSheetId="18">Жигаловский!$1:$7</definedName>
    <definedName name="_xlnm.Print_Titles" localSheetId="19">Заларинский!$1:$7</definedName>
    <definedName name="_xlnm.Print_Titles" localSheetId="20">Зиминский!$1:$7</definedName>
    <definedName name="_xlnm.Print_Titles" localSheetId="21">Иркутский!$1:$7</definedName>
    <definedName name="_xlnm.Print_Titles" localSheetId="22">'Казачинско-Ленский'!$1:$7</definedName>
    <definedName name="_xlnm.Print_Titles" localSheetId="23">Катангский!$1:$7</definedName>
    <definedName name="_xlnm.Print_Titles" localSheetId="24">Качугский!$1:$7</definedName>
    <definedName name="_xlnm.Print_Titles" localSheetId="25">Киренский!$1:$7</definedName>
    <definedName name="_xlnm.Print_Titles" localSheetId="26">Куйтунский!$1:$7</definedName>
    <definedName name="_xlnm.Print_Titles" localSheetId="27">'Мамско-Чуйский'!$1:$7</definedName>
    <definedName name="_xlnm.Print_Titles" localSheetId="28">Нижнеилимский!$1:$7</definedName>
    <definedName name="_xlnm.Print_Titles" localSheetId="29">Нижнеудинский!$1:$7</definedName>
    <definedName name="_xlnm.Print_Titles" localSheetId="30">Нукутский!$1:$7</definedName>
    <definedName name="_xlnm.Print_Titles" localSheetId="31">Ольхонский!$1:$7</definedName>
    <definedName name="_xlnm.Print_Titles" localSheetId="32">Осинский!$1:$7</definedName>
    <definedName name="_xlnm.Print_Titles" localSheetId="33">'Слюдянский '!$1:$7</definedName>
    <definedName name="_xlnm.Print_Titles" localSheetId="34">Тайшетский!$1:$7</definedName>
    <definedName name="_xlnm.Print_Titles" localSheetId="35">Тулунский!$1:$7</definedName>
    <definedName name="_xlnm.Print_Titles" localSheetId="36">Усольский!$1:$7</definedName>
    <definedName name="_xlnm.Print_Titles" localSheetId="37">'Усть-Илимский'!$1:$7</definedName>
    <definedName name="_xlnm.Print_Titles" localSheetId="38">'Усть-Кутский'!$1:$7</definedName>
    <definedName name="_xlnm.Print_Titles" localSheetId="39">'Усть-Удинский'!$1:$7</definedName>
    <definedName name="_xlnm.Print_Titles" localSheetId="40">Черемховский!$1:$7</definedName>
    <definedName name="_xlnm.Print_Titles" localSheetId="41">Чунский!$1:$7</definedName>
    <definedName name="_xlnm.Print_Titles" localSheetId="42">Шелеховский!$1:$7</definedName>
    <definedName name="_xlnm.Print_Titles" localSheetId="43">'Эхирит-Булагатский'!$1:$7</definedName>
    <definedName name="_xlnm.Print_Area" localSheetId="2">Аларский!$A$1:$S$25</definedName>
    <definedName name="_xlnm.Print_Area" localSheetId="8">'Ангарское ГО'!$A$1:$S$44</definedName>
    <definedName name="_xlnm.Print_Area" localSheetId="3">Балаганский!$A$1:$S$16</definedName>
    <definedName name="_xlnm.Print_Area" localSheetId="4">Баяндаевский!$A$1:$S$21</definedName>
    <definedName name="_xlnm.Print_Area" localSheetId="5">Боханский!$A$1:$S$26</definedName>
    <definedName name="_xlnm.Print_Area" localSheetId="6">Братский!$A$1:$S$47</definedName>
    <definedName name="_xlnm.Print_Area" localSheetId="9">'г. Бодайбо'!$A$1:$S$16</definedName>
    <definedName name="_xlnm.Print_Area" localSheetId="10">'г. Братск'!$A$1:$S$47</definedName>
    <definedName name="_xlnm.Print_Area" localSheetId="11">'г. Зима'!$A$1:$S$16</definedName>
    <definedName name="_xlnm.Print_Area" localSheetId="7">'г. Иркутск'!$A$1:$S$80</definedName>
    <definedName name="_xlnm.Print_Area" localSheetId="12">'г. Саянск'!$A$1:$S$15</definedName>
    <definedName name="_xlnm.Print_Area" localSheetId="13">'г. Свирск'!$A$1:$S$12</definedName>
    <definedName name="_xlnm.Print_Area" localSheetId="14">'г. Тулун'!$A$1:$S$15</definedName>
    <definedName name="_xlnm.Print_Area" localSheetId="15">'г. Усолье'!$A$1:$S$21</definedName>
    <definedName name="_xlnm.Print_Area" localSheetId="16">'г. Усть-Илимск'!$A$1:$S$21</definedName>
    <definedName name="_xlnm.Print_Area" localSheetId="17">'г. Черемхово'!$A$1:$S$22</definedName>
    <definedName name="_xlnm.Print_Area" localSheetId="18">Жигаловский!$A$1:$S$18</definedName>
    <definedName name="_xlnm.Print_Area" localSheetId="19">Заларинский!$A$1:$S$28</definedName>
    <definedName name="_xlnm.Print_Area" localSheetId="20">Зиминский!$A$1:$S$21</definedName>
    <definedName name="_xlnm.Print_Area" localSheetId="21">Иркутский!$A$1:$S$49</definedName>
    <definedName name="_xlnm.Print_Area" localSheetId="22">'Казачинско-Ленский'!$A$1:$S$16</definedName>
    <definedName name="_xlnm.Print_Area" localSheetId="23">Катангский!$A$1:$S$12</definedName>
    <definedName name="_xlnm.Print_Area" localSheetId="24">Качугский!$A$1:$S$21</definedName>
    <definedName name="_xlnm.Print_Area" localSheetId="25">Киренский!$A$1:$S$21</definedName>
    <definedName name="_xlnm.Print_Area" localSheetId="26">Куйтунский!$A$1:$S$29</definedName>
    <definedName name="_xlnm.Print_Area" localSheetId="27">'Мамско-Чуйский'!$A$1:$S$11</definedName>
    <definedName name="_xlnm.Print_Area" localSheetId="28">Нижнеилимский!$A$1:$S$29</definedName>
    <definedName name="_xlnm.Print_Area" localSheetId="29">Нижнеудинский!$A$1:$S$45</definedName>
    <definedName name="_xlnm.Print_Area" localSheetId="30">Нукутский!$A$1:$S$22</definedName>
    <definedName name="_xlnm.Print_Area" localSheetId="31">Ольхонский!$A$1:$S$13</definedName>
    <definedName name="_xlnm.Print_Area" localSheetId="32">Осинский!$A$1:$S$23</definedName>
    <definedName name="_xlnm.Print_Area" localSheetId="33">'Слюдянский '!$A$1:$S$23</definedName>
    <definedName name="_xlnm.Print_Area" localSheetId="34">Тайшетский!$A$1:$S$41</definedName>
    <definedName name="_xlnm.Print_Area" localSheetId="35">Тулунский!$A$1:$S$37</definedName>
    <definedName name="_xlnm.Print_Area" localSheetId="36">Усольский!$A$1:$S$26</definedName>
    <definedName name="_xlnm.Print_Area" localSheetId="37">'Усть-Илимский'!$A$1:$S$17</definedName>
    <definedName name="_xlnm.Print_Area" localSheetId="38">'Усть-Кутский'!$A$1:$S$24</definedName>
    <definedName name="_xlnm.Print_Area" localSheetId="39">'Усть-Удинский'!$A$1:$S$22</definedName>
    <definedName name="_xlnm.Print_Area" localSheetId="40">Черемховский!$A$1:$S$29</definedName>
    <definedName name="_xlnm.Print_Area" localSheetId="41">Чунский!$A$1:$S$31</definedName>
    <definedName name="_xlnm.Print_Area" localSheetId="42">Шелеховский!$A$1:$S$22</definedName>
    <definedName name="_xlnm.Print_Area" localSheetId="43">'Эхирит-Булагатский'!$A$1:$S$35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6" i="44" l="1"/>
  <c r="I46" i="44" s="1"/>
  <c r="F46" i="44"/>
  <c r="E46" i="44"/>
  <c r="D46" i="44"/>
  <c r="C46" i="44"/>
  <c r="B46" i="44"/>
  <c r="A46" i="44"/>
  <c r="G45" i="44"/>
  <c r="I45" i="44" s="1"/>
  <c r="F45" i="44"/>
  <c r="E45" i="44"/>
  <c r="D45" i="44"/>
  <c r="C45" i="44"/>
  <c r="B45" i="44"/>
  <c r="A45" i="44"/>
  <c r="G44" i="44"/>
  <c r="I44" i="44" s="1"/>
  <c r="F44" i="44"/>
  <c r="E44" i="44"/>
  <c r="D44" i="44"/>
  <c r="C44" i="44"/>
  <c r="B44" i="44"/>
  <c r="A44" i="44"/>
  <c r="G43" i="44"/>
  <c r="I43" i="44" s="1"/>
  <c r="F43" i="44"/>
  <c r="E43" i="44"/>
  <c r="D43" i="44"/>
  <c r="C43" i="44"/>
  <c r="B43" i="44"/>
  <c r="A43" i="44"/>
  <c r="G42" i="44"/>
  <c r="I42" i="44" s="1"/>
  <c r="F42" i="44"/>
  <c r="E42" i="44"/>
  <c r="D42" i="44"/>
  <c r="C42" i="44"/>
  <c r="B42" i="44"/>
  <c r="A42" i="44"/>
  <c r="G41" i="44"/>
  <c r="I41" i="44" s="1"/>
  <c r="F41" i="44"/>
  <c r="E41" i="44"/>
  <c r="D41" i="44"/>
  <c r="C41" i="44"/>
  <c r="B41" i="44"/>
  <c r="A41" i="44"/>
  <c r="G40" i="44"/>
  <c r="I40" i="44" s="1"/>
  <c r="F40" i="44"/>
  <c r="E40" i="44"/>
  <c r="D40" i="44"/>
  <c r="C40" i="44"/>
  <c r="B40" i="44"/>
  <c r="A40" i="44"/>
  <c r="G39" i="44"/>
  <c r="I39" i="44" s="1"/>
  <c r="F39" i="44"/>
  <c r="E39" i="44"/>
  <c r="D39" i="44"/>
  <c r="C39" i="44"/>
  <c r="B39" i="44"/>
  <c r="A39" i="44"/>
  <c r="G38" i="44"/>
  <c r="I38" i="44" s="1"/>
  <c r="F38" i="44"/>
  <c r="E38" i="44"/>
  <c r="D38" i="44"/>
  <c r="C38" i="44"/>
  <c r="B38" i="44"/>
  <c r="A38" i="44"/>
  <c r="G37" i="44"/>
  <c r="I37" i="44" s="1"/>
  <c r="F37" i="44"/>
  <c r="E37" i="44"/>
  <c r="D37" i="44"/>
  <c r="C37" i="44"/>
  <c r="B37" i="44"/>
  <c r="A37" i="44"/>
  <c r="G36" i="44"/>
  <c r="I36" i="44" s="1"/>
  <c r="F36" i="44"/>
  <c r="E36" i="44"/>
  <c r="D36" i="44"/>
  <c r="C36" i="44"/>
  <c r="B36" i="44"/>
  <c r="A36" i="44"/>
  <c r="G35" i="44"/>
  <c r="I35" i="44" s="1"/>
  <c r="F35" i="44"/>
  <c r="E35" i="44"/>
  <c r="D35" i="44"/>
  <c r="C35" i="44"/>
  <c r="B35" i="44"/>
  <c r="A35" i="44"/>
  <c r="G34" i="44"/>
  <c r="I34" i="44" s="1"/>
  <c r="F34" i="44"/>
  <c r="E34" i="44"/>
  <c r="D34" i="44"/>
  <c r="C34" i="44"/>
  <c r="B34" i="44"/>
  <c r="A34" i="44"/>
  <c r="G33" i="44"/>
  <c r="I33" i="44" s="1"/>
  <c r="F33" i="44"/>
  <c r="E33" i="44"/>
  <c r="D33" i="44"/>
  <c r="C33" i="44"/>
  <c r="B33" i="44"/>
  <c r="A33" i="44"/>
  <c r="G32" i="44"/>
  <c r="I32" i="44" s="1"/>
  <c r="F32" i="44"/>
  <c r="E32" i="44"/>
  <c r="D32" i="44"/>
  <c r="C32" i="44"/>
  <c r="B32" i="44"/>
  <c r="A32" i="44"/>
  <c r="G31" i="44"/>
  <c r="I31" i="44" s="1"/>
  <c r="F31" i="44"/>
  <c r="E31" i="44"/>
  <c r="D31" i="44"/>
  <c r="C31" i="44"/>
  <c r="B31" i="44"/>
  <c r="A31" i="44"/>
  <c r="G30" i="44"/>
  <c r="I30" i="44" s="1"/>
  <c r="F30" i="44"/>
  <c r="E30" i="44"/>
  <c r="D30" i="44"/>
  <c r="C30" i="44"/>
  <c r="B30" i="44"/>
  <c r="A30" i="44"/>
  <c r="G29" i="44"/>
  <c r="I29" i="44" s="1"/>
  <c r="F29" i="44"/>
  <c r="E29" i="44"/>
  <c r="D29" i="44"/>
  <c r="C29" i="44"/>
  <c r="B29" i="44"/>
  <c r="A29" i="44"/>
  <c r="G28" i="44"/>
  <c r="I28" i="44" s="1"/>
  <c r="F28" i="44"/>
  <c r="E28" i="44"/>
  <c r="D28" i="44"/>
  <c r="C28" i="44"/>
  <c r="B28" i="44"/>
  <c r="A28" i="44"/>
  <c r="G27" i="44"/>
  <c r="I27" i="44" s="1"/>
  <c r="F27" i="44"/>
  <c r="E27" i="44"/>
  <c r="D27" i="44"/>
  <c r="C27" i="44"/>
  <c r="B27" i="44"/>
  <c r="A27" i="44"/>
  <c r="G26" i="44"/>
  <c r="I26" i="44" s="1"/>
  <c r="F26" i="44"/>
  <c r="E26" i="44"/>
  <c r="D26" i="44"/>
  <c r="C26" i="44"/>
  <c r="B26" i="44"/>
  <c r="A26" i="44"/>
  <c r="G25" i="44"/>
  <c r="I25" i="44" s="1"/>
  <c r="F25" i="44"/>
  <c r="E25" i="44"/>
  <c r="D25" i="44"/>
  <c r="C25" i="44"/>
  <c r="B25" i="44"/>
  <c r="A25" i="44"/>
  <c r="G24" i="44"/>
  <c r="I24" i="44" s="1"/>
  <c r="F24" i="44"/>
  <c r="E24" i="44"/>
  <c r="D24" i="44"/>
  <c r="C24" i="44"/>
  <c r="B24" i="44"/>
  <c r="A24" i="44"/>
  <c r="G23" i="44"/>
  <c r="I23" i="44" s="1"/>
  <c r="F23" i="44"/>
  <c r="E23" i="44"/>
  <c r="D23" i="44"/>
  <c r="C23" i="44"/>
  <c r="B23" i="44"/>
  <c r="A23" i="44"/>
  <c r="G22" i="44"/>
  <c r="I22" i="44" s="1"/>
  <c r="F22" i="44"/>
  <c r="E22" i="44"/>
  <c r="D22" i="44"/>
  <c r="C22" i="44"/>
  <c r="B22" i="44"/>
  <c r="A22" i="44"/>
  <c r="G21" i="44"/>
  <c r="I21" i="44" s="1"/>
  <c r="F21" i="44"/>
  <c r="E21" i="44"/>
  <c r="D21" i="44"/>
  <c r="C21" i="44"/>
  <c r="B21" i="44"/>
  <c r="A21" i="44"/>
  <c r="G20" i="44"/>
  <c r="I20" i="44" s="1"/>
  <c r="F20" i="44"/>
  <c r="E20" i="44"/>
  <c r="D20" i="44"/>
  <c r="C20" i="44"/>
  <c r="B20" i="44"/>
  <c r="A20" i="44"/>
  <c r="G19" i="44"/>
  <c r="I19" i="44" s="1"/>
  <c r="F19" i="44"/>
  <c r="E19" i="44"/>
  <c r="D19" i="44"/>
  <c r="C19" i="44"/>
  <c r="B19" i="44"/>
  <c r="A19" i="44"/>
  <c r="G18" i="44"/>
  <c r="I18" i="44" s="1"/>
  <c r="F18" i="44"/>
  <c r="E18" i="44"/>
  <c r="D18" i="44"/>
  <c r="C18" i="44"/>
  <c r="B18" i="44"/>
  <c r="A18" i="44"/>
  <c r="G17" i="44"/>
  <c r="I17" i="44" s="1"/>
  <c r="F17" i="44"/>
  <c r="E17" i="44"/>
  <c r="D17" i="44"/>
  <c r="C17" i="44"/>
  <c r="B17" i="44"/>
  <c r="A17" i="44"/>
  <c r="G16" i="44"/>
  <c r="I16" i="44" s="1"/>
  <c r="F16" i="44"/>
  <c r="E16" i="44"/>
  <c r="D16" i="44"/>
  <c r="C16" i="44"/>
  <c r="B16" i="44"/>
  <c r="A16" i="44"/>
  <c r="G15" i="44"/>
  <c r="I15" i="44" s="1"/>
  <c r="F15" i="44"/>
  <c r="E15" i="44"/>
  <c r="D15" i="44"/>
  <c r="C15" i="44"/>
  <c r="B15" i="44"/>
  <c r="A15" i="44"/>
  <c r="G14" i="44"/>
  <c r="I14" i="44" s="1"/>
  <c r="F14" i="44"/>
  <c r="E14" i="44"/>
  <c r="D14" i="44"/>
  <c r="C14" i="44"/>
  <c r="B14" i="44"/>
  <c r="A14" i="44"/>
  <c r="G13" i="44"/>
  <c r="I13" i="44" s="1"/>
  <c r="F13" i="44"/>
  <c r="E13" i="44"/>
  <c r="D13" i="44"/>
  <c r="C13" i="44"/>
  <c r="B13" i="44"/>
  <c r="A13" i="44"/>
  <c r="G12" i="44"/>
  <c r="I12" i="44" s="1"/>
  <c r="F12" i="44"/>
  <c r="E12" i="44"/>
  <c r="D12" i="44"/>
  <c r="C12" i="44"/>
  <c r="B12" i="44"/>
  <c r="A12" i="44"/>
  <c r="G11" i="44"/>
  <c r="I11" i="44" s="1"/>
  <c r="F11" i="44"/>
  <c r="E11" i="44"/>
  <c r="D11" i="44"/>
  <c r="C11" i="44"/>
  <c r="B11" i="44"/>
  <c r="A11" i="44"/>
  <c r="G10" i="44"/>
  <c r="I10" i="44" s="1"/>
  <c r="F10" i="44"/>
  <c r="E10" i="44"/>
  <c r="D10" i="44"/>
  <c r="C10" i="44"/>
  <c r="B10" i="44"/>
  <c r="A10" i="44"/>
  <c r="G9" i="44"/>
  <c r="I9" i="44" s="1"/>
  <c r="F9" i="44"/>
  <c r="E9" i="44"/>
  <c r="D9" i="44"/>
  <c r="C9" i="44"/>
  <c r="B9" i="44"/>
  <c r="A9" i="44"/>
  <c r="G8" i="44"/>
  <c r="I8" i="44" s="1"/>
  <c r="F8" i="44"/>
  <c r="E8" i="44"/>
  <c r="D8" i="44"/>
  <c r="C8" i="44"/>
  <c r="B8" i="44"/>
  <c r="A8" i="44"/>
  <c r="G7" i="44"/>
  <c r="I7" i="44" s="1"/>
  <c r="F7" i="44"/>
  <c r="E7" i="44"/>
  <c r="D7" i="44"/>
  <c r="C7" i="44"/>
  <c r="B7" i="44"/>
  <c r="A7" i="44"/>
  <c r="G6" i="44"/>
  <c r="I6" i="44" s="1"/>
  <c r="F6" i="44"/>
  <c r="E6" i="44"/>
  <c r="D6" i="44"/>
  <c r="C6" i="44"/>
  <c r="B6" i="44"/>
  <c r="A6" i="44"/>
  <c r="G5" i="44"/>
  <c r="I5" i="44" s="1"/>
  <c r="F5" i="44"/>
  <c r="E5" i="44"/>
  <c r="E3" i="44" s="1"/>
  <c r="D5" i="44"/>
  <c r="C5" i="44"/>
  <c r="B5" i="44"/>
  <c r="A5" i="44"/>
  <c r="F4" i="44"/>
  <c r="G3" i="44"/>
  <c r="F3" i="44"/>
  <c r="S35" i="43"/>
  <c r="R35" i="43"/>
  <c r="Q35" i="43"/>
  <c r="P35" i="43"/>
  <c r="O35" i="43"/>
  <c r="N35" i="43"/>
  <c r="M35" i="43"/>
  <c r="L35" i="43"/>
  <c r="K35" i="43"/>
  <c r="J35" i="43"/>
  <c r="I35" i="43"/>
  <c r="H35" i="43"/>
  <c r="G35" i="43"/>
  <c r="F35" i="43"/>
  <c r="E35" i="43"/>
  <c r="D35" i="43"/>
  <c r="C35" i="43"/>
  <c r="B35" i="43"/>
  <c r="A35" i="43"/>
  <c r="S34" i="43"/>
  <c r="R34" i="43"/>
  <c r="Q34" i="43"/>
  <c r="P34" i="43"/>
  <c r="O34" i="43"/>
  <c r="N34" i="43"/>
  <c r="M34" i="43"/>
  <c r="L34" i="43"/>
  <c r="K34" i="43"/>
  <c r="J34" i="43"/>
  <c r="I34" i="43"/>
  <c r="H34" i="43"/>
  <c r="G34" i="43"/>
  <c r="F34" i="43"/>
  <c r="E34" i="43"/>
  <c r="D34" i="43"/>
  <c r="C34" i="43"/>
  <c r="B34" i="43"/>
  <c r="A34" i="43"/>
  <c r="S33" i="43"/>
  <c r="R33" i="43"/>
  <c r="Q33" i="43"/>
  <c r="P33" i="43"/>
  <c r="O33" i="43"/>
  <c r="N33" i="43"/>
  <c r="M33" i="43"/>
  <c r="L33" i="43"/>
  <c r="K33" i="43"/>
  <c r="J33" i="43"/>
  <c r="I33" i="43"/>
  <c r="H33" i="43"/>
  <c r="G33" i="43"/>
  <c r="F33" i="43"/>
  <c r="E33" i="43"/>
  <c r="D33" i="43"/>
  <c r="C33" i="43"/>
  <c r="B33" i="43"/>
  <c r="A33" i="43"/>
  <c r="S32" i="43"/>
  <c r="R32" i="43"/>
  <c r="Q32" i="43"/>
  <c r="P32" i="43"/>
  <c r="O32" i="43"/>
  <c r="N32" i="43"/>
  <c r="M32" i="43"/>
  <c r="L32" i="43"/>
  <c r="K32" i="43"/>
  <c r="J32" i="43"/>
  <c r="I32" i="43"/>
  <c r="H32" i="43"/>
  <c r="G32" i="43"/>
  <c r="F32" i="43"/>
  <c r="E32" i="43"/>
  <c r="D32" i="43"/>
  <c r="C32" i="43"/>
  <c r="B32" i="43"/>
  <c r="A32" i="43"/>
  <c r="S31" i="43"/>
  <c r="R31" i="43"/>
  <c r="Q31" i="43"/>
  <c r="P31" i="43"/>
  <c r="O31" i="43"/>
  <c r="N31" i="43"/>
  <c r="M31" i="43"/>
  <c r="L31" i="43"/>
  <c r="K31" i="43"/>
  <c r="J31" i="43"/>
  <c r="I31" i="43"/>
  <c r="H31" i="43"/>
  <c r="G31" i="43"/>
  <c r="F31" i="43"/>
  <c r="E31" i="43"/>
  <c r="D31" i="43"/>
  <c r="C31" i="43"/>
  <c r="B31" i="43"/>
  <c r="A31" i="43"/>
  <c r="S30" i="43"/>
  <c r="R30" i="43"/>
  <c r="Q30" i="43"/>
  <c r="P30" i="43"/>
  <c r="O30" i="43"/>
  <c r="N30" i="43"/>
  <c r="M30" i="43"/>
  <c r="L30" i="43"/>
  <c r="K30" i="43"/>
  <c r="J30" i="43"/>
  <c r="I30" i="43"/>
  <c r="H30" i="43"/>
  <c r="G30" i="43"/>
  <c r="F30" i="43"/>
  <c r="E30" i="43"/>
  <c r="D30" i="43"/>
  <c r="C30" i="43"/>
  <c r="B30" i="43"/>
  <c r="A30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9" i="43"/>
  <c r="C29" i="43"/>
  <c r="B29" i="43"/>
  <c r="A29" i="43"/>
  <c r="S28" i="43"/>
  <c r="R28" i="43"/>
  <c r="Q28" i="43"/>
  <c r="P28" i="43"/>
  <c r="O28" i="43"/>
  <c r="N28" i="43"/>
  <c r="M28" i="43"/>
  <c r="L28" i="43"/>
  <c r="K28" i="43"/>
  <c r="J28" i="43"/>
  <c r="I28" i="43"/>
  <c r="H28" i="43"/>
  <c r="G28" i="43"/>
  <c r="F28" i="43"/>
  <c r="E28" i="43"/>
  <c r="D28" i="43"/>
  <c r="C28" i="43"/>
  <c r="B28" i="43"/>
  <c r="A28" i="43"/>
  <c r="S27" i="43"/>
  <c r="R27" i="43"/>
  <c r="Q27" i="43"/>
  <c r="P27" i="43"/>
  <c r="O27" i="43"/>
  <c r="N27" i="43"/>
  <c r="M27" i="43"/>
  <c r="L27" i="43"/>
  <c r="K27" i="43"/>
  <c r="J27" i="43"/>
  <c r="I27" i="43"/>
  <c r="H27" i="43"/>
  <c r="G27" i="43"/>
  <c r="F27" i="43"/>
  <c r="E27" i="43"/>
  <c r="D27" i="43"/>
  <c r="C27" i="43"/>
  <c r="B27" i="43"/>
  <c r="A27" i="43"/>
  <c r="S26" i="43"/>
  <c r="R26" i="43"/>
  <c r="Q26" i="43"/>
  <c r="P26" i="43"/>
  <c r="O26" i="43"/>
  <c r="N26" i="43"/>
  <c r="M26" i="43"/>
  <c r="L26" i="43"/>
  <c r="K26" i="43"/>
  <c r="J26" i="43"/>
  <c r="I26" i="43"/>
  <c r="H26" i="43"/>
  <c r="G26" i="43"/>
  <c r="F26" i="43"/>
  <c r="E26" i="43"/>
  <c r="D26" i="43"/>
  <c r="C26" i="43"/>
  <c r="B26" i="43"/>
  <c r="A26" i="43"/>
  <c r="S25" i="43"/>
  <c r="R25" i="43"/>
  <c r="Q25" i="43"/>
  <c r="P25" i="43"/>
  <c r="O25" i="43"/>
  <c r="N25" i="43"/>
  <c r="M25" i="43"/>
  <c r="L25" i="43"/>
  <c r="K25" i="43"/>
  <c r="J25" i="43"/>
  <c r="I25" i="43"/>
  <c r="H25" i="43"/>
  <c r="G25" i="43"/>
  <c r="F25" i="43"/>
  <c r="E25" i="43"/>
  <c r="D25" i="43"/>
  <c r="C25" i="43"/>
  <c r="B25" i="43"/>
  <c r="A25" i="43"/>
  <c r="S24" i="43"/>
  <c r="R24" i="43"/>
  <c r="Q24" i="43"/>
  <c r="P24" i="43"/>
  <c r="O24" i="43"/>
  <c r="N24" i="43"/>
  <c r="M24" i="43"/>
  <c r="L24" i="43"/>
  <c r="K24" i="43"/>
  <c r="J24" i="43"/>
  <c r="I24" i="43"/>
  <c r="H24" i="43"/>
  <c r="G24" i="43"/>
  <c r="F24" i="43"/>
  <c r="E24" i="43"/>
  <c r="D24" i="43"/>
  <c r="C24" i="43"/>
  <c r="B24" i="43"/>
  <c r="A24" i="43"/>
  <c r="S23" i="43"/>
  <c r="R23" i="43"/>
  <c r="Q23" i="43"/>
  <c r="P23" i="43"/>
  <c r="O23" i="43"/>
  <c r="N23" i="43"/>
  <c r="M23" i="43"/>
  <c r="L23" i="43"/>
  <c r="K23" i="43"/>
  <c r="J23" i="43"/>
  <c r="I23" i="43"/>
  <c r="H23" i="43"/>
  <c r="G23" i="43"/>
  <c r="F23" i="43"/>
  <c r="E23" i="43"/>
  <c r="D23" i="43"/>
  <c r="C23" i="43"/>
  <c r="B23" i="43"/>
  <c r="A23" i="43"/>
  <c r="S22" i="43"/>
  <c r="R22" i="43"/>
  <c r="Q22" i="43"/>
  <c r="P22" i="43"/>
  <c r="O22" i="43"/>
  <c r="N22" i="43"/>
  <c r="M22" i="43"/>
  <c r="L22" i="43"/>
  <c r="K22" i="43"/>
  <c r="J22" i="43"/>
  <c r="I22" i="43"/>
  <c r="H22" i="43"/>
  <c r="G22" i="43"/>
  <c r="F22" i="43"/>
  <c r="E22" i="43"/>
  <c r="D22" i="43"/>
  <c r="C22" i="43"/>
  <c r="B22" i="43"/>
  <c r="A22" i="43"/>
  <c r="S21" i="43"/>
  <c r="R21" i="43"/>
  <c r="Q21" i="43"/>
  <c r="P21" i="43"/>
  <c r="O21" i="43"/>
  <c r="N21" i="43"/>
  <c r="M21" i="43"/>
  <c r="L21" i="43"/>
  <c r="K21" i="43"/>
  <c r="J21" i="43"/>
  <c r="I21" i="43"/>
  <c r="H21" i="43"/>
  <c r="G21" i="43"/>
  <c r="F21" i="43"/>
  <c r="E21" i="43"/>
  <c r="D21" i="43"/>
  <c r="C21" i="43"/>
  <c r="B21" i="43"/>
  <c r="A21" i="43"/>
  <c r="S20" i="43"/>
  <c r="R20" i="43"/>
  <c r="Q20" i="43"/>
  <c r="P20" i="43"/>
  <c r="O20" i="43"/>
  <c r="N20" i="43"/>
  <c r="M20" i="43"/>
  <c r="L20" i="43"/>
  <c r="K20" i="43"/>
  <c r="J20" i="43"/>
  <c r="I20" i="43"/>
  <c r="H20" i="43"/>
  <c r="G20" i="43"/>
  <c r="F20" i="43"/>
  <c r="E20" i="43"/>
  <c r="D20" i="43"/>
  <c r="C20" i="43"/>
  <c r="B20" i="43"/>
  <c r="A20" i="43"/>
  <c r="S19" i="43"/>
  <c r="R19" i="43"/>
  <c r="Q19" i="43"/>
  <c r="P19" i="43"/>
  <c r="O19" i="43"/>
  <c r="N19" i="43"/>
  <c r="M19" i="43"/>
  <c r="L19" i="43"/>
  <c r="K19" i="43"/>
  <c r="J19" i="43"/>
  <c r="I19" i="43"/>
  <c r="H19" i="43"/>
  <c r="G19" i="43"/>
  <c r="F19" i="43"/>
  <c r="E19" i="43"/>
  <c r="D19" i="43"/>
  <c r="C19" i="43"/>
  <c r="B19" i="43"/>
  <c r="A19" i="43"/>
  <c r="S18" i="43"/>
  <c r="R18" i="43"/>
  <c r="Q18" i="43"/>
  <c r="P18" i="43"/>
  <c r="O18" i="43"/>
  <c r="N18" i="43"/>
  <c r="M18" i="43"/>
  <c r="L18" i="43"/>
  <c r="K18" i="43"/>
  <c r="J18" i="43"/>
  <c r="I18" i="43"/>
  <c r="H18" i="43"/>
  <c r="G18" i="43"/>
  <c r="F18" i="43"/>
  <c r="E18" i="43"/>
  <c r="D18" i="43"/>
  <c r="C18" i="43"/>
  <c r="B18" i="43"/>
  <c r="A18" i="43"/>
  <c r="S17" i="43"/>
  <c r="R17" i="43"/>
  <c r="Q17" i="43"/>
  <c r="P17" i="43"/>
  <c r="O17" i="43"/>
  <c r="N17" i="43"/>
  <c r="M17" i="43"/>
  <c r="L17" i="43"/>
  <c r="K17" i="43"/>
  <c r="J17" i="43"/>
  <c r="I17" i="43"/>
  <c r="H17" i="43"/>
  <c r="G17" i="43"/>
  <c r="F17" i="43"/>
  <c r="E17" i="43"/>
  <c r="D17" i="43"/>
  <c r="C17" i="43"/>
  <c r="B17" i="43"/>
  <c r="A17" i="43"/>
  <c r="S16" i="43"/>
  <c r="R16" i="43"/>
  <c r="Q16" i="43"/>
  <c r="P16" i="43"/>
  <c r="O16" i="43"/>
  <c r="N16" i="43"/>
  <c r="M16" i="43"/>
  <c r="L16" i="43"/>
  <c r="K16" i="43"/>
  <c r="J16" i="43"/>
  <c r="I16" i="43"/>
  <c r="H16" i="43"/>
  <c r="G16" i="43"/>
  <c r="F16" i="43"/>
  <c r="E16" i="43"/>
  <c r="D16" i="43"/>
  <c r="C16" i="43"/>
  <c r="B16" i="43"/>
  <c r="A16" i="43"/>
  <c r="S15" i="43"/>
  <c r="R15" i="43"/>
  <c r="Q15" i="43"/>
  <c r="P15" i="43"/>
  <c r="O15" i="43"/>
  <c r="N15" i="43"/>
  <c r="M15" i="43"/>
  <c r="L15" i="43"/>
  <c r="K15" i="43"/>
  <c r="J15" i="43"/>
  <c r="I15" i="43"/>
  <c r="H15" i="43"/>
  <c r="G15" i="43"/>
  <c r="F15" i="43"/>
  <c r="E15" i="43"/>
  <c r="D15" i="43"/>
  <c r="C15" i="43"/>
  <c r="B15" i="43"/>
  <c r="A15" i="43"/>
  <c r="S14" i="43"/>
  <c r="R14" i="43"/>
  <c r="Q14" i="43"/>
  <c r="P14" i="43"/>
  <c r="O14" i="43"/>
  <c r="N14" i="43"/>
  <c r="M14" i="43"/>
  <c r="L14" i="43"/>
  <c r="K14" i="43"/>
  <c r="J14" i="43"/>
  <c r="I14" i="43"/>
  <c r="H14" i="43"/>
  <c r="G14" i="43"/>
  <c r="F14" i="43"/>
  <c r="E14" i="43"/>
  <c r="D14" i="43"/>
  <c r="C14" i="43"/>
  <c r="B14" i="43"/>
  <c r="A14" i="43"/>
  <c r="S13" i="43"/>
  <c r="R13" i="43"/>
  <c r="Q13" i="43"/>
  <c r="P13" i="43"/>
  <c r="O13" i="43"/>
  <c r="N13" i="43"/>
  <c r="M13" i="43"/>
  <c r="L13" i="43"/>
  <c r="K13" i="43"/>
  <c r="J13" i="43"/>
  <c r="I13" i="43"/>
  <c r="H13" i="43"/>
  <c r="G13" i="43"/>
  <c r="F13" i="43"/>
  <c r="E13" i="43"/>
  <c r="D13" i="43"/>
  <c r="C13" i="43"/>
  <c r="B13" i="43"/>
  <c r="A13" i="43"/>
  <c r="S12" i="43"/>
  <c r="R12" i="43"/>
  <c r="Q12" i="43"/>
  <c r="P12" i="43"/>
  <c r="O12" i="43"/>
  <c r="N12" i="43"/>
  <c r="M12" i="43"/>
  <c r="L12" i="43"/>
  <c r="K12" i="43"/>
  <c r="J12" i="43"/>
  <c r="I12" i="43"/>
  <c r="H12" i="43"/>
  <c r="G12" i="43"/>
  <c r="F12" i="43"/>
  <c r="E12" i="43"/>
  <c r="D12" i="43"/>
  <c r="C12" i="43"/>
  <c r="B12" i="43"/>
  <c r="A12" i="43"/>
  <c r="S11" i="43"/>
  <c r="R11" i="43"/>
  <c r="Q11" i="43"/>
  <c r="P11" i="43"/>
  <c r="P5" i="43" s="1"/>
  <c r="O11" i="43"/>
  <c r="N11" i="43"/>
  <c r="M11" i="43"/>
  <c r="L11" i="43"/>
  <c r="K11" i="43"/>
  <c r="J11" i="43"/>
  <c r="I11" i="43"/>
  <c r="H11" i="43"/>
  <c r="G11" i="43"/>
  <c r="F11" i="43"/>
  <c r="E11" i="43"/>
  <c r="D11" i="43"/>
  <c r="C11" i="43"/>
  <c r="B11" i="43"/>
  <c r="A11" i="43"/>
  <c r="S10" i="43"/>
  <c r="R10" i="43"/>
  <c r="Q10" i="43"/>
  <c r="P10" i="43"/>
  <c r="O10" i="43"/>
  <c r="N10" i="43"/>
  <c r="M10" i="43"/>
  <c r="L10" i="43"/>
  <c r="K10" i="43"/>
  <c r="J10" i="43"/>
  <c r="I10" i="43"/>
  <c r="H10" i="43"/>
  <c r="G10" i="43"/>
  <c r="F10" i="43"/>
  <c r="E10" i="43"/>
  <c r="D10" i="43"/>
  <c r="C10" i="43"/>
  <c r="B10" i="43"/>
  <c r="A10" i="43"/>
  <c r="S9" i="43"/>
  <c r="R9" i="43"/>
  <c r="Q9" i="43"/>
  <c r="P9" i="43"/>
  <c r="O9" i="43"/>
  <c r="N9" i="43"/>
  <c r="M9" i="43"/>
  <c r="L9" i="43"/>
  <c r="K9" i="43"/>
  <c r="J9" i="43"/>
  <c r="I9" i="43"/>
  <c r="H9" i="43"/>
  <c r="G9" i="43"/>
  <c r="F9" i="43"/>
  <c r="E9" i="43"/>
  <c r="D9" i="43"/>
  <c r="C9" i="43"/>
  <c r="B9" i="43"/>
  <c r="A9" i="43"/>
  <c r="S8" i="43"/>
  <c r="R8" i="43"/>
  <c r="Q8" i="43"/>
  <c r="P8" i="43"/>
  <c r="O8" i="43"/>
  <c r="N8" i="43"/>
  <c r="M8" i="43"/>
  <c r="L8" i="43"/>
  <c r="K8" i="43"/>
  <c r="J8" i="43"/>
  <c r="I8" i="43"/>
  <c r="H8" i="43"/>
  <c r="G8" i="43"/>
  <c r="F8" i="43"/>
  <c r="E8" i="43"/>
  <c r="D8" i="43"/>
  <c r="C8" i="43"/>
  <c r="B8" i="43"/>
  <c r="A8" i="43"/>
  <c r="A6" i="43"/>
  <c r="S22" i="42"/>
  <c r="R22" i="42"/>
  <c r="Q22" i="42"/>
  <c r="P22" i="42"/>
  <c r="O22" i="42"/>
  <c r="N22" i="42"/>
  <c r="M22" i="42"/>
  <c r="L22" i="42"/>
  <c r="K22" i="42"/>
  <c r="J22" i="42"/>
  <c r="I22" i="42"/>
  <c r="H22" i="42"/>
  <c r="G22" i="42"/>
  <c r="F22" i="42"/>
  <c r="E22" i="42"/>
  <c r="D22" i="42"/>
  <c r="C22" i="42"/>
  <c r="B22" i="42"/>
  <c r="A22" i="42"/>
  <c r="S21" i="42"/>
  <c r="R21" i="42"/>
  <c r="Q21" i="42"/>
  <c r="P21" i="42"/>
  <c r="O21" i="42"/>
  <c r="N21" i="42"/>
  <c r="M21" i="42"/>
  <c r="L21" i="42"/>
  <c r="K21" i="42"/>
  <c r="J21" i="42"/>
  <c r="I21" i="42"/>
  <c r="H21" i="42"/>
  <c r="G21" i="42"/>
  <c r="F21" i="42"/>
  <c r="E21" i="42"/>
  <c r="D21" i="42"/>
  <c r="C21" i="42"/>
  <c r="B21" i="42"/>
  <c r="A21" i="42"/>
  <c r="S20" i="42"/>
  <c r="R20" i="42"/>
  <c r="Q20" i="42"/>
  <c r="P20" i="42"/>
  <c r="O20" i="42"/>
  <c r="N20" i="42"/>
  <c r="M20" i="42"/>
  <c r="L20" i="42"/>
  <c r="K20" i="42"/>
  <c r="J20" i="42"/>
  <c r="I20" i="42"/>
  <c r="H20" i="42"/>
  <c r="G20" i="42"/>
  <c r="F20" i="42"/>
  <c r="E20" i="42"/>
  <c r="D20" i="42"/>
  <c r="C20" i="42"/>
  <c r="B20" i="42"/>
  <c r="A20" i="42"/>
  <c r="S19" i="42"/>
  <c r="R19" i="42"/>
  <c r="Q19" i="42"/>
  <c r="P19" i="42"/>
  <c r="O19" i="42"/>
  <c r="N19" i="42"/>
  <c r="M19" i="42"/>
  <c r="L19" i="42"/>
  <c r="K19" i="42"/>
  <c r="J19" i="42"/>
  <c r="I19" i="42"/>
  <c r="H19" i="42"/>
  <c r="G19" i="42"/>
  <c r="F19" i="42"/>
  <c r="E19" i="42"/>
  <c r="D19" i="42"/>
  <c r="C19" i="42"/>
  <c r="B19" i="42"/>
  <c r="A19" i="42"/>
  <c r="S18" i="42"/>
  <c r="R18" i="42"/>
  <c r="Q18" i="42"/>
  <c r="P18" i="42"/>
  <c r="O18" i="42"/>
  <c r="N18" i="42"/>
  <c r="M18" i="42"/>
  <c r="L18" i="42"/>
  <c r="K18" i="42"/>
  <c r="J18" i="42"/>
  <c r="I18" i="42"/>
  <c r="H18" i="42"/>
  <c r="G18" i="42"/>
  <c r="F18" i="42"/>
  <c r="E18" i="42"/>
  <c r="D18" i="42"/>
  <c r="C18" i="42"/>
  <c r="B18" i="42"/>
  <c r="A18" i="42"/>
  <c r="S17" i="42"/>
  <c r="R17" i="42"/>
  <c r="Q17" i="42"/>
  <c r="P17" i="42"/>
  <c r="O17" i="42"/>
  <c r="N17" i="42"/>
  <c r="M17" i="42"/>
  <c r="L17" i="42"/>
  <c r="K17" i="42"/>
  <c r="J17" i="42"/>
  <c r="I17" i="42"/>
  <c r="H17" i="42"/>
  <c r="G17" i="42"/>
  <c r="F17" i="42"/>
  <c r="E17" i="42"/>
  <c r="D17" i="42"/>
  <c r="C17" i="42"/>
  <c r="B17" i="42"/>
  <c r="A17" i="42"/>
  <c r="S16" i="42"/>
  <c r="R16" i="42"/>
  <c r="Q16" i="42"/>
  <c r="P16" i="42"/>
  <c r="O16" i="42"/>
  <c r="N16" i="42"/>
  <c r="M16" i="42"/>
  <c r="L16" i="42"/>
  <c r="K16" i="42"/>
  <c r="J16" i="42"/>
  <c r="I16" i="42"/>
  <c r="H16" i="42"/>
  <c r="G16" i="42"/>
  <c r="F16" i="42"/>
  <c r="E16" i="42"/>
  <c r="D16" i="42"/>
  <c r="C16" i="42"/>
  <c r="B16" i="42"/>
  <c r="A16" i="42"/>
  <c r="S15" i="42"/>
  <c r="R15" i="42"/>
  <c r="Q15" i="42"/>
  <c r="P15" i="42"/>
  <c r="O15" i="42"/>
  <c r="N15" i="42"/>
  <c r="M15" i="42"/>
  <c r="L15" i="42"/>
  <c r="K15" i="42"/>
  <c r="J15" i="42"/>
  <c r="I15" i="42"/>
  <c r="H15" i="42"/>
  <c r="G15" i="42"/>
  <c r="F15" i="42"/>
  <c r="E15" i="42"/>
  <c r="D15" i="42"/>
  <c r="C15" i="42"/>
  <c r="B15" i="42"/>
  <c r="A15" i="42"/>
  <c r="S14" i="42"/>
  <c r="R14" i="42"/>
  <c r="Q14" i="42"/>
  <c r="P14" i="42"/>
  <c r="O14" i="42"/>
  <c r="N14" i="42"/>
  <c r="M14" i="42"/>
  <c r="L14" i="42"/>
  <c r="K14" i="42"/>
  <c r="J14" i="42"/>
  <c r="I14" i="42"/>
  <c r="H14" i="42"/>
  <c r="G14" i="42"/>
  <c r="F14" i="42"/>
  <c r="E14" i="42"/>
  <c r="D14" i="42"/>
  <c r="C14" i="42"/>
  <c r="B14" i="42"/>
  <c r="A14" i="42"/>
  <c r="S13" i="42"/>
  <c r="R13" i="42"/>
  <c r="Q13" i="42"/>
  <c r="P13" i="42"/>
  <c r="O13" i="42"/>
  <c r="N13" i="42"/>
  <c r="M13" i="42"/>
  <c r="L13" i="42"/>
  <c r="K13" i="42"/>
  <c r="J13" i="42"/>
  <c r="I13" i="42"/>
  <c r="H13" i="42"/>
  <c r="G13" i="42"/>
  <c r="F13" i="42"/>
  <c r="E13" i="42"/>
  <c r="D13" i="42"/>
  <c r="C13" i="42"/>
  <c r="B13" i="42"/>
  <c r="A13" i="42"/>
  <c r="S12" i="42"/>
  <c r="R12" i="42"/>
  <c r="Q12" i="42"/>
  <c r="P12" i="42"/>
  <c r="O12" i="42"/>
  <c r="N12" i="42"/>
  <c r="M12" i="42"/>
  <c r="L12" i="42"/>
  <c r="K12" i="42"/>
  <c r="J12" i="42"/>
  <c r="I12" i="42"/>
  <c r="H12" i="42"/>
  <c r="G12" i="42"/>
  <c r="F12" i="42"/>
  <c r="E12" i="42"/>
  <c r="D12" i="42"/>
  <c r="C12" i="42"/>
  <c r="B12" i="42"/>
  <c r="A12" i="42"/>
  <c r="S11" i="42"/>
  <c r="R11" i="42"/>
  <c r="Q11" i="42"/>
  <c r="P11" i="42"/>
  <c r="O11" i="42"/>
  <c r="N11" i="42"/>
  <c r="M11" i="42"/>
  <c r="L11" i="42"/>
  <c r="K11" i="42"/>
  <c r="J11" i="42"/>
  <c r="I11" i="42"/>
  <c r="H11" i="42"/>
  <c r="G11" i="42"/>
  <c r="F11" i="42"/>
  <c r="E11" i="42"/>
  <c r="D11" i="42"/>
  <c r="C11" i="42"/>
  <c r="B11" i="42"/>
  <c r="A11" i="42"/>
  <c r="S10" i="42"/>
  <c r="R10" i="42"/>
  <c r="Q10" i="42"/>
  <c r="P10" i="42"/>
  <c r="O10" i="42"/>
  <c r="N10" i="42"/>
  <c r="M10" i="42"/>
  <c r="L10" i="42"/>
  <c r="K10" i="42"/>
  <c r="J10" i="42"/>
  <c r="I10" i="42"/>
  <c r="H10" i="42"/>
  <c r="G10" i="42"/>
  <c r="F10" i="42"/>
  <c r="F5" i="42" s="1"/>
  <c r="E10" i="42"/>
  <c r="D10" i="42"/>
  <c r="C10" i="42"/>
  <c r="B10" i="42"/>
  <c r="A10" i="42"/>
  <c r="S9" i="42"/>
  <c r="R9" i="42"/>
  <c r="Q9" i="42"/>
  <c r="P9" i="42"/>
  <c r="O9" i="42"/>
  <c r="N9" i="42"/>
  <c r="M9" i="42"/>
  <c r="L9" i="42"/>
  <c r="K9" i="42"/>
  <c r="J9" i="42"/>
  <c r="I9" i="42"/>
  <c r="H9" i="42"/>
  <c r="G9" i="42"/>
  <c r="F9" i="42"/>
  <c r="E9" i="42"/>
  <c r="D9" i="42"/>
  <c r="C9" i="42"/>
  <c r="B9" i="42"/>
  <c r="A9" i="42"/>
  <c r="S8" i="42"/>
  <c r="R8" i="42"/>
  <c r="Q8" i="42"/>
  <c r="P8" i="42"/>
  <c r="A4" i="42" s="1"/>
  <c r="O8" i="42"/>
  <c r="N8" i="42"/>
  <c r="M8" i="42"/>
  <c r="L8" i="42"/>
  <c r="K8" i="42"/>
  <c r="J8" i="42"/>
  <c r="I8" i="42"/>
  <c r="H8" i="42"/>
  <c r="G8" i="42"/>
  <c r="F8" i="42"/>
  <c r="E8" i="42"/>
  <c r="D8" i="42"/>
  <c r="C8" i="42"/>
  <c r="B8" i="42"/>
  <c r="A8" i="42"/>
  <c r="P7" i="42"/>
  <c r="A6" i="42"/>
  <c r="S31" i="41"/>
  <c r="R31" i="41"/>
  <c r="Q31" i="41"/>
  <c r="P31" i="41"/>
  <c r="O31" i="41"/>
  <c r="N31" i="41"/>
  <c r="M31" i="41"/>
  <c r="L31" i="41"/>
  <c r="K31" i="41"/>
  <c r="J31" i="41"/>
  <c r="I31" i="41"/>
  <c r="H31" i="41"/>
  <c r="G31" i="41"/>
  <c r="F31" i="41"/>
  <c r="E31" i="41"/>
  <c r="D31" i="41"/>
  <c r="C31" i="41"/>
  <c r="B31" i="41"/>
  <c r="A31" i="41"/>
  <c r="S30" i="41"/>
  <c r="R30" i="41"/>
  <c r="Q30" i="41"/>
  <c r="P30" i="41"/>
  <c r="O30" i="41"/>
  <c r="N30" i="41"/>
  <c r="M30" i="41"/>
  <c r="L30" i="41"/>
  <c r="K30" i="41"/>
  <c r="J30" i="41"/>
  <c r="I30" i="41"/>
  <c r="H30" i="41"/>
  <c r="G30" i="41"/>
  <c r="F30" i="41"/>
  <c r="E30" i="41"/>
  <c r="D30" i="41"/>
  <c r="C30" i="41"/>
  <c r="B30" i="41"/>
  <c r="A30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9" i="41"/>
  <c r="C29" i="41"/>
  <c r="B29" i="41"/>
  <c r="A29" i="41"/>
  <c r="S28" i="41"/>
  <c r="R28" i="41"/>
  <c r="Q28" i="41"/>
  <c r="P28" i="41"/>
  <c r="O28" i="41"/>
  <c r="N28" i="41"/>
  <c r="M28" i="41"/>
  <c r="L28" i="41"/>
  <c r="K28" i="41"/>
  <c r="J28" i="41"/>
  <c r="I28" i="41"/>
  <c r="H28" i="41"/>
  <c r="G28" i="41"/>
  <c r="F28" i="41"/>
  <c r="E28" i="41"/>
  <c r="D28" i="41"/>
  <c r="C28" i="41"/>
  <c r="B28" i="41"/>
  <c r="A28" i="41"/>
  <c r="S27" i="41"/>
  <c r="R27" i="41"/>
  <c r="Q27" i="41"/>
  <c r="P27" i="41"/>
  <c r="O27" i="41"/>
  <c r="N27" i="41"/>
  <c r="M27" i="41"/>
  <c r="L27" i="41"/>
  <c r="K27" i="41"/>
  <c r="J27" i="41"/>
  <c r="I27" i="41"/>
  <c r="H27" i="41"/>
  <c r="G27" i="41"/>
  <c r="F27" i="41"/>
  <c r="E27" i="41"/>
  <c r="D27" i="41"/>
  <c r="C27" i="41"/>
  <c r="B27" i="41"/>
  <c r="A27" i="41"/>
  <c r="S26" i="41"/>
  <c r="R26" i="41"/>
  <c r="Q26" i="41"/>
  <c r="P26" i="41"/>
  <c r="O26" i="41"/>
  <c r="N26" i="41"/>
  <c r="M26" i="41"/>
  <c r="L26" i="41"/>
  <c r="K26" i="41"/>
  <c r="J26" i="41"/>
  <c r="I26" i="41"/>
  <c r="H26" i="41"/>
  <c r="G26" i="41"/>
  <c r="F26" i="41"/>
  <c r="E26" i="41"/>
  <c r="D26" i="41"/>
  <c r="C26" i="41"/>
  <c r="B26" i="41"/>
  <c r="A26" i="41"/>
  <c r="S25" i="41"/>
  <c r="R25" i="41"/>
  <c r="Q25" i="41"/>
  <c r="P25" i="41"/>
  <c r="O25" i="41"/>
  <c r="N25" i="41"/>
  <c r="M25" i="41"/>
  <c r="L25" i="41"/>
  <c r="K25" i="41"/>
  <c r="J25" i="41"/>
  <c r="I25" i="41"/>
  <c r="H25" i="41"/>
  <c r="G25" i="41"/>
  <c r="F25" i="41"/>
  <c r="E25" i="41"/>
  <c r="D25" i="41"/>
  <c r="C25" i="41"/>
  <c r="B25" i="41"/>
  <c r="A25" i="41"/>
  <c r="S24" i="41"/>
  <c r="R24" i="41"/>
  <c r="Q24" i="41"/>
  <c r="P24" i="41"/>
  <c r="O24" i="41"/>
  <c r="N24" i="41"/>
  <c r="M24" i="41"/>
  <c r="L24" i="41"/>
  <c r="K24" i="41"/>
  <c r="J24" i="41"/>
  <c r="I24" i="41"/>
  <c r="H24" i="41"/>
  <c r="G24" i="41"/>
  <c r="F24" i="41"/>
  <c r="E24" i="41"/>
  <c r="D24" i="41"/>
  <c r="C24" i="41"/>
  <c r="B24" i="41"/>
  <c r="A24" i="41"/>
  <c r="S23" i="41"/>
  <c r="R23" i="41"/>
  <c r="Q23" i="41"/>
  <c r="P23" i="41"/>
  <c r="O23" i="41"/>
  <c r="N23" i="41"/>
  <c r="M23" i="41"/>
  <c r="L23" i="41"/>
  <c r="K23" i="41"/>
  <c r="J23" i="41"/>
  <c r="I23" i="41"/>
  <c r="H23" i="41"/>
  <c r="G23" i="41"/>
  <c r="F23" i="41"/>
  <c r="E23" i="41"/>
  <c r="D23" i="41"/>
  <c r="C23" i="41"/>
  <c r="B23" i="41"/>
  <c r="A23" i="41"/>
  <c r="S22" i="41"/>
  <c r="R22" i="41"/>
  <c r="Q22" i="41"/>
  <c r="P22" i="41"/>
  <c r="O22" i="41"/>
  <c r="N22" i="41"/>
  <c r="M22" i="41"/>
  <c r="L22" i="41"/>
  <c r="K22" i="41"/>
  <c r="J22" i="41"/>
  <c r="I22" i="41"/>
  <c r="H22" i="41"/>
  <c r="G22" i="41"/>
  <c r="F22" i="41"/>
  <c r="E22" i="41"/>
  <c r="D22" i="41"/>
  <c r="C22" i="41"/>
  <c r="B22" i="41"/>
  <c r="A22" i="41"/>
  <c r="S21" i="41"/>
  <c r="R21" i="41"/>
  <c r="Q21" i="41"/>
  <c r="P21" i="41"/>
  <c r="O21" i="41"/>
  <c r="N21" i="41"/>
  <c r="M21" i="41"/>
  <c r="L21" i="41"/>
  <c r="K21" i="41"/>
  <c r="J21" i="41"/>
  <c r="I21" i="41"/>
  <c r="H21" i="41"/>
  <c r="G21" i="41"/>
  <c r="F21" i="41"/>
  <c r="E21" i="41"/>
  <c r="D21" i="41"/>
  <c r="C21" i="41"/>
  <c r="B21" i="41"/>
  <c r="A21" i="41"/>
  <c r="S20" i="41"/>
  <c r="R20" i="41"/>
  <c r="Q20" i="41"/>
  <c r="P20" i="41"/>
  <c r="O20" i="41"/>
  <c r="N20" i="41"/>
  <c r="M20" i="41"/>
  <c r="L20" i="41"/>
  <c r="K20" i="41"/>
  <c r="J20" i="41"/>
  <c r="I20" i="41"/>
  <c r="H20" i="41"/>
  <c r="G20" i="41"/>
  <c r="F20" i="41"/>
  <c r="E20" i="41"/>
  <c r="D20" i="41"/>
  <c r="C20" i="41"/>
  <c r="B20" i="41"/>
  <c r="A20" i="41"/>
  <c r="S19" i="41"/>
  <c r="R19" i="41"/>
  <c r="Q19" i="41"/>
  <c r="P19" i="41"/>
  <c r="O19" i="41"/>
  <c r="N19" i="41"/>
  <c r="M19" i="41"/>
  <c r="L19" i="41"/>
  <c r="K19" i="41"/>
  <c r="J19" i="41"/>
  <c r="I19" i="41"/>
  <c r="H19" i="41"/>
  <c r="G19" i="41"/>
  <c r="F19" i="41"/>
  <c r="E19" i="41"/>
  <c r="D19" i="41"/>
  <c r="C19" i="41"/>
  <c r="B19" i="41"/>
  <c r="A19" i="41"/>
  <c r="S18" i="41"/>
  <c r="R18" i="41"/>
  <c r="Q18" i="41"/>
  <c r="P18" i="41"/>
  <c r="O18" i="41"/>
  <c r="N18" i="41"/>
  <c r="M18" i="41"/>
  <c r="L18" i="41"/>
  <c r="K18" i="41"/>
  <c r="J18" i="41"/>
  <c r="I18" i="41"/>
  <c r="H18" i="41"/>
  <c r="G18" i="41"/>
  <c r="F18" i="41"/>
  <c r="E18" i="41"/>
  <c r="D18" i="41"/>
  <c r="C18" i="41"/>
  <c r="B18" i="41"/>
  <c r="A18" i="41"/>
  <c r="S17" i="41"/>
  <c r="R17" i="41"/>
  <c r="Q17" i="41"/>
  <c r="P17" i="41"/>
  <c r="O17" i="41"/>
  <c r="N17" i="41"/>
  <c r="M17" i="41"/>
  <c r="L17" i="41"/>
  <c r="K17" i="41"/>
  <c r="J17" i="41"/>
  <c r="I17" i="41"/>
  <c r="H17" i="41"/>
  <c r="G17" i="41"/>
  <c r="F17" i="41"/>
  <c r="E17" i="41"/>
  <c r="D17" i="41"/>
  <c r="C17" i="41"/>
  <c r="B17" i="41"/>
  <c r="A17" i="41"/>
  <c r="S16" i="41"/>
  <c r="R16" i="41"/>
  <c r="Q16" i="41"/>
  <c r="P16" i="41"/>
  <c r="O16" i="41"/>
  <c r="N16" i="41"/>
  <c r="M16" i="41"/>
  <c r="L16" i="41"/>
  <c r="K16" i="41"/>
  <c r="J16" i="41"/>
  <c r="I16" i="41"/>
  <c r="H16" i="41"/>
  <c r="G16" i="41"/>
  <c r="F16" i="41"/>
  <c r="E16" i="41"/>
  <c r="D16" i="41"/>
  <c r="C16" i="41"/>
  <c r="B16" i="41"/>
  <c r="A16" i="41"/>
  <c r="S15" i="41"/>
  <c r="R15" i="41"/>
  <c r="Q15" i="41"/>
  <c r="P15" i="41"/>
  <c r="O15" i="41"/>
  <c r="N15" i="41"/>
  <c r="M15" i="41"/>
  <c r="L15" i="41"/>
  <c r="K15" i="41"/>
  <c r="J15" i="41"/>
  <c r="I15" i="41"/>
  <c r="H15" i="41"/>
  <c r="G15" i="41"/>
  <c r="F15" i="41"/>
  <c r="E15" i="41"/>
  <c r="D15" i="41"/>
  <c r="C15" i="41"/>
  <c r="B15" i="41"/>
  <c r="A15" i="41"/>
  <c r="S14" i="41"/>
  <c r="R14" i="41"/>
  <c r="Q14" i="41"/>
  <c r="P14" i="41"/>
  <c r="O14" i="41"/>
  <c r="N14" i="41"/>
  <c r="M14" i="41"/>
  <c r="L14" i="41"/>
  <c r="K14" i="41"/>
  <c r="J14" i="41"/>
  <c r="I14" i="41"/>
  <c r="H14" i="41"/>
  <c r="G14" i="41"/>
  <c r="F14" i="41"/>
  <c r="E14" i="41"/>
  <c r="D14" i="41"/>
  <c r="C14" i="41"/>
  <c r="B14" i="41"/>
  <c r="A14" i="41"/>
  <c r="S13" i="41"/>
  <c r="R13" i="41"/>
  <c r="Q13" i="41"/>
  <c r="P13" i="41"/>
  <c r="O13" i="41"/>
  <c r="N13" i="41"/>
  <c r="M13" i="41"/>
  <c r="L13" i="41"/>
  <c r="K13" i="41"/>
  <c r="J13" i="41"/>
  <c r="I13" i="41"/>
  <c r="H13" i="41"/>
  <c r="G13" i="41"/>
  <c r="F13" i="41"/>
  <c r="E13" i="41"/>
  <c r="D13" i="41"/>
  <c r="C13" i="41"/>
  <c r="B13" i="41"/>
  <c r="A13" i="41"/>
  <c r="S12" i="41"/>
  <c r="R12" i="41"/>
  <c r="Q12" i="41"/>
  <c r="P12" i="41"/>
  <c r="O12" i="41"/>
  <c r="N12" i="41"/>
  <c r="M12" i="41"/>
  <c r="L12" i="41"/>
  <c r="K12" i="41"/>
  <c r="J12" i="41"/>
  <c r="I12" i="41"/>
  <c r="H12" i="41"/>
  <c r="G12" i="41"/>
  <c r="F12" i="41"/>
  <c r="E12" i="41"/>
  <c r="D12" i="41"/>
  <c r="C12" i="41"/>
  <c r="B12" i="41"/>
  <c r="A12" i="41"/>
  <c r="S11" i="41"/>
  <c r="R11" i="41"/>
  <c r="Q11" i="41"/>
  <c r="P11" i="41"/>
  <c r="O11" i="41"/>
  <c r="N11" i="41"/>
  <c r="M11" i="41"/>
  <c r="M5" i="41" s="1"/>
  <c r="L11" i="41"/>
  <c r="K11" i="41"/>
  <c r="J11" i="41"/>
  <c r="I11" i="41"/>
  <c r="H11" i="41"/>
  <c r="G11" i="41"/>
  <c r="F11" i="41"/>
  <c r="E11" i="41"/>
  <c r="D11" i="41"/>
  <c r="C11" i="41"/>
  <c r="B11" i="41"/>
  <c r="A11" i="41"/>
  <c r="S10" i="41"/>
  <c r="R10" i="41"/>
  <c r="Q10" i="41"/>
  <c r="P10" i="41"/>
  <c r="O10" i="41"/>
  <c r="N10" i="41"/>
  <c r="M10" i="41"/>
  <c r="L10" i="41"/>
  <c r="K10" i="41"/>
  <c r="J10" i="41"/>
  <c r="I10" i="41"/>
  <c r="H10" i="41"/>
  <c r="G10" i="41"/>
  <c r="F10" i="41"/>
  <c r="E10" i="41"/>
  <c r="D10" i="41"/>
  <c r="C10" i="41"/>
  <c r="B10" i="41"/>
  <c r="A10" i="41"/>
  <c r="S9" i="41"/>
  <c r="R9" i="41"/>
  <c r="Q9" i="41"/>
  <c r="P9" i="41"/>
  <c r="O9" i="41"/>
  <c r="N9" i="41"/>
  <c r="M9" i="41"/>
  <c r="M7" i="41" s="1"/>
  <c r="L9" i="41"/>
  <c r="K9" i="41"/>
  <c r="J9" i="41"/>
  <c r="I9" i="41"/>
  <c r="H9" i="41"/>
  <c r="G9" i="41"/>
  <c r="F9" i="41"/>
  <c r="E9" i="41"/>
  <c r="D9" i="41"/>
  <c r="C9" i="41"/>
  <c r="B9" i="41"/>
  <c r="A9" i="41"/>
  <c r="S8" i="41"/>
  <c r="R8" i="41"/>
  <c r="Q8" i="41"/>
  <c r="P8" i="41"/>
  <c r="P5" i="41" s="1"/>
  <c r="O8" i="41"/>
  <c r="N8" i="41"/>
  <c r="N7" i="41" s="1"/>
  <c r="M8" i="41"/>
  <c r="L8" i="41"/>
  <c r="K8" i="41"/>
  <c r="J8" i="41"/>
  <c r="I8" i="41"/>
  <c r="H8" i="41"/>
  <c r="G8" i="41"/>
  <c r="F8" i="41"/>
  <c r="F5" i="41" s="1"/>
  <c r="E8" i="41"/>
  <c r="D8" i="41"/>
  <c r="C8" i="41"/>
  <c r="B8" i="41"/>
  <c r="A8" i="41"/>
  <c r="O7" i="41"/>
  <c r="F7" i="41"/>
  <c r="A6" i="41"/>
  <c r="N5" i="41"/>
  <c r="A4" i="41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9" i="40"/>
  <c r="C29" i="40"/>
  <c r="B29" i="40"/>
  <c r="A29" i="40"/>
  <c r="S28" i="40"/>
  <c r="R28" i="40"/>
  <c r="Q28" i="40"/>
  <c r="P28" i="40"/>
  <c r="O28" i="40"/>
  <c r="N28" i="40"/>
  <c r="M28" i="40"/>
  <c r="L28" i="40"/>
  <c r="K28" i="40"/>
  <c r="J28" i="40"/>
  <c r="I28" i="40"/>
  <c r="H28" i="40"/>
  <c r="G28" i="40"/>
  <c r="F28" i="40"/>
  <c r="E28" i="40"/>
  <c r="D28" i="40"/>
  <c r="C28" i="40"/>
  <c r="B28" i="40"/>
  <c r="A28" i="40"/>
  <c r="S27" i="40"/>
  <c r="R27" i="40"/>
  <c r="Q27" i="40"/>
  <c r="P27" i="40"/>
  <c r="O27" i="40"/>
  <c r="N27" i="40"/>
  <c r="M27" i="40"/>
  <c r="L27" i="40"/>
  <c r="K27" i="40"/>
  <c r="J27" i="40"/>
  <c r="I27" i="40"/>
  <c r="H27" i="40"/>
  <c r="G27" i="40"/>
  <c r="F27" i="40"/>
  <c r="E27" i="40"/>
  <c r="D27" i="40"/>
  <c r="C27" i="40"/>
  <c r="B27" i="40"/>
  <c r="A27" i="40"/>
  <c r="S26" i="40"/>
  <c r="R26" i="40"/>
  <c r="Q26" i="40"/>
  <c r="P26" i="40"/>
  <c r="O26" i="40"/>
  <c r="N26" i="40"/>
  <c r="M26" i="40"/>
  <c r="L26" i="40"/>
  <c r="K26" i="40"/>
  <c r="J26" i="40"/>
  <c r="I26" i="40"/>
  <c r="H26" i="40"/>
  <c r="G26" i="40"/>
  <c r="F26" i="40"/>
  <c r="E26" i="40"/>
  <c r="D26" i="40"/>
  <c r="C26" i="40"/>
  <c r="B26" i="40"/>
  <c r="A26" i="40"/>
  <c r="S25" i="40"/>
  <c r="R25" i="40"/>
  <c r="Q25" i="40"/>
  <c r="P25" i="40"/>
  <c r="O25" i="40"/>
  <c r="N25" i="40"/>
  <c r="M25" i="40"/>
  <c r="L25" i="40"/>
  <c r="K25" i="40"/>
  <c r="J25" i="40"/>
  <c r="I25" i="40"/>
  <c r="H25" i="40"/>
  <c r="G25" i="40"/>
  <c r="F25" i="40"/>
  <c r="E25" i="40"/>
  <c r="D25" i="40"/>
  <c r="C25" i="40"/>
  <c r="B25" i="40"/>
  <c r="A25" i="40"/>
  <c r="S24" i="40"/>
  <c r="R24" i="40"/>
  <c r="Q24" i="40"/>
  <c r="P24" i="40"/>
  <c r="O24" i="40"/>
  <c r="N24" i="40"/>
  <c r="M24" i="40"/>
  <c r="L24" i="40"/>
  <c r="K24" i="40"/>
  <c r="J24" i="40"/>
  <c r="I24" i="40"/>
  <c r="H24" i="40"/>
  <c r="G24" i="40"/>
  <c r="F24" i="40"/>
  <c r="E24" i="40"/>
  <c r="D24" i="40"/>
  <c r="C24" i="40"/>
  <c r="B24" i="40"/>
  <c r="A24" i="40"/>
  <c r="S23" i="40"/>
  <c r="R23" i="40"/>
  <c r="Q23" i="40"/>
  <c r="P23" i="40"/>
  <c r="O23" i="40"/>
  <c r="N23" i="40"/>
  <c r="M23" i="40"/>
  <c r="L23" i="40"/>
  <c r="K23" i="40"/>
  <c r="J23" i="40"/>
  <c r="I23" i="40"/>
  <c r="H23" i="40"/>
  <c r="G23" i="40"/>
  <c r="F23" i="40"/>
  <c r="E23" i="40"/>
  <c r="D23" i="40"/>
  <c r="C23" i="40"/>
  <c r="B23" i="40"/>
  <c r="A23" i="40"/>
  <c r="S22" i="40"/>
  <c r="R22" i="40"/>
  <c r="Q22" i="40"/>
  <c r="P22" i="40"/>
  <c r="O22" i="40"/>
  <c r="N22" i="40"/>
  <c r="M22" i="40"/>
  <c r="L22" i="40"/>
  <c r="K22" i="40"/>
  <c r="J22" i="40"/>
  <c r="I22" i="40"/>
  <c r="H22" i="40"/>
  <c r="G22" i="40"/>
  <c r="F22" i="40"/>
  <c r="E22" i="40"/>
  <c r="D22" i="40"/>
  <c r="C22" i="40"/>
  <c r="B22" i="40"/>
  <c r="A22" i="40"/>
  <c r="S21" i="40"/>
  <c r="R21" i="40"/>
  <c r="Q21" i="40"/>
  <c r="P21" i="40"/>
  <c r="O21" i="40"/>
  <c r="N21" i="40"/>
  <c r="M21" i="40"/>
  <c r="L21" i="40"/>
  <c r="K21" i="40"/>
  <c r="J21" i="40"/>
  <c r="I21" i="40"/>
  <c r="H21" i="40"/>
  <c r="G21" i="40"/>
  <c r="F21" i="40"/>
  <c r="E21" i="40"/>
  <c r="D21" i="40"/>
  <c r="C21" i="40"/>
  <c r="B21" i="40"/>
  <c r="A21" i="40"/>
  <c r="S20" i="40"/>
  <c r="R20" i="40"/>
  <c r="Q20" i="40"/>
  <c r="P20" i="40"/>
  <c r="O20" i="40"/>
  <c r="N20" i="40"/>
  <c r="M20" i="40"/>
  <c r="L20" i="40"/>
  <c r="K20" i="40"/>
  <c r="J20" i="40"/>
  <c r="I20" i="40"/>
  <c r="H20" i="40"/>
  <c r="G20" i="40"/>
  <c r="F20" i="40"/>
  <c r="E20" i="40"/>
  <c r="D20" i="40"/>
  <c r="C20" i="40"/>
  <c r="B20" i="40"/>
  <c r="A20" i="40"/>
  <c r="S19" i="40"/>
  <c r="R19" i="40"/>
  <c r="Q19" i="40"/>
  <c r="P19" i="40"/>
  <c r="O19" i="40"/>
  <c r="N19" i="40"/>
  <c r="M19" i="40"/>
  <c r="L19" i="40"/>
  <c r="K19" i="40"/>
  <c r="J19" i="40"/>
  <c r="I19" i="40"/>
  <c r="H19" i="40"/>
  <c r="G19" i="40"/>
  <c r="F19" i="40"/>
  <c r="E19" i="40"/>
  <c r="D19" i="40"/>
  <c r="C19" i="40"/>
  <c r="B19" i="40"/>
  <c r="A19" i="40"/>
  <c r="S18" i="40"/>
  <c r="R18" i="40"/>
  <c r="Q18" i="40"/>
  <c r="P18" i="40"/>
  <c r="O18" i="40"/>
  <c r="N18" i="40"/>
  <c r="M18" i="40"/>
  <c r="L18" i="40"/>
  <c r="K18" i="40"/>
  <c r="J18" i="40"/>
  <c r="I18" i="40"/>
  <c r="H18" i="40"/>
  <c r="G18" i="40"/>
  <c r="F18" i="40"/>
  <c r="E18" i="40"/>
  <c r="D18" i="40"/>
  <c r="C18" i="40"/>
  <c r="B18" i="40"/>
  <c r="A18" i="40"/>
  <c r="S17" i="40"/>
  <c r="R17" i="40"/>
  <c r="Q17" i="40"/>
  <c r="P17" i="40"/>
  <c r="O17" i="40"/>
  <c r="N17" i="40"/>
  <c r="M17" i="40"/>
  <c r="L17" i="40"/>
  <c r="K17" i="40"/>
  <c r="J17" i="40"/>
  <c r="I17" i="40"/>
  <c r="H17" i="40"/>
  <c r="G17" i="40"/>
  <c r="F17" i="40"/>
  <c r="E17" i="40"/>
  <c r="D17" i="40"/>
  <c r="C17" i="40"/>
  <c r="B17" i="40"/>
  <c r="A17" i="40"/>
  <c r="S16" i="40"/>
  <c r="R16" i="40"/>
  <c r="Q16" i="40"/>
  <c r="P16" i="40"/>
  <c r="O16" i="40"/>
  <c r="N16" i="40"/>
  <c r="M16" i="40"/>
  <c r="L16" i="40"/>
  <c r="K16" i="40"/>
  <c r="J16" i="40"/>
  <c r="I16" i="40"/>
  <c r="H16" i="40"/>
  <c r="G16" i="40"/>
  <c r="F16" i="40"/>
  <c r="E16" i="40"/>
  <c r="D16" i="40"/>
  <c r="C16" i="40"/>
  <c r="B16" i="40"/>
  <c r="A16" i="40"/>
  <c r="S15" i="40"/>
  <c r="R15" i="40"/>
  <c r="Q15" i="40"/>
  <c r="P15" i="40"/>
  <c r="O15" i="40"/>
  <c r="N15" i="40"/>
  <c r="M15" i="40"/>
  <c r="L15" i="40"/>
  <c r="K15" i="40"/>
  <c r="J15" i="40"/>
  <c r="I15" i="40"/>
  <c r="H15" i="40"/>
  <c r="G15" i="40"/>
  <c r="F15" i="40"/>
  <c r="E15" i="40"/>
  <c r="D15" i="40"/>
  <c r="C15" i="40"/>
  <c r="B15" i="40"/>
  <c r="A15" i="40"/>
  <c r="S14" i="40"/>
  <c r="R14" i="40"/>
  <c r="Q14" i="40"/>
  <c r="P14" i="40"/>
  <c r="O14" i="40"/>
  <c r="N14" i="40"/>
  <c r="M14" i="40"/>
  <c r="L14" i="40"/>
  <c r="K14" i="40"/>
  <c r="J14" i="40"/>
  <c r="I14" i="40"/>
  <c r="H14" i="40"/>
  <c r="G14" i="40"/>
  <c r="F14" i="40"/>
  <c r="E14" i="40"/>
  <c r="D14" i="40"/>
  <c r="C14" i="40"/>
  <c r="B14" i="40"/>
  <c r="A14" i="40"/>
  <c r="S13" i="40"/>
  <c r="R13" i="40"/>
  <c r="Q13" i="40"/>
  <c r="P13" i="40"/>
  <c r="O13" i="40"/>
  <c r="N13" i="40"/>
  <c r="M13" i="40"/>
  <c r="L13" i="40"/>
  <c r="K13" i="40"/>
  <c r="J13" i="40"/>
  <c r="I13" i="40"/>
  <c r="H13" i="40"/>
  <c r="G13" i="40"/>
  <c r="F13" i="40"/>
  <c r="E13" i="40"/>
  <c r="D13" i="40"/>
  <c r="C13" i="40"/>
  <c r="B13" i="40"/>
  <c r="A13" i="40"/>
  <c r="S12" i="40"/>
  <c r="R12" i="40"/>
  <c r="Q12" i="40"/>
  <c r="P12" i="40"/>
  <c r="O12" i="40"/>
  <c r="N12" i="40"/>
  <c r="M12" i="40"/>
  <c r="L12" i="40"/>
  <c r="K12" i="40"/>
  <c r="J12" i="40"/>
  <c r="I12" i="40"/>
  <c r="H12" i="40"/>
  <c r="G12" i="40"/>
  <c r="F12" i="40"/>
  <c r="E12" i="40"/>
  <c r="D12" i="40"/>
  <c r="C12" i="40"/>
  <c r="B12" i="40"/>
  <c r="A12" i="40"/>
  <c r="S11" i="40"/>
  <c r="R11" i="40"/>
  <c r="Q11" i="40"/>
  <c r="P11" i="40"/>
  <c r="O11" i="40"/>
  <c r="N11" i="40"/>
  <c r="M11" i="40"/>
  <c r="M5" i="40" s="1"/>
  <c r="L11" i="40"/>
  <c r="K11" i="40"/>
  <c r="J11" i="40"/>
  <c r="I11" i="40"/>
  <c r="H11" i="40"/>
  <c r="G11" i="40"/>
  <c r="F11" i="40"/>
  <c r="E11" i="40"/>
  <c r="D11" i="40"/>
  <c r="C11" i="40"/>
  <c r="B11" i="40"/>
  <c r="A11" i="40"/>
  <c r="S10" i="40"/>
  <c r="R10" i="40"/>
  <c r="Q10" i="40"/>
  <c r="P10" i="40"/>
  <c r="O10" i="40"/>
  <c r="N10" i="40"/>
  <c r="M10" i="40"/>
  <c r="L10" i="40"/>
  <c r="K10" i="40"/>
  <c r="J10" i="40"/>
  <c r="I10" i="40"/>
  <c r="H10" i="40"/>
  <c r="G10" i="40"/>
  <c r="F10" i="40"/>
  <c r="E10" i="40"/>
  <c r="D10" i="40"/>
  <c r="C10" i="40"/>
  <c r="B10" i="40"/>
  <c r="A10" i="40"/>
  <c r="S9" i="40"/>
  <c r="R9" i="40"/>
  <c r="Q9" i="40"/>
  <c r="P9" i="40"/>
  <c r="O9" i="40"/>
  <c r="N9" i="40"/>
  <c r="M9" i="40"/>
  <c r="L9" i="40"/>
  <c r="K9" i="40"/>
  <c r="J9" i="40"/>
  <c r="I9" i="40"/>
  <c r="H9" i="40"/>
  <c r="G9" i="40"/>
  <c r="F9" i="40"/>
  <c r="E9" i="40"/>
  <c r="D9" i="40"/>
  <c r="C9" i="40"/>
  <c r="B9" i="40"/>
  <c r="A9" i="40"/>
  <c r="S8" i="40"/>
  <c r="R8" i="40"/>
  <c r="Q8" i="40"/>
  <c r="P8" i="40"/>
  <c r="O8" i="40"/>
  <c r="N8" i="40"/>
  <c r="M8" i="40"/>
  <c r="L8" i="40"/>
  <c r="K8" i="40"/>
  <c r="J8" i="40"/>
  <c r="I8" i="40"/>
  <c r="H8" i="40"/>
  <c r="G8" i="40"/>
  <c r="F8" i="40"/>
  <c r="F5" i="40" s="1"/>
  <c r="E8" i="40"/>
  <c r="D8" i="40"/>
  <c r="C8" i="40"/>
  <c r="B8" i="40"/>
  <c r="A8" i="40"/>
  <c r="F7" i="40"/>
  <c r="A6" i="40"/>
  <c r="A4" i="40"/>
  <c r="S22" i="39"/>
  <c r="R22" i="39"/>
  <c r="Q22" i="39"/>
  <c r="P22" i="39"/>
  <c r="O22" i="39"/>
  <c r="N22" i="39"/>
  <c r="M22" i="39"/>
  <c r="L22" i="39"/>
  <c r="K22" i="39"/>
  <c r="J22" i="39"/>
  <c r="I22" i="39"/>
  <c r="H22" i="39"/>
  <c r="G22" i="39"/>
  <c r="F22" i="39"/>
  <c r="E22" i="39"/>
  <c r="D22" i="39"/>
  <c r="C22" i="39"/>
  <c r="B22" i="39"/>
  <c r="A22" i="39"/>
  <c r="S21" i="39"/>
  <c r="R21" i="39"/>
  <c r="Q21" i="39"/>
  <c r="P21" i="39"/>
  <c r="O21" i="39"/>
  <c r="N21" i="39"/>
  <c r="M21" i="39"/>
  <c r="L21" i="39"/>
  <c r="K21" i="39"/>
  <c r="J21" i="39"/>
  <c r="I21" i="39"/>
  <c r="H21" i="39"/>
  <c r="G21" i="39"/>
  <c r="F21" i="39"/>
  <c r="E21" i="39"/>
  <c r="D21" i="39"/>
  <c r="C21" i="39"/>
  <c r="B21" i="39"/>
  <c r="A21" i="39"/>
  <c r="S20" i="39"/>
  <c r="R20" i="39"/>
  <c r="Q20" i="39"/>
  <c r="P20" i="39"/>
  <c r="O20" i="39"/>
  <c r="N20" i="39"/>
  <c r="M20" i="39"/>
  <c r="L20" i="39"/>
  <c r="K20" i="39"/>
  <c r="J20" i="39"/>
  <c r="I20" i="39"/>
  <c r="H20" i="39"/>
  <c r="G20" i="39"/>
  <c r="F20" i="39"/>
  <c r="E20" i="39"/>
  <c r="D20" i="39"/>
  <c r="C20" i="39"/>
  <c r="B20" i="39"/>
  <c r="A20" i="39"/>
  <c r="S19" i="39"/>
  <c r="R19" i="39"/>
  <c r="Q19" i="39"/>
  <c r="P19" i="39"/>
  <c r="O19" i="39"/>
  <c r="N19" i="39"/>
  <c r="M19" i="39"/>
  <c r="L19" i="39"/>
  <c r="K19" i="39"/>
  <c r="J19" i="39"/>
  <c r="I19" i="39"/>
  <c r="H19" i="39"/>
  <c r="G19" i="39"/>
  <c r="F19" i="39"/>
  <c r="E19" i="39"/>
  <c r="D19" i="39"/>
  <c r="C19" i="39"/>
  <c r="B19" i="39"/>
  <c r="A19" i="39"/>
  <c r="S18" i="39"/>
  <c r="R18" i="39"/>
  <c r="Q18" i="39"/>
  <c r="P18" i="39"/>
  <c r="O18" i="39"/>
  <c r="N18" i="39"/>
  <c r="M18" i="39"/>
  <c r="L18" i="39"/>
  <c r="K18" i="39"/>
  <c r="J18" i="39"/>
  <c r="I18" i="39"/>
  <c r="H18" i="39"/>
  <c r="G18" i="39"/>
  <c r="F18" i="39"/>
  <c r="E18" i="39"/>
  <c r="D18" i="39"/>
  <c r="C18" i="39"/>
  <c r="B18" i="39"/>
  <c r="A18" i="39"/>
  <c r="S17" i="39"/>
  <c r="R17" i="39"/>
  <c r="Q17" i="39"/>
  <c r="P17" i="39"/>
  <c r="O17" i="39"/>
  <c r="N17" i="39"/>
  <c r="M17" i="39"/>
  <c r="L17" i="39"/>
  <c r="K17" i="39"/>
  <c r="J17" i="39"/>
  <c r="I17" i="39"/>
  <c r="H17" i="39"/>
  <c r="G17" i="39"/>
  <c r="F17" i="39"/>
  <c r="E17" i="39"/>
  <c r="D17" i="39"/>
  <c r="C17" i="39"/>
  <c r="B17" i="39"/>
  <c r="A17" i="39"/>
  <c r="S16" i="39"/>
  <c r="R16" i="39"/>
  <c r="Q16" i="39"/>
  <c r="P16" i="39"/>
  <c r="O16" i="39"/>
  <c r="N16" i="39"/>
  <c r="M16" i="39"/>
  <c r="L16" i="39"/>
  <c r="K16" i="39"/>
  <c r="J16" i="39"/>
  <c r="I16" i="39"/>
  <c r="H16" i="39"/>
  <c r="G16" i="39"/>
  <c r="F16" i="39"/>
  <c r="E16" i="39"/>
  <c r="D16" i="39"/>
  <c r="C16" i="39"/>
  <c r="B16" i="39"/>
  <c r="A16" i="39"/>
  <c r="S15" i="39"/>
  <c r="R15" i="39"/>
  <c r="Q15" i="39"/>
  <c r="P15" i="39"/>
  <c r="O15" i="39"/>
  <c r="N15" i="39"/>
  <c r="M15" i="39"/>
  <c r="L15" i="39"/>
  <c r="K15" i="39"/>
  <c r="J15" i="39"/>
  <c r="I15" i="39"/>
  <c r="H15" i="39"/>
  <c r="G15" i="39"/>
  <c r="F15" i="39"/>
  <c r="E15" i="39"/>
  <c r="D15" i="39"/>
  <c r="C15" i="39"/>
  <c r="B15" i="39"/>
  <c r="A15" i="39"/>
  <c r="S14" i="39"/>
  <c r="R14" i="39"/>
  <c r="Q14" i="39"/>
  <c r="P14" i="39"/>
  <c r="O14" i="39"/>
  <c r="N14" i="39"/>
  <c r="M14" i="39"/>
  <c r="L14" i="39"/>
  <c r="K14" i="39"/>
  <c r="J14" i="39"/>
  <c r="I14" i="39"/>
  <c r="H14" i="39"/>
  <c r="G14" i="39"/>
  <c r="F14" i="39"/>
  <c r="E14" i="39"/>
  <c r="D14" i="39"/>
  <c r="C14" i="39"/>
  <c r="B14" i="39"/>
  <c r="A14" i="39"/>
  <c r="S13" i="39"/>
  <c r="R13" i="39"/>
  <c r="Q13" i="39"/>
  <c r="P13" i="39"/>
  <c r="O13" i="39"/>
  <c r="N13" i="39"/>
  <c r="M13" i="39"/>
  <c r="L13" i="39"/>
  <c r="K13" i="39"/>
  <c r="J13" i="39"/>
  <c r="I13" i="39"/>
  <c r="H13" i="39"/>
  <c r="G13" i="39"/>
  <c r="F13" i="39"/>
  <c r="E13" i="39"/>
  <c r="D13" i="39"/>
  <c r="C13" i="39"/>
  <c r="B13" i="39"/>
  <c r="A13" i="39"/>
  <c r="S12" i="39"/>
  <c r="R12" i="39"/>
  <c r="Q12" i="39"/>
  <c r="P12" i="39"/>
  <c r="O12" i="39"/>
  <c r="N12" i="39"/>
  <c r="M12" i="39"/>
  <c r="L12" i="39"/>
  <c r="K12" i="39"/>
  <c r="J12" i="39"/>
  <c r="I12" i="39"/>
  <c r="H12" i="39"/>
  <c r="G12" i="39"/>
  <c r="F12" i="39"/>
  <c r="E12" i="39"/>
  <c r="D12" i="39"/>
  <c r="C12" i="39"/>
  <c r="B12" i="39"/>
  <c r="A12" i="39"/>
  <c r="S11" i="39"/>
  <c r="R11" i="39"/>
  <c r="Q11" i="39"/>
  <c r="P11" i="39"/>
  <c r="O11" i="39"/>
  <c r="N11" i="39"/>
  <c r="M11" i="39"/>
  <c r="L11" i="39"/>
  <c r="K11" i="39"/>
  <c r="J11" i="39"/>
  <c r="I11" i="39"/>
  <c r="H11" i="39"/>
  <c r="G11" i="39"/>
  <c r="F11" i="39"/>
  <c r="E11" i="39"/>
  <c r="D11" i="39"/>
  <c r="C11" i="39"/>
  <c r="B11" i="39"/>
  <c r="A11" i="39"/>
  <c r="S10" i="39"/>
  <c r="R10" i="39"/>
  <c r="Q10" i="39"/>
  <c r="P10" i="39"/>
  <c r="A4" i="39" s="1"/>
  <c r="O10" i="39"/>
  <c r="N10" i="39"/>
  <c r="M10" i="39"/>
  <c r="L10" i="39"/>
  <c r="K10" i="39"/>
  <c r="J10" i="39"/>
  <c r="I10" i="39"/>
  <c r="H10" i="39"/>
  <c r="G10" i="39"/>
  <c r="F10" i="39"/>
  <c r="E10" i="39"/>
  <c r="D10" i="39"/>
  <c r="C10" i="39"/>
  <c r="B10" i="39"/>
  <c r="A10" i="39"/>
  <c r="S9" i="39"/>
  <c r="R9" i="39"/>
  <c r="Q9" i="39"/>
  <c r="P9" i="39"/>
  <c r="O9" i="39"/>
  <c r="O7" i="39" s="1"/>
  <c r="N9" i="39"/>
  <c r="M9" i="39"/>
  <c r="L9" i="39"/>
  <c r="K9" i="39"/>
  <c r="J9" i="39"/>
  <c r="I9" i="39"/>
  <c r="H9" i="39"/>
  <c r="G9" i="39"/>
  <c r="F9" i="39"/>
  <c r="E9" i="39"/>
  <c r="D9" i="39"/>
  <c r="C9" i="39"/>
  <c r="B9" i="39"/>
  <c r="A9" i="39"/>
  <c r="S8" i="39"/>
  <c r="R8" i="39"/>
  <c r="Q8" i="39"/>
  <c r="P8" i="39"/>
  <c r="O8" i="39"/>
  <c r="N8" i="39"/>
  <c r="M8" i="39"/>
  <c r="L8" i="39"/>
  <c r="K8" i="39"/>
  <c r="J8" i="39"/>
  <c r="I8" i="39"/>
  <c r="H8" i="39"/>
  <c r="G8" i="39"/>
  <c r="F8" i="39"/>
  <c r="E8" i="39"/>
  <c r="D8" i="39"/>
  <c r="C8" i="39"/>
  <c r="B8" i="39"/>
  <c r="A8" i="39"/>
  <c r="A6" i="39"/>
  <c r="P5" i="39"/>
  <c r="S24" i="38"/>
  <c r="R24" i="38"/>
  <c r="Q24" i="38"/>
  <c r="P24" i="38"/>
  <c r="O24" i="38"/>
  <c r="N24" i="38"/>
  <c r="M24" i="38"/>
  <c r="L24" i="38"/>
  <c r="K24" i="38"/>
  <c r="J24" i="38"/>
  <c r="I24" i="38"/>
  <c r="H24" i="38"/>
  <c r="G24" i="38"/>
  <c r="F24" i="38"/>
  <c r="E24" i="38"/>
  <c r="D24" i="38"/>
  <c r="C24" i="38"/>
  <c r="B24" i="38"/>
  <c r="A24" i="38"/>
  <c r="S23" i="38"/>
  <c r="R23" i="38"/>
  <c r="Q23" i="38"/>
  <c r="P23" i="38"/>
  <c r="O23" i="38"/>
  <c r="N23" i="38"/>
  <c r="M23" i="38"/>
  <c r="L23" i="38"/>
  <c r="K23" i="38"/>
  <c r="J23" i="38"/>
  <c r="I23" i="38"/>
  <c r="H23" i="38"/>
  <c r="G23" i="38"/>
  <c r="F23" i="38"/>
  <c r="E23" i="38"/>
  <c r="D23" i="38"/>
  <c r="C23" i="38"/>
  <c r="B23" i="38"/>
  <c r="A23" i="38"/>
  <c r="S22" i="38"/>
  <c r="R22" i="38"/>
  <c r="Q22" i="38"/>
  <c r="P22" i="38"/>
  <c r="O22" i="38"/>
  <c r="N22" i="38"/>
  <c r="M22" i="38"/>
  <c r="L22" i="38"/>
  <c r="K22" i="38"/>
  <c r="J22" i="38"/>
  <c r="I22" i="38"/>
  <c r="H22" i="38"/>
  <c r="G22" i="38"/>
  <c r="F22" i="38"/>
  <c r="E22" i="38"/>
  <c r="D22" i="38"/>
  <c r="C22" i="38"/>
  <c r="B22" i="38"/>
  <c r="A22" i="38"/>
  <c r="S21" i="38"/>
  <c r="R21" i="38"/>
  <c r="Q21" i="38"/>
  <c r="P21" i="38"/>
  <c r="O21" i="38"/>
  <c r="N21" i="38"/>
  <c r="M21" i="38"/>
  <c r="L21" i="38"/>
  <c r="K21" i="38"/>
  <c r="J21" i="38"/>
  <c r="I21" i="38"/>
  <c r="H21" i="38"/>
  <c r="G21" i="38"/>
  <c r="F21" i="38"/>
  <c r="E21" i="38"/>
  <c r="D21" i="38"/>
  <c r="C21" i="38"/>
  <c r="B21" i="38"/>
  <c r="A21" i="38"/>
  <c r="S20" i="38"/>
  <c r="R20" i="38"/>
  <c r="Q20" i="38"/>
  <c r="P20" i="38"/>
  <c r="O20" i="38"/>
  <c r="N20" i="38"/>
  <c r="M20" i="38"/>
  <c r="L20" i="38"/>
  <c r="K20" i="38"/>
  <c r="J20" i="38"/>
  <c r="I20" i="38"/>
  <c r="H20" i="38"/>
  <c r="G20" i="38"/>
  <c r="F20" i="38"/>
  <c r="E20" i="38"/>
  <c r="D20" i="38"/>
  <c r="C20" i="38"/>
  <c r="B20" i="38"/>
  <c r="A20" i="38"/>
  <c r="S19" i="38"/>
  <c r="R19" i="38"/>
  <c r="Q19" i="38"/>
  <c r="P19" i="38"/>
  <c r="O19" i="38"/>
  <c r="N19" i="38"/>
  <c r="M19" i="38"/>
  <c r="L19" i="38"/>
  <c r="K19" i="38"/>
  <c r="J19" i="38"/>
  <c r="I19" i="38"/>
  <c r="H19" i="38"/>
  <c r="G19" i="38"/>
  <c r="F19" i="38"/>
  <c r="E19" i="38"/>
  <c r="D19" i="38"/>
  <c r="C19" i="38"/>
  <c r="B19" i="38"/>
  <c r="A19" i="38"/>
  <c r="S18" i="38"/>
  <c r="R18" i="38"/>
  <c r="Q18" i="38"/>
  <c r="P18" i="38"/>
  <c r="O18" i="38"/>
  <c r="N18" i="38"/>
  <c r="M18" i="38"/>
  <c r="L18" i="38"/>
  <c r="K18" i="38"/>
  <c r="J18" i="38"/>
  <c r="I18" i="38"/>
  <c r="H18" i="38"/>
  <c r="G18" i="38"/>
  <c r="F18" i="38"/>
  <c r="E18" i="38"/>
  <c r="D18" i="38"/>
  <c r="C18" i="38"/>
  <c r="B18" i="38"/>
  <c r="A18" i="38"/>
  <c r="S17" i="38"/>
  <c r="R17" i="38"/>
  <c r="Q17" i="38"/>
  <c r="P17" i="38"/>
  <c r="O17" i="38"/>
  <c r="N17" i="38"/>
  <c r="M17" i="38"/>
  <c r="L17" i="38"/>
  <c r="K17" i="38"/>
  <c r="J17" i="38"/>
  <c r="I17" i="38"/>
  <c r="H17" i="38"/>
  <c r="G17" i="38"/>
  <c r="F17" i="38"/>
  <c r="E17" i="38"/>
  <c r="D17" i="38"/>
  <c r="C17" i="38"/>
  <c r="B17" i="38"/>
  <c r="A17" i="38"/>
  <c r="S16" i="38"/>
  <c r="R16" i="38"/>
  <c r="Q16" i="38"/>
  <c r="P16" i="38"/>
  <c r="O16" i="38"/>
  <c r="N16" i="38"/>
  <c r="M16" i="38"/>
  <c r="L16" i="38"/>
  <c r="K16" i="38"/>
  <c r="J16" i="38"/>
  <c r="I16" i="38"/>
  <c r="H16" i="38"/>
  <c r="G16" i="38"/>
  <c r="F16" i="38"/>
  <c r="E16" i="38"/>
  <c r="D16" i="38"/>
  <c r="C16" i="38"/>
  <c r="B16" i="38"/>
  <c r="A16" i="38"/>
  <c r="S15" i="38"/>
  <c r="R15" i="38"/>
  <c r="Q15" i="38"/>
  <c r="P15" i="38"/>
  <c r="O15" i="38"/>
  <c r="N15" i="38"/>
  <c r="M15" i="38"/>
  <c r="L15" i="38"/>
  <c r="K15" i="38"/>
  <c r="J15" i="38"/>
  <c r="I15" i="38"/>
  <c r="H15" i="38"/>
  <c r="G15" i="38"/>
  <c r="F15" i="38"/>
  <c r="E15" i="38"/>
  <c r="D15" i="38"/>
  <c r="C15" i="38"/>
  <c r="B15" i="38"/>
  <c r="A15" i="38"/>
  <c r="S14" i="38"/>
  <c r="R14" i="38"/>
  <c r="Q14" i="38"/>
  <c r="P14" i="38"/>
  <c r="O14" i="38"/>
  <c r="N14" i="38"/>
  <c r="M14" i="38"/>
  <c r="L14" i="38"/>
  <c r="K14" i="38"/>
  <c r="J14" i="38"/>
  <c r="I14" i="38"/>
  <c r="H14" i="38"/>
  <c r="G14" i="38"/>
  <c r="F14" i="38"/>
  <c r="E14" i="38"/>
  <c r="D14" i="38"/>
  <c r="C14" i="38"/>
  <c r="B14" i="38"/>
  <c r="A14" i="38"/>
  <c r="S13" i="38"/>
  <c r="R13" i="38"/>
  <c r="Q13" i="38"/>
  <c r="P13" i="38"/>
  <c r="O13" i="38"/>
  <c r="N13" i="38"/>
  <c r="M13" i="38"/>
  <c r="L13" i="38"/>
  <c r="K13" i="38"/>
  <c r="J13" i="38"/>
  <c r="I13" i="38"/>
  <c r="H13" i="38"/>
  <c r="G13" i="38"/>
  <c r="F13" i="38"/>
  <c r="E13" i="38"/>
  <c r="D13" i="38"/>
  <c r="C13" i="38"/>
  <c r="B13" i="38"/>
  <c r="A13" i="38"/>
  <c r="S12" i="38"/>
  <c r="R12" i="38"/>
  <c r="Q12" i="38"/>
  <c r="P12" i="38"/>
  <c r="O12" i="38"/>
  <c r="N12" i="38"/>
  <c r="M12" i="38"/>
  <c r="L12" i="38"/>
  <c r="K12" i="38"/>
  <c r="J12" i="38"/>
  <c r="I12" i="38"/>
  <c r="H12" i="38"/>
  <c r="G12" i="38"/>
  <c r="F12" i="38"/>
  <c r="E12" i="38"/>
  <c r="D12" i="38"/>
  <c r="C12" i="38"/>
  <c r="B12" i="38"/>
  <c r="A12" i="38"/>
  <c r="S11" i="38"/>
  <c r="R11" i="38"/>
  <c r="Q11" i="38"/>
  <c r="P11" i="38"/>
  <c r="O11" i="38"/>
  <c r="N11" i="38"/>
  <c r="M11" i="38"/>
  <c r="L11" i="38"/>
  <c r="K11" i="38"/>
  <c r="J11" i="38"/>
  <c r="I11" i="38"/>
  <c r="H11" i="38"/>
  <c r="G11" i="38"/>
  <c r="F11" i="38"/>
  <c r="E11" i="38"/>
  <c r="D11" i="38"/>
  <c r="C11" i="38"/>
  <c r="B11" i="38"/>
  <c r="A11" i="38"/>
  <c r="S10" i="38"/>
  <c r="R10" i="38"/>
  <c r="Q10" i="38"/>
  <c r="P10" i="38"/>
  <c r="O10" i="38"/>
  <c r="N10" i="38"/>
  <c r="M10" i="38"/>
  <c r="L10" i="38"/>
  <c r="K10" i="38"/>
  <c r="J10" i="38"/>
  <c r="I10" i="38"/>
  <c r="H10" i="38"/>
  <c r="G10" i="38"/>
  <c r="F10" i="38"/>
  <c r="E10" i="38"/>
  <c r="D10" i="38"/>
  <c r="C10" i="38"/>
  <c r="B10" i="38"/>
  <c r="A10" i="38"/>
  <c r="S9" i="38"/>
  <c r="R9" i="38"/>
  <c r="Q9" i="38"/>
  <c r="P9" i="38"/>
  <c r="P7" i="38" s="1"/>
  <c r="O9" i="38"/>
  <c r="N9" i="38"/>
  <c r="M9" i="38"/>
  <c r="L9" i="38"/>
  <c r="K9" i="38"/>
  <c r="J9" i="38"/>
  <c r="I9" i="38"/>
  <c r="H9" i="38"/>
  <c r="G9" i="38"/>
  <c r="F9" i="38"/>
  <c r="E9" i="38"/>
  <c r="D9" i="38"/>
  <c r="C9" i="38"/>
  <c r="B9" i="38"/>
  <c r="A9" i="38"/>
  <c r="S8" i="38"/>
  <c r="R8" i="38"/>
  <c r="Q8" i="38"/>
  <c r="P8" i="38"/>
  <c r="O8" i="38"/>
  <c r="N8" i="38"/>
  <c r="M8" i="38"/>
  <c r="L8" i="38"/>
  <c r="K8" i="38"/>
  <c r="J8" i="38"/>
  <c r="I8" i="38"/>
  <c r="H8" i="38"/>
  <c r="G8" i="38"/>
  <c r="F8" i="38"/>
  <c r="E8" i="38"/>
  <c r="D8" i="38"/>
  <c r="C8" i="38"/>
  <c r="B8" i="38"/>
  <c r="A8" i="38"/>
  <c r="N7" i="38"/>
  <c r="F7" i="38"/>
  <c r="A6" i="38"/>
  <c r="M5" i="38"/>
  <c r="A4" i="38"/>
  <c r="S17" i="37"/>
  <c r="R17" i="37"/>
  <c r="Q17" i="37"/>
  <c r="P17" i="37"/>
  <c r="O17" i="37"/>
  <c r="N17" i="37"/>
  <c r="M17" i="37"/>
  <c r="L17" i="37"/>
  <c r="K17" i="37"/>
  <c r="J17" i="37"/>
  <c r="I17" i="37"/>
  <c r="H17" i="37"/>
  <c r="G17" i="37"/>
  <c r="F17" i="37"/>
  <c r="E17" i="37"/>
  <c r="D17" i="37"/>
  <c r="C17" i="37"/>
  <c r="B17" i="37"/>
  <c r="A17" i="37"/>
  <c r="S16" i="37"/>
  <c r="R16" i="37"/>
  <c r="Q16" i="37"/>
  <c r="P16" i="37"/>
  <c r="O16" i="37"/>
  <c r="N16" i="37"/>
  <c r="M16" i="37"/>
  <c r="L16" i="37"/>
  <c r="K16" i="37"/>
  <c r="J16" i="37"/>
  <c r="I16" i="37"/>
  <c r="H16" i="37"/>
  <c r="G16" i="37"/>
  <c r="F16" i="37"/>
  <c r="E16" i="37"/>
  <c r="D16" i="37"/>
  <c r="C16" i="37"/>
  <c r="B16" i="37"/>
  <c r="A16" i="37"/>
  <c r="S15" i="37"/>
  <c r="R15" i="37"/>
  <c r="Q15" i="37"/>
  <c r="P15" i="37"/>
  <c r="O15" i="37"/>
  <c r="N15" i="37"/>
  <c r="M15" i="37"/>
  <c r="L15" i="37"/>
  <c r="K15" i="37"/>
  <c r="J15" i="37"/>
  <c r="I15" i="37"/>
  <c r="H15" i="37"/>
  <c r="G15" i="37"/>
  <c r="F15" i="37"/>
  <c r="E15" i="37"/>
  <c r="D15" i="37"/>
  <c r="C15" i="37"/>
  <c r="B15" i="37"/>
  <c r="A15" i="37"/>
  <c r="S14" i="37"/>
  <c r="R14" i="37"/>
  <c r="Q14" i="37"/>
  <c r="P14" i="37"/>
  <c r="O14" i="37"/>
  <c r="N14" i="37"/>
  <c r="M14" i="37"/>
  <c r="L14" i="37"/>
  <c r="K14" i="37"/>
  <c r="J14" i="37"/>
  <c r="I14" i="37"/>
  <c r="H14" i="37"/>
  <c r="G14" i="37"/>
  <c r="F14" i="37"/>
  <c r="E14" i="37"/>
  <c r="D14" i="37"/>
  <c r="C14" i="37"/>
  <c r="B14" i="37"/>
  <c r="A14" i="37"/>
  <c r="S13" i="37"/>
  <c r="R13" i="37"/>
  <c r="Q13" i="37"/>
  <c r="P13" i="37"/>
  <c r="O13" i="37"/>
  <c r="N13" i="37"/>
  <c r="M13" i="37"/>
  <c r="L13" i="37"/>
  <c r="K13" i="37"/>
  <c r="J13" i="37"/>
  <c r="I13" i="37"/>
  <c r="H13" i="37"/>
  <c r="G13" i="37"/>
  <c r="F13" i="37"/>
  <c r="E13" i="37"/>
  <c r="D13" i="37"/>
  <c r="C13" i="37"/>
  <c r="B13" i="37"/>
  <c r="A13" i="37"/>
  <c r="S12" i="37"/>
  <c r="R12" i="37"/>
  <c r="Q12" i="37"/>
  <c r="P12" i="37"/>
  <c r="O12" i="37"/>
  <c r="N12" i="37"/>
  <c r="M12" i="37"/>
  <c r="L12" i="37"/>
  <c r="K12" i="37"/>
  <c r="J12" i="37"/>
  <c r="I12" i="37"/>
  <c r="H12" i="37"/>
  <c r="G12" i="37"/>
  <c r="F12" i="37"/>
  <c r="E12" i="37"/>
  <c r="D12" i="37"/>
  <c r="C12" i="37"/>
  <c r="B12" i="37"/>
  <c r="A12" i="37"/>
  <c r="S11" i="37"/>
  <c r="R11" i="37"/>
  <c r="Q11" i="37"/>
  <c r="P11" i="37"/>
  <c r="O11" i="37"/>
  <c r="N11" i="37"/>
  <c r="N5" i="37" s="1"/>
  <c r="M11" i="37"/>
  <c r="L11" i="37"/>
  <c r="K11" i="37"/>
  <c r="J11" i="37"/>
  <c r="I11" i="37"/>
  <c r="H11" i="37"/>
  <c r="G11" i="37"/>
  <c r="F11" i="37"/>
  <c r="F7" i="37" s="1"/>
  <c r="E11" i="37"/>
  <c r="D11" i="37"/>
  <c r="C11" i="37"/>
  <c r="B11" i="37"/>
  <c r="A11" i="37"/>
  <c r="S10" i="37"/>
  <c r="R10" i="37"/>
  <c r="Q10" i="37"/>
  <c r="P10" i="37"/>
  <c r="O10" i="37"/>
  <c r="N10" i="37"/>
  <c r="M10" i="37"/>
  <c r="M5" i="37" s="1"/>
  <c r="L10" i="37"/>
  <c r="K10" i="37"/>
  <c r="J10" i="37"/>
  <c r="I10" i="37"/>
  <c r="H10" i="37"/>
  <c r="G10" i="37"/>
  <c r="F10" i="37"/>
  <c r="E10" i="37"/>
  <c r="D10" i="37"/>
  <c r="C10" i="37"/>
  <c r="B10" i="37"/>
  <c r="A10" i="37"/>
  <c r="S9" i="37"/>
  <c r="R9" i="37"/>
  <c r="Q9" i="37"/>
  <c r="P9" i="37"/>
  <c r="O9" i="37"/>
  <c r="N9" i="37"/>
  <c r="M9" i="37"/>
  <c r="L9" i="37"/>
  <c r="K9" i="37"/>
  <c r="J9" i="37"/>
  <c r="I9" i="37"/>
  <c r="H9" i="37"/>
  <c r="G9" i="37"/>
  <c r="F9" i="37"/>
  <c r="E9" i="37"/>
  <c r="D9" i="37"/>
  <c r="C9" i="37"/>
  <c r="B9" i="37"/>
  <c r="A9" i="37"/>
  <c r="S8" i="37"/>
  <c r="R8" i="37"/>
  <c r="Q8" i="37"/>
  <c r="P8" i="37"/>
  <c r="O8" i="37"/>
  <c r="O5" i="37" s="1"/>
  <c r="N8" i="37"/>
  <c r="M8" i="37"/>
  <c r="L8" i="37"/>
  <c r="K8" i="37"/>
  <c r="J8" i="37"/>
  <c r="I8" i="37"/>
  <c r="H8" i="37"/>
  <c r="G8" i="37"/>
  <c r="F8" i="37"/>
  <c r="E8" i="37"/>
  <c r="D8" i="37"/>
  <c r="C8" i="37"/>
  <c r="B8" i="37"/>
  <c r="A8" i="37"/>
  <c r="N7" i="37"/>
  <c r="A6" i="37"/>
  <c r="S26" i="36"/>
  <c r="R26" i="36"/>
  <c r="Q26" i="36"/>
  <c r="P26" i="36"/>
  <c r="O26" i="36"/>
  <c r="N26" i="36"/>
  <c r="M26" i="36"/>
  <c r="L26" i="36"/>
  <c r="K26" i="36"/>
  <c r="J26" i="36"/>
  <c r="I26" i="36"/>
  <c r="H26" i="36"/>
  <c r="G26" i="36"/>
  <c r="F26" i="36"/>
  <c r="E26" i="36"/>
  <c r="D26" i="36"/>
  <c r="C26" i="36"/>
  <c r="B26" i="36"/>
  <c r="A26" i="36"/>
  <c r="S25" i="36"/>
  <c r="R25" i="36"/>
  <c r="Q25" i="36"/>
  <c r="P25" i="36"/>
  <c r="O25" i="36"/>
  <c r="N25" i="36"/>
  <c r="M25" i="36"/>
  <c r="L25" i="36"/>
  <c r="K25" i="36"/>
  <c r="J25" i="36"/>
  <c r="I25" i="36"/>
  <c r="H25" i="36"/>
  <c r="G25" i="36"/>
  <c r="F25" i="36"/>
  <c r="E25" i="36"/>
  <c r="D25" i="36"/>
  <c r="C25" i="36"/>
  <c r="B25" i="36"/>
  <c r="A25" i="36"/>
  <c r="S24" i="36"/>
  <c r="R24" i="36"/>
  <c r="Q24" i="36"/>
  <c r="P24" i="36"/>
  <c r="O24" i="36"/>
  <c r="N24" i="36"/>
  <c r="M24" i="36"/>
  <c r="L24" i="36"/>
  <c r="K24" i="36"/>
  <c r="J24" i="36"/>
  <c r="I24" i="36"/>
  <c r="H24" i="36"/>
  <c r="G24" i="36"/>
  <c r="F24" i="36"/>
  <c r="E24" i="36"/>
  <c r="D24" i="36"/>
  <c r="C24" i="36"/>
  <c r="B24" i="36"/>
  <c r="A24" i="36"/>
  <c r="S23" i="36"/>
  <c r="R23" i="36"/>
  <c r="Q23" i="36"/>
  <c r="P23" i="36"/>
  <c r="O23" i="36"/>
  <c r="N23" i="36"/>
  <c r="M23" i="36"/>
  <c r="L23" i="36"/>
  <c r="K23" i="36"/>
  <c r="J23" i="36"/>
  <c r="I23" i="36"/>
  <c r="H23" i="36"/>
  <c r="G23" i="36"/>
  <c r="F23" i="36"/>
  <c r="E23" i="36"/>
  <c r="D23" i="36"/>
  <c r="C23" i="36"/>
  <c r="B23" i="36"/>
  <c r="A23" i="36"/>
  <c r="S22" i="36"/>
  <c r="R22" i="36"/>
  <c r="Q22" i="36"/>
  <c r="P22" i="36"/>
  <c r="O22" i="36"/>
  <c r="N22" i="36"/>
  <c r="M22" i="36"/>
  <c r="L22" i="36"/>
  <c r="K22" i="36"/>
  <c r="J22" i="36"/>
  <c r="I22" i="36"/>
  <c r="H22" i="36"/>
  <c r="G22" i="36"/>
  <c r="F22" i="36"/>
  <c r="E22" i="36"/>
  <c r="D22" i="36"/>
  <c r="C22" i="36"/>
  <c r="B22" i="36"/>
  <c r="A22" i="36"/>
  <c r="S21" i="36"/>
  <c r="R21" i="36"/>
  <c r="Q21" i="36"/>
  <c r="P21" i="36"/>
  <c r="O21" i="36"/>
  <c r="N21" i="36"/>
  <c r="M21" i="36"/>
  <c r="L21" i="36"/>
  <c r="K21" i="36"/>
  <c r="J21" i="36"/>
  <c r="I21" i="36"/>
  <c r="H21" i="36"/>
  <c r="G21" i="36"/>
  <c r="F21" i="36"/>
  <c r="E21" i="36"/>
  <c r="D21" i="36"/>
  <c r="C21" i="36"/>
  <c r="B21" i="36"/>
  <c r="A21" i="36"/>
  <c r="S20" i="36"/>
  <c r="R20" i="36"/>
  <c r="Q20" i="36"/>
  <c r="P20" i="36"/>
  <c r="O20" i="36"/>
  <c r="N20" i="36"/>
  <c r="M20" i="36"/>
  <c r="L20" i="36"/>
  <c r="K20" i="36"/>
  <c r="J20" i="36"/>
  <c r="I20" i="36"/>
  <c r="H20" i="36"/>
  <c r="G20" i="36"/>
  <c r="F20" i="36"/>
  <c r="E20" i="36"/>
  <c r="D20" i="36"/>
  <c r="C20" i="36"/>
  <c r="B20" i="36"/>
  <c r="A20" i="36"/>
  <c r="S19" i="36"/>
  <c r="R19" i="36"/>
  <c r="Q19" i="36"/>
  <c r="P19" i="36"/>
  <c r="O19" i="36"/>
  <c r="N19" i="36"/>
  <c r="M19" i="36"/>
  <c r="L19" i="36"/>
  <c r="K19" i="36"/>
  <c r="J19" i="36"/>
  <c r="I19" i="36"/>
  <c r="H19" i="36"/>
  <c r="G19" i="36"/>
  <c r="F19" i="36"/>
  <c r="E19" i="36"/>
  <c r="D19" i="36"/>
  <c r="C19" i="36"/>
  <c r="B19" i="36"/>
  <c r="A19" i="36"/>
  <c r="S18" i="36"/>
  <c r="R18" i="36"/>
  <c r="Q18" i="36"/>
  <c r="P18" i="36"/>
  <c r="O18" i="36"/>
  <c r="N18" i="36"/>
  <c r="M18" i="36"/>
  <c r="L18" i="36"/>
  <c r="K18" i="36"/>
  <c r="J18" i="36"/>
  <c r="I18" i="36"/>
  <c r="H18" i="36"/>
  <c r="G18" i="36"/>
  <c r="F18" i="36"/>
  <c r="E18" i="36"/>
  <c r="D18" i="36"/>
  <c r="C18" i="36"/>
  <c r="B18" i="36"/>
  <c r="A18" i="36"/>
  <c r="S17" i="36"/>
  <c r="R17" i="36"/>
  <c r="Q17" i="36"/>
  <c r="P17" i="36"/>
  <c r="O17" i="36"/>
  <c r="N17" i="36"/>
  <c r="M17" i="36"/>
  <c r="L17" i="36"/>
  <c r="K17" i="36"/>
  <c r="J17" i="36"/>
  <c r="I17" i="36"/>
  <c r="H17" i="36"/>
  <c r="G17" i="36"/>
  <c r="F17" i="36"/>
  <c r="E17" i="36"/>
  <c r="D17" i="36"/>
  <c r="C17" i="36"/>
  <c r="B17" i="36"/>
  <c r="A17" i="36"/>
  <c r="S16" i="36"/>
  <c r="R16" i="36"/>
  <c r="Q16" i="36"/>
  <c r="P16" i="36"/>
  <c r="O16" i="36"/>
  <c r="N16" i="36"/>
  <c r="M16" i="36"/>
  <c r="L16" i="36"/>
  <c r="K16" i="36"/>
  <c r="J16" i="36"/>
  <c r="I16" i="36"/>
  <c r="H16" i="36"/>
  <c r="G16" i="36"/>
  <c r="F16" i="36"/>
  <c r="E16" i="36"/>
  <c r="D16" i="36"/>
  <c r="C16" i="36"/>
  <c r="B16" i="36"/>
  <c r="A16" i="36"/>
  <c r="S15" i="36"/>
  <c r="R15" i="36"/>
  <c r="Q15" i="36"/>
  <c r="P15" i="36"/>
  <c r="O15" i="36"/>
  <c r="N15" i="36"/>
  <c r="M15" i="36"/>
  <c r="L15" i="36"/>
  <c r="K15" i="36"/>
  <c r="J15" i="36"/>
  <c r="I15" i="36"/>
  <c r="H15" i="36"/>
  <c r="G15" i="36"/>
  <c r="F15" i="36"/>
  <c r="E15" i="36"/>
  <c r="D15" i="36"/>
  <c r="C15" i="36"/>
  <c r="B15" i="36"/>
  <c r="A15" i="36"/>
  <c r="S14" i="36"/>
  <c r="R14" i="36"/>
  <c r="Q14" i="36"/>
  <c r="P14" i="36"/>
  <c r="O14" i="36"/>
  <c r="N14" i="36"/>
  <c r="M14" i="36"/>
  <c r="L14" i="36"/>
  <c r="K14" i="36"/>
  <c r="J14" i="36"/>
  <c r="I14" i="36"/>
  <c r="H14" i="36"/>
  <c r="G14" i="36"/>
  <c r="F14" i="36"/>
  <c r="E14" i="36"/>
  <c r="D14" i="36"/>
  <c r="C14" i="36"/>
  <c r="B14" i="36"/>
  <c r="A14" i="36"/>
  <c r="S13" i="36"/>
  <c r="R13" i="36"/>
  <c r="Q13" i="36"/>
  <c r="P13" i="36"/>
  <c r="O13" i="36"/>
  <c r="N13" i="36"/>
  <c r="M13" i="36"/>
  <c r="L13" i="36"/>
  <c r="K13" i="36"/>
  <c r="J13" i="36"/>
  <c r="I13" i="36"/>
  <c r="H13" i="36"/>
  <c r="G13" i="36"/>
  <c r="F13" i="36"/>
  <c r="E13" i="36"/>
  <c r="D13" i="36"/>
  <c r="C13" i="36"/>
  <c r="B13" i="36"/>
  <c r="A13" i="36"/>
  <c r="S12" i="36"/>
  <c r="R12" i="36"/>
  <c r="Q12" i="36"/>
  <c r="P12" i="36"/>
  <c r="O12" i="36"/>
  <c r="N12" i="36"/>
  <c r="M12" i="36"/>
  <c r="L12" i="36"/>
  <c r="K12" i="36"/>
  <c r="J12" i="36"/>
  <c r="I12" i="36"/>
  <c r="H12" i="36"/>
  <c r="G12" i="36"/>
  <c r="F12" i="36"/>
  <c r="E12" i="36"/>
  <c r="D12" i="36"/>
  <c r="C12" i="36"/>
  <c r="B12" i="36"/>
  <c r="A12" i="36"/>
  <c r="S11" i="36"/>
  <c r="R11" i="36"/>
  <c r="Q11" i="36"/>
  <c r="P11" i="36"/>
  <c r="O11" i="36"/>
  <c r="N11" i="36"/>
  <c r="M11" i="36"/>
  <c r="L11" i="36"/>
  <c r="K11" i="36"/>
  <c r="J11" i="36"/>
  <c r="I11" i="36"/>
  <c r="H11" i="36"/>
  <c r="G11" i="36"/>
  <c r="F11" i="36"/>
  <c r="E11" i="36"/>
  <c r="D11" i="36"/>
  <c r="C11" i="36"/>
  <c r="B11" i="36"/>
  <c r="A11" i="36"/>
  <c r="S10" i="36"/>
  <c r="R10" i="36"/>
  <c r="Q10" i="36"/>
  <c r="P10" i="36"/>
  <c r="O10" i="36"/>
  <c r="N10" i="36"/>
  <c r="M10" i="36"/>
  <c r="L10" i="36"/>
  <c r="K10" i="36"/>
  <c r="J10" i="36"/>
  <c r="I10" i="36"/>
  <c r="H10" i="36"/>
  <c r="G10" i="36"/>
  <c r="F10" i="36"/>
  <c r="E10" i="36"/>
  <c r="D10" i="36"/>
  <c r="C10" i="36"/>
  <c r="B10" i="36"/>
  <c r="A10" i="36"/>
  <c r="S9" i="36"/>
  <c r="R9" i="36"/>
  <c r="Q9" i="36"/>
  <c r="P9" i="36"/>
  <c r="P7" i="36" s="1"/>
  <c r="O9" i="36"/>
  <c r="N9" i="36"/>
  <c r="M9" i="36"/>
  <c r="L9" i="36"/>
  <c r="K9" i="36"/>
  <c r="J9" i="36"/>
  <c r="I9" i="36"/>
  <c r="H9" i="36"/>
  <c r="G9" i="36"/>
  <c r="F9" i="36"/>
  <c r="E9" i="36"/>
  <c r="D9" i="36"/>
  <c r="C9" i="36"/>
  <c r="B9" i="36"/>
  <c r="A9" i="36"/>
  <c r="S8" i="36"/>
  <c r="R8" i="36"/>
  <c r="Q8" i="36"/>
  <c r="P8" i="36"/>
  <c r="O8" i="36"/>
  <c r="O5" i="36" s="1"/>
  <c r="N8" i="36"/>
  <c r="M8" i="36"/>
  <c r="L8" i="36"/>
  <c r="K8" i="36"/>
  <c r="J8" i="36"/>
  <c r="I8" i="36"/>
  <c r="H8" i="36"/>
  <c r="G8" i="36"/>
  <c r="F8" i="36"/>
  <c r="E8" i="36"/>
  <c r="D8" i="36"/>
  <c r="C8" i="36"/>
  <c r="B8" i="36"/>
  <c r="A8" i="36"/>
  <c r="N7" i="36"/>
  <c r="M7" i="36"/>
  <c r="A6" i="36"/>
  <c r="P5" i="36"/>
  <c r="M5" i="36"/>
  <c r="J5" i="36"/>
  <c r="S37" i="35"/>
  <c r="R37" i="35"/>
  <c r="Q37" i="35"/>
  <c r="P37" i="35"/>
  <c r="O37" i="35"/>
  <c r="N37" i="35"/>
  <c r="M37" i="35"/>
  <c r="L37" i="35"/>
  <c r="K37" i="35"/>
  <c r="J37" i="35"/>
  <c r="I37" i="35"/>
  <c r="H37" i="35"/>
  <c r="G37" i="35"/>
  <c r="F37" i="35"/>
  <c r="E37" i="35"/>
  <c r="D37" i="35"/>
  <c r="C37" i="35"/>
  <c r="B37" i="35"/>
  <c r="A37" i="35"/>
  <c r="S36" i="35"/>
  <c r="R36" i="35"/>
  <c r="Q36" i="35"/>
  <c r="P36" i="35"/>
  <c r="O36" i="35"/>
  <c r="N36" i="35"/>
  <c r="M36" i="35"/>
  <c r="L36" i="35"/>
  <c r="K36" i="35"/>
  <c r="J36" i="35"/>
  <c r="I36" i="35"/>
  <c r="H36" i="35"/>
  <c r="G36" i="35"/>
  <c r="F36" i="35"/>
  <c r="E36" i="35"/>
  <c r="D36" i="35"/>
  <c r="C36" i="35"/>
  <c r="B36" i="35"/>
  <c r="A36" i="35"/>
  <c r="S35" i="35"/>
  <c r="R35" i="35"/>
  <c r="Q35" i="35"/>
  <c r="P35" i="35"/>
  <c r="O35" i="35"/>
  <c r="N35" i="35"/>
  <c r="M35" i="35"/>
  <c r="L35" i="35"/>
  <c r="K35" i="35"/>
  <c r="J35" i="35"/>
  <c r="I35" i="35"/>
  <c r="H35" i="35"/>
  <c r="G35" i="35"/>
  <c r="F35" i="35"/>
  <c r="E35" i="35"/>
  <c r="D35" i="35"/>
  <c r="C35" i="35"/>
  <c r="B35" i="35"/>
  <c r="A35" i="35"/>
  <c r="S34" i="35"/>
  <c r="R34" i="35"/>
  <c r="Q34" i="35"/>
  <c r="P34" i="35"/>
  <c r="O34" i="35"/>
  <c r="N34" i="35"/>
  <c r="M34" i="35"/>
  <c r="L34" i="35"/>
  <c r="K34" i="35"/>
  <c r="J34" i="35"/>
  <c r="I34" i="35"/>
  <c r="H34" i="35"/>
  <c r="G34" i="35"/>
  <c r="F34" i="35"/>
  <c r="E34" i="35"/>
  <c r="D34" i="35"/>
  <c r="C34" i="35"/>
  <c r="B34" i="35"/>
  <c r="A34" i="35"/>
  <c r="S33" i="35"/>
  <c r="R33" i="35"/>
  <c r="Q33" i="35"/>
  <c r="P33" i="35"/>
  <c r="O33" i="35"/>
  <c r="N33" i="35"/>
  <c r="M33" i="35"/>
  <c r="L33" i="35"/>
  <c r="K33" i="35"/>
  <c r="J33" i="35"/>
  <c r="I33" i="35"/>
  <c r="H33" i="35"/>
  <c r="G33" i="35"/>
  <c r="F33" i="35"/>
  <c r="E33" i="35"/>
  <c r="D33" i="35"/>
  <c r="C33" i="35"/>
  <c r="B33" i="35"/>
  <c r="A33" i="35"/>
  <c r="S32" i="35"/>
  <c r="R32" i="35"/>
  <c r="Q32" i="35"/>
  <c r="P32" i="35"/>
  <c r="O32" i="35"/>
  <c r="N32" i="35"/>
  <c r="M32" i="35"/>
  <c r="L32" i="35"/>
  <c r="K32" i="35"/>
  <c r="J32" i="35"/>
  <c r="I32" i="35"/>
  <c r="H32" i="35"/>
  <c r="G32" i="35"/>
  <c r="F32" i="35"/>
  <c r="E32" i="35"/>
  <c r="D32" i="35"/>
  <c r="C32" i="35"/>
  <c r="B32" i="35"/>
  <c r="A32" i="35"/>
  <c r="S31" i="35"/>
  <c r="R31" i="35"/>
  <c r="Q31" i="35"/>
  <c r="P31" i="35"/>
  <c r="O31" i="35"/>
  <c r="N31" i="35"/>
  <c r="M31" i="35"/>
  <c r="L31" i="35"/>
  <c r="K31" i="35"/>
  <c r="J31" i="35"/>
  <c r="I31" i="35"/>
  <c r="H31" i="35"/>
  <c r="G31" i="35"/>
  <c r="F31" i="35"/>
  <c r="E31" i="35"/>
  <c r="D31" i="35"/>
  <c r="C31" i="35"/>
  <c r="B31" i="35"/>
  <c r="A31" i="35"/>
  <c r="S30" i="35"/>
  <c r="R30" i="35"/>
  <c r="Q30" i="35"/>
  <c r="P30" i="35"/>
  <c r="O30" i="35"/>
  <c r="N30" i="35"/>
  <c r="M30" i="35"/>
  <c r="L30" i="35"/>
  <c r="K30" i="35"/>
  <c r="J30" i="35"/>
  <c r="I30" i="35"/>
  <c r="H30" i="35"/>
  <c r="G30" i="35"/>
  <c r="F30" i="35"/>
  <c r="E30" i="35"/>
  <c r="D30" i="35"/>
  <c r="C30" i="35"/>
  <c r="B30" i="35"/>
  <c r="A30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9" i="35"/>
  <c r="C29" i="35"/>
  <c r="B29" i="35"/>
  <c r="A29" i="35"/>
  <c r="S28" i="35"/>
  <c r="R28" i="35"/>
  <c r="Q28" i="35"/>
  <c r="P28" i="35"/>
  <c r="O28" i="35"/>
  <c r="N28" i="35"/>
  <c r="M28" i="35"/>
  <c r="L28" i="35"/>
  <c r="K28" i="35"/>
  <c r="J28" i="35"/>
  <c r="I28" i="35"/>
  <c r="H28" i="35"/>
  <c r="G28" i="35"/>
  <c r="F28" i="35"/>
  <c r="E28" i="35"/>
  <c r="D28" i="35"/>
  <c r="C28" i="35"/>
  <c r="B28" i="35"/>
  <c r="A28" i="35"/>
  <c r="S27" i="35"/>
  <c r="R27" i="35"/>
  <c r="Q27" i="35"/>
  <c r="P27" i="35"/>
  <c r="O27" i="35"/>
  <c r="N27" i="35"/>
  <c r="M27" i="35"/>
  <c r="L27" i="35"/>
  <c r="K27" i="35"/>
  <c r="J27" i="35"/>
  <c r="I27" i="35"/>
  <c r="H27" i="35"/>
  <c r="G27" i="35"/>
  <c r="F27" i="35"/>
  <c r="E27" i="35"/>
  <c r="D27" i="35"/>
  <c r="C27" i="35"/>
  <c r="B27" i="35"/>
  <c r="A27" i="35"/>
  <c r="S26" i="35"/>
  <c r="R26" i="35"/>
  <c r="Q26" i="35"/>
  <c r="P26" i="35"/>
  <c r="O26" i="35"/>
  <c r="N26" i="35"/>
  <c r="M26" i="35"/>
  <c r="L26" i="35"/>
  <c r="K26" i="35"/>
  <c r="J26" i="35"/>
  <c r="I26" i="35"/>
  <c r="H26" i="35"/>
  <c r="G26" i="35"/>
  <c r="F26" i="35"/>
  <c r="E26" i="35"/>
  <c r="D26" i="35"/>
  <c r="C26" i="35"/>
  <c r="B26" i="35"/>
  <c r="A26" i="35"/>
  <c r="S25" i="35"/>
  <c r="R25" i="35"/>
  <c r="Q25" i="35"/>
  <c r="P25" i="35"/>
  <c r="O25" i="35"/>
  <c r="N25" i="35"/>
  <c r="M25" i="35"/>
  <c r="L25" i="35"/>
  <c r="K25" i="35"/>
  <c r="J25" i="35"/>
  <c r="I25" i="35"/>
  <c r="H25" i="35"/>
  <c r="G25" i="35"/>
  <c r="F25" i="35"/>
  <c r="E25" i="35"/>
  <c r="D25" i="35"/>
  <c r="C25" i="35"/>
  <c r="B25" i="35"/>
  <c r="A25" i="35"/>
  <c r="S24" i="35"/>
  <c r="R24" i="35"/>
  <c r="Q24" i="35"/>
  <c r="P24" i="35"/>
  <c r="O24" i="35"/>
  <c r="N24" i="35"/>
  <c r="M24" i="35"/>
  <c r="L24" i="35"/>
  <c r="K24" i="35"/>
  <c r="J24" i="35"/>
  <c r="I24" i="35"/>
  <c r="H24" i="35"/>
  <c r="G24" i="35"/>
  <c r="F24" i="35"/>
  <c r="E24" i="35"/>
  <c r="D24" i="35"/>
  <c r="C24" i="35"/>
  <c r="B24" i="35"/>
  <c r="A24" i="35"/>
  <c r="S23" i="35"/>
  <c r="R23" i="35"/>
  <c r="Q23" i="35"/>
  <c r="P23" i="35"/>
  <c r="O23" i="35"/>
  <c r="N23" i="35"/>
  <c r="M23" i="35"/>
  <c r="L23" i="35"/>
  <c r="K23" i="35"/>
  <c r="J23" i="35"/>
  <c r="I23" i="35"/>
  <c r="H23" i="35"/>
  <c r="G23" i="35"/>
  <c r="F23" i="35"/>
  <c r="E23" i="35"/>
  <c r="D23" i="35"/>
  <c r="C23" i="35"/>
  <c r="B23" i="35"/>
  <c r="A23" i="35"/>
  <c r="S22" i="35"/>
  <c r="R22" i="35"/>
  <c r="Q22" i="35"/>
  <c r="P22" i="35"/>
  <c r="O22" i="35"/>
  <c r="N22" i="35"/>
  <c r="M22" i="35"/>
  <c r="L22" i="35"/>
  <c r="K22" i="35"/>
  <c r="J22" i="35"/>
  <c r="I22" i="35"/>
  <c r="H22" i="35"/>
  <c r="G22" i="35"/>
  <c r="F22" i="35"/>
  <c r="E22" i="35"/>
  <c r="D22" i="35"/>
  <c r="C22" i="35"/>
  <c r="B22" i="35"/>
  <c r="A22" i="35"/>
  <c r="S21" i="35"/>
  <c r="R21" i="35"/>
  <c r="Q21" i="35"/>
  <c r="P21" i="35"/>
  <c r="O21" i="35"/>
  <c r="N21" i="35"/>
  <c r="M21" i="35"/>
  <c r="L21" i="35"/>
  <c r="K21" i="35"/>
  <c r="J21" i="35"/>
  <c r="I21" i="35"/>
  <c r="H21" i="35"/>
  <c r="G21" i="35"/>
  <c r="F21" i="35"/>
  <c r="E21" i="35"/>
  <c r="D21" i="35"/>
  <c r="C21" i="35"/>
  <c r="B21" i="35"/>
  <c r="A21" i="35"/>
  <c r="S20" i="35"/>
  <c r="R20" i="35"/>
  <c r="Q20" i="35"/>
  <c r="P20" i="35"/>
  <c r="O20" i="35"/>
  <c r="N20" i="35"/>
  <c r="M20" i="35"/>
  <c r="L20" i="35"/>
  <c r="K20" i="35"/>
  <c r="J20" i="35"/>
  <c r="I20" i="35"/>
  <c r="H20" i="35"/>
  <c r="G20" i="35"/>
  <c r="F20" i="35"/>
  <c r="E20" i="35"/>
  <c r="D20" i="35"/>
  <c r="C20" i="35"/>
  <c r="B20" i="35"/>
  <c r="A20" i="35"/>
  <c r="S19" i="35"/>
  <c r="R19" i="35"/>
  <c r="Q19" i="35"/>
  <c r="P19" i="35"/>
  <c r="O19" i="35"/>
  <c r="N19" i="35"/>
  <c r="M19" i="35"/>
  <c r="L19" i="35"/>
  <c r="K19" i="35"/>
  <c r="J19" i="35"/>
  <c r="I19" i="35"/>
  <c r="H19" i="35"/>
  <c r="G19" i="35"/>
  <c r="F19" i="35"/>
  <c r="E19" i="35"/>
  <c r="D19" i="35"/>
  <c r="C19" i="35"/>
  <c r="B19" i="35"/>
  <c r="A19" i="35"/>
  <c r="S18" i="35"/>
  <c r="R18" i="35"/>
  <c r="Q18" i="35"/>
  <c r="P18" i="35"/>
  <c r="O18" i="35"/>
  <c r="N18" i="35"/>
  <c r="M18" i="35"/>
  <c r="L18" i="35"/>
  <c r="K18" i="35"/>
  <c r="J18" i="35"/>
  <c r="I18" i="35"/>
  <c r="H18" i="35"/>
  <c r="G18" i="35"/>
  <c r="F18" i="35"/>
  <c r="E18" i="35"/>
  <c r="D18" i="35"/>
  <c r="C18" i="35"/>
  <c r="B18" i="35"/>
  <c r="A18" i="35"/>
  <c r="S17" i="35"/>
  <c r="R17" i="35"/>
  <c r="Q17" i="35"/>
  <c r="P17" i="35"/>
  <c r="O17" i="35"/>
  <c r="N17" i="35"/>
  <c r="M17" i="35"/>
  <c r="L17" i="35"/>
  <c r="K17" i="35"/>
  <c r="J17" i="35"/>
  <c r="I17" i="35"/>
  <c r="H17" i="35"/>
  <c r="G17" i="35"/>
  <c r="F17" i="35"/>
  <c r="E17" i="35"/>
  <c r="D17" i="35"/>
  <c r="C17" i="35"/>
  <c r="B17" i="35"/>
  <c r="A17" i="35"/>
  <c r="S16" i="35"/>
  <c r="R16" i="35"/>
  <c r="Q16" i="35"/>
  <c r="P16" i="35"/>
  <c r="O16" i="35"/>
  <c r="N16" i="35"/>
  <c r="M16" i="35"/>
  <c r="L16" i="35"/>
  <c r="K16" i="35"/>
  <c r="J16" i="35"/>
  <c r="I16" i="35"/>
  <c r="H16" i="35"/>
  <c r="G16" i="35"/>
  <c r="F16" i="35"/>
  <c r="E16" i="35"/>
  <c r="D16" i="35"/>
  <c r="C16" i="35"/>
  <c r="B16" i="35"/>
  <c r="A16" i="35"/>
  <c r="S15" i="35"/>
  <c r="R15" i="35"/>
  <c r="Q15" i="35"/>
  <c r="P15" i="35"/>
  <c r="O15" i="35"/>
  <c r="N15" i="35"/>
  <c r="M15" i="35"/>
  <c r="L15" i="35"/>
  <c r="K15" i="35"/>
  <c r="J15" i="35"/>
  <c r="I15" i="35"/>
  <c r="H15" i="35"/>
  <c r="G15" i="35"/>
  <c r="F15" i="35"/>
  <c r="E15" i="35"/>
  <c r="D15" i="35"/>
  <c r="C15" i="35"/>
  <c r="B15" i="35"/>
  <c r="A15" i="35"/>
  <c r="S14" i="35"/>
  <c r="R14" i="35"/>
  <c r="Q14" i="35"/>
  <c r="P14" i="35"/>
  <c r="O14" i="35"/>
  <c r="N14" i="35"/>
  <c r="M14" i="35"/>
  <c r="L14" i="35"/>
  <c r="K14" i="35"/>
  <c r="J14" i="35"/>
  <c r="I14" i="35"/>
  <c r="H14" i="35"/>
  <c r="G14" i="35"/>
  <c r="F14" i="35"/>
  <c r="E14" i="35"/>
  <c r="D14" i="35"/>
  <c r="C14" i="35"/>
  <c r="B14" i="35"/>
  <c r="A14" i="35"/>
  <c r="S13" i="35"/>
  <c r="R13" i="35"/>
  <c r="Q13" i="35"/>
  <c r="P13" i="35"/>
  <c r="O13" i="35"/>
  <c r="N13" i="35"/>
  <c r="M13" i="35"/>
  <c r="L13" i="35"/>
  <c r="K13" i="35"/>
  <c r="J13" i="35"/>
  <c r="I13" i="35"/>
  <c r="H13" i="35"/>
  <c r="G13" i="35"/>
  <c r="F13" i="35"/>
  <c r="E13" i="35"/>
  <c r="D13" i="35"/>
  <c r="C13" i="35"/>
  <c r="B13" i="35"/>
  <c r="A13" i="35"/>
  <c r="S12" i="35"/>
  <c r="R12" i="35"/>
  <c r="Q12" i="35"/>
  <c r="P12" i="35"/>
  <c r="O12" i="35"/>
  <c r="N12" i="35"/>
  <c r="M12" i="35"/>
  <c r="L12" i="35"/>
  <c r="K12" i="35"/>
  <c r="J12" i="35"/>
  <c r="I12" i="35"/>
  <c r="H12" i="35"/>
  <c r="G12" i="35"/>
  <c r="F12" i="35"/>
  <c r="E12" i="35"/>
  <c r="D12" i="35"/>
  <c r="C12" i="35"/>
  <c r="B12" i="35"/>
  <c r="A12" i="35"/>
  <c r="S11" i="35"/>
  <c r="R11" i="35"/>
  <c r="Q11" i="35"/>
  <c r="P11" i="35"/>
  <c r="O11" i="35"/>
  <c r="N11" i="35"/>
  <c r="M11" i="35"/>
  <c r="L11" i="35"/>
  <c r="K11" i="35"/>
  <c r="J11" i="35"/>
  <c r="I11" i="35"/>
  <c r="H11" i="35"/>
  <c r="G11" i="35"/>
  <c r="F11" i="35"/>
  <c r="E11" i="35"/>
  <c r="D11" i="35"/>
  <c r="C11" i="35"/>
  <c r="B11" i="35"/>
  <c r="A11" i="35"/>
  <c r="S10" i="35"/>
  <c r="R10" i="35"/>
  <c r="Q10" i="35"/>
  <c r="P10" i="35"/>
  <c r="O10" i="35"/>
  <c r="N10" i="35"/>
  <c r="M10" i="35"/>
  <c r="L10" i="35"/>
  <c r="K10" i="35"/>
  <c r="J10" i="35"/>
  <c r="I10" i="35"/>
  <c r="H10" i="35"/>
  <c r="G10" i="35"/>
  <c r="F10" i="35"/>
  <c r="E10" i="35"/>
  <c r="D10" i="35"/>
  <c r="C10" i="35"/>
  <c r="B10" i="35"/>
  <c r="A10" i="35"/>
  <c r="S9" i="35"/>
  <c r="R9" i="35"/>
  <c r="Q9" i="35"/>
  <c r="P9" i="35"/>
  <c r="P7" i="35" s="1"/>
  <c r="O9" i="35"/>
  <c r="N9" i="35"/>
  <c r="M9" i="35"/>
  <c r="L9" i="35"/>
  <c r="K9" i="35"/>
  <c r="J9" i="35"/>
  <c r="I9" i="35"/>
  <c r="H9" i="35"/>
  <c r="G9" i="35"/>
  <c r="F9" i="35"/>
  <c r="E9" i="35"/>
  <c r="D9" i="35"/>
  <c r="C9" i="35"/>
  <c r="B9" i="35"/>
  <c r="A9" i="35"/>
  <c r="S8" i="35"/>
  <c r="R8" i="35"/>
  <c r="Q8" i="35"/>
  <c r="P8" i="35"/>
  <c r="O8" i="35"/>
  <c r="O5" i="35" s="1"/>
  <c r="N8" i="35"/>
  <c r="M8" i="35"/>
  <c r="L8" i="35"/>
  <c r="K8" i="35"/>
  <c r="J8" i="35"/>
  <c r="I8" i="35"/>
  <c r="H8" i="35"/>
  <c r="G8" i="35"/>
  <c r="F8" i="35"/>
  <c r="E8" i="35"/>
  <c r="D8" i="35"/>
  <c r="C8" i="35"/>
  <c r="B8" i="35"/>
  <c r="A8" i="35"/>
  <c r="N7" i="35"/>
  <c r="M7" i="35"/>
  <c r="A6" i="35"/>
  <c r="P5" i="35"/>
  <c r="M5" i="35"/>
  <c r="J5" i="35"/>
  <c r="S41" i="34"/>
  <c r="R41" i="34"/>
  <c r="Q41" i="34"/>
  <c r="P41" i="34"/>
  <c r="O41" i="34"/>
  <c r="N41" i="34"/>
  <c r="M41" i="34"/>
  <c r="L41" i="34"/>
  <c r="K41" i="34"/>
  <c r="J41" i="34"/>
  <c r="I41" i="34"/>
  <c r="H41" i="34"/>
  <c r="G41" i="34"/>
  <c r="F41" i="34"/>
  <c r="E41" i="34"/>
  <c r="D41" i="34"/>
  <c r="C41" i="34"/>
  <c r="B41" i="34"/>
  <c r="A41" i="34"/>
  <c r="S40" i="34"/>
  <c r="R40" i="34"/>
  <c r="Q40" i="34"/>
  <c r="P40" i="34"/>
  <c r="O40" i="34"/>
  <c r="N40" i="34"/>
  <c r="M40" i="34"/>
  <c r="L40" i="34"/>
  <c r="K40" i="34"/>
  <c r="J40" i="34"/>
  <c r="I40" i="34"/>
  <c r="H40" i="34"/>
  <c r="G40" i="34"/>
  <c r="F40" i="34"/>
  <c r="E40" i="34"/>
  <c r="D40" i="34"/>
  <c r="C40" i="34"/>
  <c r="B40" i="34"/>
  <c r="A40" i="34"/>
  <c r="S39" i="34"/>
  <c r="R39" i="34"/>
  <c r="Q39" i="34"/>
  <c r="P39" i="34"/>
  <c r="O39" i="34"/>
  <c r="N39" i="34"/>
  <c r="M39" i="34"/>
  <c r="L39" i="34"/>
  <c r="K39" i="34"/>
  <c r="J39" i="34"/>
  <c r="I39" i="34"/>
  <c r="H39" i="34"/>
  <c r="G39" i="34"/>
  <c r="F39" i="34"/>
  <c r="E39" i="34"/>
  <c r="D39" i="34"/>
  <c r="C39" i="34"/>
  <c r="B39" i="34"/>
  <c r="A39" i="34"/>
  <c r="S38" i="34"/>
  <c r="R38" i="34"/>
  <c r="Q38" i="34"/>
  <c r="P38" i="34"/>
  <c r="O38" i="34"/>
  <c r="N38" i="34"/>
  <c r="M38" i="34"/>
  <c r="L38" i="34"/>
  <c r="K38" i="34"/>
  <c r="J38" i="34"/>
  <c r="I38" i="34"/>
  <c r="H38" i="34"/>
  <c r="G38" i="34"/>
  <c r="F38" i="34"/>
  <c r="E38" i="34"/>
  <c r="D38" i="34"/>
  <c r="C38" i="34"/>
  <c r="B38" i="34"/>
  <c r="A38" i="34"/>
  <c r="S37" i="34"/>
  <c r="R37" i="34"/>
  <c r="Q37" i="34"/>
  <c r="P37" i="34"/>
  <c r="O37" i="34"/>
  <c r="N37" i="34"/>
  <c r="M37" i="34"/>
  <c r="L37" i="34"/>
  <c r="K37" i="34"/>
  <c r="J37" i="34"/>
  <c r="I37" i="34"/>
  <c r="H37" i="34"/>
  <c r="G37" i="34"/>
  <c r="F37" i="34"/>
  <c r="E37" i="34"/>
  <c r="D37" i="34"/>
  <c r="C37" i="34"/>
  <c r="B37" i="34"/>
  <c r="A37" i="34"/>
  <c r="S36" i="34"/>
  <c r="R36" i="34"/>
  <c r="Q36" i="34"/>
  <c r="P36" i="34"/>
  <c r="O36" i="34"/>
  <c r="N36" i="34"/>
  <c r="M36" i="34"/>
  <c r="L36" i="34"/>
  <c r="K36" i="34"/>
  <c r="J36" i="34"/>
  <c r="I36" i="34"/>
  <c r="H36" i="34"/>
  <c r="G36" i="34"/>
  <c r="F36" i="34"/>
  <c r="E36" i="34"/>
  <c r="D36" i="34"/>
  <c r="C36" i="34"/>
  <c r="B36" i="34"/>
  <c r="A36" i="34"/>
  <c r="S35" i="34"/>
  <c r="R35" i="34"/>
  <c r="Q35" i="34"/>
  <c r="P35" i="34"/>
  <c r="O35" i="34"/>
  <c r="N35" i="34"/>
  <c r="M35" i="34"/>
  <c r="L35" i="34"/>
  <c r="K35" i="34"/>
  <c r="J35" i="34"/>
  <c r="I35" i="34"/>
  <c r="H35" i="34"/>
  <c r="G35" i="34"/>
  <c r="F35" i="34"/>
  <c r="E35" i="34"/>
  <c r="D35" i="34"/>
  <c r="C35" i="34"/>
  <c r="B35" i="34"/>
  <c r="A35" i="34"/>
  <c r="S34" i="34"/>
  <c r="R34" i="34"/>
  <c r="Q34" i="34"/>
  <c r="P34" i="34"/>
  <c r="O34" i="34"/>
  <c r="N34" i="34"/>
  <c r="M34" i="34"/>
  <c r="L34" i="34"/>
  <c r="K34" i="34"/>
  <c r="J34" i="34"/>
  <c r="I34" i="34"/>
  <c r="H34" i="34"/>
  <c r="G34" i="34"/>
  <c r="F34" i="34"/>
  <c r="E34" i="34"/>
  <c r="D34" i="34"/>
  <c r="C34" i="34"/>
  <c r="B34" i="34"/>
  <c r="A34" i="34"/>
  <c r="S33" i="34"/>
  <c r="R33" i="34"/>
  <c r="Q33" i="34"/>
  <c r="P33" i="34"/>
  <c r="O33" i="34"/>
  <c r="N33" i="34"/>
  <c r="M33" i="34"/>
  <c r="L33" i="34"/>
  <c r="K33" i="34"/>
  <c r="J33" i="34"/>
  <c r="I33" i="34"/>
  <c r="H33" i="34"/>
  <c r="G33" i="34"/>
  <c r="F33" i="34"/>
  <c r="E33" i="34"/>
  <c r="D33" i="34"/>
  <c r="C33" i="34"/>
  <c r="B33" i="34"/>
  <c r="A33" i="34"/>
  <c r="S32" i="34"/>
  <c r="R32" i="34"/>
  <c r="Q32" i="34"/>
  <c r="P32" i="34"/>
  <c r="O32" i="34"/>
  <c r="N32" i="34"/>
  <c r="M32" i="34"/>
  <c r="L32" i="34"/>
  <c r="K32" i="34"/>
  <c r="J32" i="34"/>
  <c r="I32" i="34"/>
  <c r="H32" i="34"/>
  <c r="G32" i="34"/>
  <c r="F32" i="34"/>
  <c r="E32" i="34"/>
  <c r="D32" i="34"/>
  <c r="C32" i="34"/>
  <c r="B32" i="34"/>
  <c r="A32" i="34"/>
  <c r="S31" i="34"/>
  <c r="R31" i="34"/>
  <c r="Q31" i="34"/>
  <c r="P31" i="34"/>
  <c r="O31" i="34"/>
  <c r="N31" i="34"/>
  <c r="M31" i="34"/>
  <c r="L31" i="34"/>
  <c r="K31" i="34"/>
  <c r="J31" i="34"/>
  <c r="I31" i="34"/>
  <c r="H31" i="34"/>
  <c r="G31" i="34"/>
  <c r="F31" i="34"/>
  <c r="E31" i="34"/>
  <c r="D31" i="34"/>
  <c r="C31" i="34"/>
  <c r="B31" i="34"/>
  <c r="A31" i="34"/>
  <c r="S30" i="34"/>
  <c r="R30" i="34"/>
  <c r="Q30" i="34"/>
  <c r="P30" i="34"/>
  <c r="O30" i="34"/>
  <c r="N30" i="34"/>
  <c r="M30" i="34"/>
  <c r="L30" i="34"/>
  <c r="K30" i="34"/>
  <c r="J30" i="34"/>
  <c r="I30" i="34"/>
  <c r="H30" i="34"/>
  <c r="G30" i="34"/>
  <c r="F30" i="34"/>
  <c r="E30" i="34"/>
  <c r="D30" i="34"/>
  <c r="C30" i="34"/>
  <c r="B30" i="34"/>
  <c r="A30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9" i="34"/>
  <c r="C29" i="34"/>
  <c r="B29" i="34"/>
  <c r="A29" i="34"/>
  <c r="S28" i="34"/>
  <c r="R28" i="34"/>
  <c r="Q28" i="34"/>
  <c r="P28" i="34"/>
  <c r="O28" i="34"/>
  <c r="N28" i="34"/>
  <c r="M28" i="34"/>
  <c r="L28" i="34"/>
  <c r="K28" i="34"/>
  <c r="J28" i="34"/>
  <c r="I28" i="34"/>
  <c r="H28" i="34"/>
  <c r="G28" i="34"/>
  <c r="F28" i="34"/>
  <c r="E28" i="34"/>
  <c r="D28" i="34"/>
  <c r="C28" i="34"/>
  <c r="B28" i="34"/>
  <c r="A28" i="34"/>
  <c r="S27" i="34"/>
  <c r="R27" i="34"/>
  <c r="Q27" i="34"/>
  <c r="P27" i="34"/>
  <c r="O27" i="34"/>
  <c r="N27" i="34"/>
  <c r="M27" i="34"/>
  <c r="L27" i="34"/>
  <c r="K27" i="34"/>
  <c r="J27" i="34"/>
  <c r="I27" i="34"/>
  <c r="H27" i="34"/>
  <c r="G27" i="34"/>
  <c r="F27" i="34"/>
  <c r="E27" i="34"/>
  <c r="D27" i="34"/>
  <c r="C27" i="34"/>
  <c r="B27" i="34"/>
  <c r="A27" i="34"/>
  <c r="S26" i="34"/>
  <c r="R26" i="34"/>
  <c r="Q26" i="34"/>
  <c r="P26" i="34"/>
  <c r="O26" i="34"/>
  <c r="N26" i="34"/>
  <c r="M26" i="34"/>
  <c r="L26" i="34"/>
  <c r="K26" i="34"/>
  <c r="J26" i="34"/>
  <c r="I26" i="34"/>
  <c r="H26" i="34"/>
  <c r="G26" i="34"/>
  <c r="F26" i="34"/>
  <c r="E26" i="34"/>
  <c r="D26" i="34"/>
  <c r="C26" i="34"/>
  <c r="B26" i="34"/>
  <c r="A26" i="34"/>
  <c r="S25" i="34"/>
  <c r="R25" i="34"/>
  <c r="Q25" i="34"/>
  <c r="P25" i="34"/>
  <c r="O25" i="34"/>
  <c r="N25" i="34"/>
  <c r="M25" i="34"/>
  <c r="L25" i="34"/>
  <c r="K25" i="34"/>
  <c r="J25" i="34"/>
  <c r="I25" i="34"/>
  <c r="H25" i="34"/>
  <c r="G25" i="34"/>
  <c r="F25" i="34"/>
  <c r="E25" i="34"/>
  <c r="D25" i="34"/>
  <c r="C25" i="34"/>
  <c r="B25" i="34"/>
  <c r="A25" i="34"/>
  <c r="S24" i="34"/>
  <c r="R24" i="34"/>
  <c r="Q24" i="34"/>
  <c r="P24" i="34"/>
  <c r="O24" i="34"/>
  <c r="N24" i="34"/>
  <c r="M24" i="34"/>
  <c r="L24" i="34"/>
  <c r="K24" i="34"/>
  <c r="J24" i="34"/>
  <c r="I24" i="34"/>
  <c r="H24" i="34"/>
  <c r="G24" i="34"/>
  <c r="F24" i="34"/>
  <c r="E24" i="34"/>
  <c r="D24" i="34"/>
  <c r="C24" i="34"/>
  <c r="B24" i="34"/>
  <c r="A24" i="34"/>
  <c r="S23" i="34"/>
  <c r="R23" i="34"/>
  <c r="Q23" i="34"/>
  <c r="P23" i="34"/>
  <c r="O23" i="34"/>
  <c r="N23" i="34"/>
  <c r="M23" i="34"/>
  <c r="L23" i="34"/>
  <c r="K23" i="34"/>
  <c r="J23" i="34"/>
  <c r="I23" i="34"/>
  <c r="H23" i="34"/>
  <c r="G23" i="34"/>
  <c r="F23" i="34"/>
  <c r="E23" i="34"/>
  <c r="D23" i="34"/>
  <c r="C23" i="34"/>
  <c r="B23" i="34"/>
  <c r="A23" i="34"/>
  <c r="S22" i="34"/>
  <c r="R22" i="34"/>
  <c r="Q22" i="34"/>
  <c r="P22" i="34"/>
  <c r="O22" i="34"/>
  <c r="N22" i="34"/>
  <c r="M22" i="34"/>
  <c r="L22" i="34"/>
  <c r="K22" i="34"/>
  <c r="J22" i="34"/>
  <c r="I22" i="34"/>
  <c r="H22" i="34"/>
  <c r="G22" i="34"/>
  <c r="F22" i="34"/>
  <c r="E22" i="34"/>
  <c r="D22" i="34"/>
  <c r="C22" i="34"/>
  <c r="B22" i="34"/>
  <c r="A22" i="34"/>
  <c r="S21" i="34"/>
  <c r="R21" i="34"/>
  <c r="Q21" i="34"/>
  <c r="P21" i="34"/>
  <c r="O21" i="34"/>
  <c r="N21" i="34"/>
  <c r="M21" i="34"/>
  <c r="L21" i="34"/>
  <c r="K21" i="34"/>
  <c r="J21" i="34"/>
  <c r="I21" i="34"/>
  <c r="H21" i="34"/>
  <c r="G21" i="34"/>
  <c r="F21" i="34"/>
  <c r="E21" i="34"/>
  <c r="D21" i="34"/>
  <c r="C21" i="34"/>
  <c r="B21" i="34"/>
  <c r="A21" i="34"/>
  <c r="S20" i="34"/>
  <c r="R20" i="34"/>
  <c r="Q20" i="34"/>
  <c r="P20" i="34"/>
  <c r="O20" i="34"/>
  <c r="N20" i="34"/>
  <c r="M20" i="34"/>
  <c r="L20" i="34"/>
  <c r="K20" i="34"/>
  <c r="J20" i="34"/>
  <c r="I20" i="34"/>
  <c r="H20" i="34"/>
  <c r="G20" i="34"/>
  <c r="F20" i="34"/>
  <c r="E20" i="34"/>
  <c r="D20" i="34"/>
  <c r="C20" i="34"/>
  <c r="B20" i="34"/>
  <c r="A20" i="34"/>
  <c r="S19" i="34"/>
  <c r="R19" i="34"/>
  <c r="Q19" i="34"/>
  <c r="P19" i="34"/>
  <c r="O19" i="34"/>
  <c r="N19" i="34"/>
  <c r="M19" i="34"/>
  <c r="L19" i="34"/>
  <c r="K19" i="34"/>
  <c r="J19" i="34"/>
  <c r="I19" i="34"/>
  <c r="H19" i="34"/>
  <c r="G19" i="34"/>
  <c r="F19" i="34"/>
  <c r="E19" i="34"/>
  <c r="D19" i="34"/>
  <c r="C19" i="34"/>
  <c r="B19" i="34"/>
  <c r="A19" i="34"/>
  <c r="S18" i="34"/>
  <c r="R18" i="34"/>
  <c r="Q18" i="34"/>
  <c r="P18" i="34"/>
  <c r="O18" i="34"/>
  <c r="N18" i="34"/>
  <c r="M18" i="34"/>
  <c r="L18" i="34"/>
  <c r="K18" i="34"/>
  <c r="J18" i="34"/>
  <c r="I18" i="34"/>
  <c r="H18" i="34"/>
  <c r="G18" i="34"/>
  <c r="F18" i="34"/>
  <c r="E18" i="34"/>
  <c r="D18" i="34"/>
  <c r="C18" i="34"/>
  <c r="B18" i="34"/>
  <c r="A18" i="34"/>
  <c r="S17" i="34"/>
  <c r="R17" i="34"/>
  <c r="Q17" i="34"/>
  <c r="P17" i="34"/>
  <c r="O17" i="34"/>
  <c r="N17" i="34"/>
  <c r="M17" i="34"/>
  <c r="L17" i="34"/>
  <c r="K17" i="34"/>
  <c r="J17" i="34"/>
  <c r="I17" i="34"/>
  <c r="H17" i="34"/>
  <c r="G17" i="34"/>
  <c r="F17" i="34"/>
  <c r="E17" i="34"/>
  <c r="D17" i="34"/>
  <c r="C17" i="34"/>
  <c r="B17" i="34"/>
  <c r="A17" i="34"/>
  <c r="S16" i="34"/>
  <c r="R16" i="34"/>
  <c r="Q16" i="34"/>
  <c r="P16" i="34"/>
  <c r="O16" i="34"/>
  <c r="N16" i="34"/>
  <c r="M16" i="34"/>
  <c r="L16" i="34"/>
  <c r="K16" i="34"/>
  <c r="J16" i="34"/>
  <c r="I16" i="34"/>
  <c r="H16" i="34"/>
  <c r="G16" i="34"/>
  <c r="F16" i="34"/>
  <c r="E16" i="34"/>
  <c r="D16" i="34"/>
  <c r="C16" i="34"/>
  <c r="B16" i="34"/>
  <c r="A16" i="34"/>
  <c r="S15" i="34"/>
  <c r="R15" i="34"/>
  <c r="Q15" i="34"/>
  <c r="P15" i="34"/>
  <c r="O15" i="34"/>
  <c r="N15" i="34"/>
  <c r="M15" i="34"/>
  <c r="L15" i="34"/>
  <c r="K15" i="34"/>
  <c r="J15" i="34"/>
  <c r="I15" i="34"/>
  <c r="H15" i="34"/>
  <c r="G15" i="34"/>
  <c r="F15" i="34"/>
  <c r="E15" i="34"/>
  <c r="D15" i="34"/>
  <c r="C15" i="34"/>
  <c r="B15" i="34"/>
  <c r="A15" i="34"/>
  <c r="S14" i="34"/>
  <c r="R14" i="34"/>
  <c r="Q14" i="34"/>
  <c r="P14" i="34"/>
  <c r="O14" i="34"/>
  <c r="N14" i="34"/>
  <c r="M14" i="34"/>
  <c r="L14" i="34"/>
  <c r="K14" i="34"/>
  <c r="J14" i="34"/>
  <c r="I14" i="34"/>
  <c r="H14" i="34"/>
  <c r="G14" i="34"/>
  <c r="F14" i="34"/>
  <c r="E14" i="34"/>
  <c r="D14" i="34"/>
  <c r="C14" i="34"/>
  <c r="B14" i="34"/>
  <c r="A14" i="34"/>
  <c r="S13" i="34"/>
  <c r="R13" i="34"/>
  <c r="Q13" i="34"/>
  <c r="P13" i="34"/>
  <c r="O13" i="34"/>
  <c r="N13" i="34"/>
  <c r="M13" i="34"/>
  <c r="L13" i="34"/>
  <c r="K13" i="34"/>
  <c r="J13" i="34"/>
  <c r="I13" i="34"/>
  <c r="H13" i="34"/>
  <c r="G13" i="34"/>
  <c r="F13" i="34"/>
  <c r="E13" i="34"/>
  <c r="D13" i="34"/>
  <c r="C13" i="34"/>
  <c r="B13" i="34"/>
  <c r="A13" i="34"/>
  <c r="S12" i="34"/>
  <c r="R12" i="34"/>
  <c r="Q12" i="34"/>
  <c r="P12" i="34"/>
  <c r="O12" i="34"/>
  <c r="N12" i="34"/>
  <c r="M12" i="34"/>
  <c r="L12" i="34"/>
  <c r="K12" i="34"/>
  <c r="J12" i="34"/>
  <c r="I12" i="34"/>
  <c r="H12" i="34"/>
  <c r="G12" i="34"/>
  <c r="F12" i="34"/>
  <c r="E12" i="34"/>
  <c r="D12" i="34"/>
  <c r="C12" i="34"/>
  <c r="B12" i="34"/>
  <c r="A12" i="34"/>
  <c r="S11" i="34"/>
  <c r="R11" i="34"/>
  <c r="Q11" i="34"/>
  <c r="P11" i="34"/>
  <c r="O11" i="34"/>
  <c r="N11" i="34"/>
  <c r="M11" i="34"/>
  <c r="L11" i="34"/>
  <c r="K11" i="34"/>
  <c r="J11" i="34"/>
  <c r="I11" i="34"/>
  <c r="H11" i="34"/>
  <c r="G11" i="34"/>
  <c r="F11" i="34"/>
  <c r="E11" i="34"/>
  <c r="D11" i="34"/>
  <c r="C11" i="34"/>
  <c r="B11" i="34"/>
  <c r="A11" i="34"/>
  <c r="S10" i="34"/>
  <c r="R10" i="34"/>
  <c r="Q10" i="34"/>
  <c r="P10" i="34"/>
  <c r="O10" i="34"/>
  <c r="N10" i="34"/>
  <c r="M10" i="34"/>
  <c r="L10" i="34"/>
  <c r="K10" i="34"/>
  <c r="J10" i="34"/>
  <c r="I10" i="34"/>
  <c r="H10" i="34"/>
  <c r="G10" i="34"/>
  <c r="F10" i="34"/>
  <c r="E10" i="34"/>
  <c r="D10" i="34"/>
  <c r="C10" i="34"/>
  <c r="B10" i="34"/>
  <c r="A10" i="34"/>
  <c r="S9" i="34"/>
  <c r="R9" i="34"/>
  <c r="Q9" i="34"/>
  <c r="P9" i="34"/>
  <c r="P7" i="34" s="1"/>
  <c r="O9" i="34"/>
  <c r="N9" i="34"/>
  <c r="M9" i="34"/>
  <c r="L9" i="34"/>
  <c r="K9" i="34"/>
  <c r="J9" i="34"/>
  <c r="I9" i="34"/>
  <c r="H9" i="34"/>
  <c r="G9" i="34"/>
  <c r="F9" i="34"/>
  <c r="E9" i="34"/>
  <c r="D9" i="34"/>
  <c r="C9" i="34"/>
  <c r="B9" i="34"/>
  <c r="A9" i="34"/>
  <c r="S8" i="34"/>
  <c r="R8" i="34"/>
  <c r="Q8" i="34"/>
  <c r="P8" i="34"/>
  <c r="O8" i="34"/>
  <c r="O5" i="34" s="1"/>
  <c r="N8" i="34"/>
  <c r="M8" i="34"/>
  <c r="L8" i="34"/>
  <c r="K8" i="34"/>
  <c r="J8" i="34"/>
  <c r="I8" i="34"/>
  <c r="H8" i="34"/>
  <c r="G8" i="34"/>
  <c r="F8" i="34"/>
  <c r="E8" i="34"/>
  <c r="D8" i="34"/>
  <c r="C8" i="34"/>
  <c r="B8" i="34"/>
  <c r="A8" i="34"/>
  <c r="N7" i="34"/>
  <c r="M7" i="34"/>
  <c r="A6" i="34"/>
  <c r="P5" i="34"/>
  <c r="M5" i="34"/>
  <c r="J5" i="34"/>
  <c r="S23" i="33"/>
  <c r="R23" i="33"/>
  <c r="Q23" i="33"/>
  <c r="P23" i="33"/>
  <c r="O23" i="33"/>
  <c r="N23" i="33"/>
  <c r="M23" i="33"/>
  <c r="L23" i="33"/>
  <c r="K23" i="33"/>
  <c r="J23" i="33"/>
  <c r="I23" i="33"/>
  <c r="H23" i="33"/>
  <c r="G23" i="33"/>
  <c r="F23" i="33"/>
  <c r="E23" i="33"/>
  <c r="D23" i="33"/>
  <c r="C23" i="33"/>
  <c r="B23" i="33"/>
  <c r="A23" i="33"/>
  <c r="S22" i="33"/>
  <c r="R22" i="33"/>
  <c r="Q22" i="33"/>
  <c r="P22" i="33"/>
  <c r="O22" i="33"/>
  <c r="N22" i="33"/>
  <c r="M22" i="33"/>
  <c r="L22" i="33"/>
  <c r="K22" i="33"/>
  <c r="J22" i="33"/>
  <c r="I22" i="33"/>
  <c r="H22" i="33"/>
  <c r="G22" i="33"/>
  <c r="F22" i="33"/>
  <c r="E22" i="33"/>
  <c r="D22" i="33"/>
  <c r="C22" i="33"/>
  <c r="B22" i="33"/>
  <c r="A22" i="33"/>
  <c r="S21" i="33"/>
  <c r="R21" i="33"/>
  <c r="Q21" i="33"/>
  <c r="P21" i="33"/>
  <c r="O21" i="33"/>
  <c r="N21" i="33"/>
  <c r="M21" i="33"/>
  <c r="L21" i="33"/>
  <c r="K21" i="33"/>
  <c r="J21" i="33"/>
  <c r="I21" i="33"/>
  <c r="H21" i="33"/>
  <c r="G21" i="33"/>
  <c r="F21" i="33"/>
  <c r="E21" i="33"/>
  <c r="D21" i="33"/>
  <c r="C21" i="33"/>
  <c r="B21" i="33"/>
  <c r="A21" i="33"/>
  <c r="S20" i="33"/>
  <c r="R20" i="33"/>
  <c r="Q20" i="33"/>
  <c r="P20" i="33"/>
  <c r="O20" i="33"/>
  <c r="N20" i="33"/>
  <c r="M20" i="33"/>
  <c r="L20" i="33"/>
  <c r="K20" i="33"/>
  <c r="J20" i="33"/>
  <c r="I20" i="33"/>
  <c r="H20" i="33"/>
  <c r="G20" i="33"/>
  <c r="F20" i="33"/>
  <c r="E20" i="33"/>
  <c r="D20" i="33"/>
  <c r="C20" i="33"/>
  <c r="B20" i="33"/>
  <c r="A20" i="33"/>
  <c r="S19" i="33"/>
  <c r="R19" i="33"/>
  <c r="Q19" i="33"/>
  <c r="P19" i="33"/>
  <c r="O19" i="33"/>
  <c r="N19" i="33"/>
  <c r="M19" i="33"/>
  <c r="L19" i="33"/>
  <c r="K19" i="33"/>
  <c r="J19" i="33"/>
  <c r="I19" i="33"/>
  <c r="H19" i="33"/>
  <c r="G19" i="33"/>
  <c r="F19" i="33"/>
  <c r="E19" i="33"/>
  <c r="D19" i="33"/>
  <c r="C19" i="33"/>
  <c r="B19" i="33"/>
  <c r="A19" i="33"/>
  <c r="S18" i="33"/>
  <c r="R18" i="33"/>
  <c r="Q18" i="33"/>
  <c r="P18" i="33"/>
  <c r="O18" i="33"/>
  <c r="N18" i="33"/>
  <c r="M18" i="33"/>
  <c r="L18" i="33"/>
  <c r="K18" i="33"/>
  <c r="J18" i="33"/>
  <c r="I18" i="33"/>
  <c r="H18" i="33"/>
  <c r="G18" i="33"/>
  <c r="F18" i="33"/>
  <c r="E18" i="33"/>
  <c r="D18" i="33"/>
  <c r="C18" i="33"/>
  <c r="B18" i="33"/>
  <c r="A18" i="33"/>
  <c r="S17" i="33"/>
  <c r="R17" i="33"/>
  <c r="Q17" i="33"/>
  <c r="P17" i="33"/>
  <c r="O17" i="33"/>
  <c r="N17" i="33"/>
  <c r="M17" i="33"/>
  <c r="L17" i="33"/>
  <c r="K17" i="33"/>
  <c r="J17" i="33"/>
  <c r="I17" i="33"/>
  <c r="H17" i="33"/>
  <c r="G17" i="33"/>
  <c r="F17" i="33"/>
  <c r="E17" i="33"/>
  <c r="D17" i="33"/>
  <c r="C17" i="33"/>
  <c r="B17" i="33"/>
  <c r="A17" i="33"/>
  <c r="S16" i="33"/>
  <c r="R16" i="33"/>
  <c r="Q16" i="33"/>
  <c r="P16" i="33"/>
  <c r="O16" i="33"/>
  <c r="N16" i="33"/>
  <c r="M16" i="33"/>
  <c r="L16" i="33"/>
  <c r="K16" i="33"/>
  <c r="J16" i="33"/>
  <c r="I16" i="33"/>
  <c r="H16" i="33"/>
  <c r="G16" i="33"/>
  <c r="F16" i="33"/>
  <c r="E16" i="33"/>
  <c r="D16" i="33"/>
  <c r="C16" i="33"/>
  <c r="B16" i="33"/>
  <c r="A16" i="33"/>
  <c r="S15" i="33"/>
  <c r="R15" i="33"/>
  <c r="Q15" i="33"/>
  <c r="P15" i="33"/>
  <c r="O15" i="33"/>
  <c r="N15" i="33"/>
  <c r="M15" i="33"/>
  <c r="L15" i="33"/>
  <c r="K15" i="33"/>
  <c r="J15" i="33"/>
  <c r="I15" i="33"/>
  <c r="H15" i="33"/>
  <c r="G15" i="33"/>
  <c r="F15" i="33"/>
  <c r="E15" i="33"/>
  <c r="D15" i="33"/>
  <c r="C15" i="33"/>
  <c r="B15" i="33"/>
  <c r="A15" i="33"/>
  <c r="S14" i="33"/>
  <c r="R14" i="33"/>
  <c r="Q14" i="33"/>
  <c r="P14" i="33"/>
  <c r="O14" i="33"/>
  <c r="N14" i="33"/>
  <c r="M14" i="33"/>
  <c r="L14" i="33"/>
  <c r="K14" i="33"/>
  <c r="J14" i="33"/>
  <c r="I14" i="33"/>
  <c r="H14" i="33"/>
  <c r="G14" i="33"/>
  <c r="F14" i="33"/>
  <c r="E14" i="33"/>
  <c r="D14" i="33"/>
  <c r="C14" i="33"/>
  <c r="B14" i="33"/>
  <c r="A14" i="33"/>
  <c r="S13" i="33"/>
  <c r="R13" i="33"/>
  <c r="Q13" i="33"/>
  <c r="P13" i="33"/>
  <c r="O13" i="33"/>
  <c r="N13" i="33"/>
  <c r="M13" i="33"/>
  <c r="L13" i="33"/>
  <c r="K13" i="33"/>
  <c r="J13" i="33"/>
  <c r="I13" i="33"/>
  <c r="H13" i="33"/>
  <c r="G13" i="33"/>
  <c r="F13" i="33"/>
  <c r="E13" i="33"/>
  <c r="D13" i="33"/>
  <c r="C13" i="33"/>
  <c r="B13" i="33"/>
  <c r="A13" i="33"/>
  <c r="S12" i="33"/>
  <c r="R12" i="33"/>
  <c r="Q12" i="33"/>
  <c r="P12" i="33"/>
  <c r="O12" i="33"/>
  <c r="N12" i="33"/>
  <c r="M12" i="33"/>
  <c r="L12" i="33"/>
  <c r="K12" i="33"/>
  <c r="J12" i="33"/>
  <c r="I12" i="33"/>
  <c r="H12" i="33"/>
  <c r="G12" i="33"/>
  <c r="F12" i="33"/>
  <c r="E12" i="33"/>
  <c r="D12" i="33"/>
  <c r="C12" i="33"/>
  <c r="B12" i="33"/>
  <c r="A12" i="33"/>
  <c r="S11" i="33"/>
  <c r="R11" i="33"/>
  <c r="Q11" i="33"/>
  <c r="P11" i="33"/>
  <c r="O11" i="33"/>
  <c r="N11" i="33"/>
  <c r="M11" i="33"/>
  <c r="L11" i="33"/>
  <c r="K11" i="33"/>
  <c r="J11" i="33"/>
  <c r="I11" i="33"/>
  <c r="H11" i="33"/>
  <c r="G11" i="33"/>
  <c r="F11" i="33"/>
  <c r="E11" i="33"/>
  <c r="D11" i="33"/>
  <c r="C11" i="33"/>
  <c r="B11" i="33"/>
  <c r="A11" i="33"/>
  <c r="S10" i="33"/>
  <c r="R10" i="33"/>
  <c r="Q10" i="33"/>
  <c r="P10" i="33"/>
  <c r="O10" i="33"/>
  <c r="N10" i="33"/>
  <c r="M10" i="33"/>
  <c r="L10" i="33"/>
  <c r="K10" i="33"/>
  <c r="J10" i="33"/>
  <c r="I10" i="33"/>
  <c r="H10" i="33"/>
  <c r="G10" i="33"/>
  <c r="F10" i="33"/>
  <c r="E10" i="33"/>
  <c r="D10" i="33"/>
  <c r="C10" i="33"/>
  <c r="B10" i="33"/>
  <c r="A10" i="33"/>
  <c r="S9" i="33"/>
  <c r="R9" i="33"/>
  <c r="Q9" i="33"/>
  <c r="P9" i="33"/>
  <c r="P7" i="33" s="1"/>
  <c r="O9" i="33"/>
  <c r="N9" i="33"/>
  <c r="N7" i="33" s="1"/>
  <c r="M9" i="33"/>
  <c r="L9" i="33"/>
  <c r="K9" i="33"/>
  <c r="J9" i="33"/>
  <c r="I9" i="33"/>
  <c r="H9" i="33"/>
  <c r="G9" i="33"/>
  <c r="F9" i="33"/>
  <c r="E9" i="33"/>
  <c r="D9" i="33"/>
  <c r="C9" i="33"/>
  <c r="B9" i="33"/>
  <c r="A9" i="33"/>
  <c r="S8" i="33"/>
  <c r="R8" i="33"/>
  <c r="Q8" i="33"/>
  <c r="P8" i="33"/>
  <c r="O8" i="33"/>
  <c r="N8" i="33"/>
  <c r="M8" i="33"/>
  <c r="L8" i="33"/>
  <c r="K8" i="33"/>
  <c r="J8" i="33"/>
  <c r="I8" i="33"/>
  <c r="H8" i="33"/>
  <c r="G8" i="33"/>
  <c r="F8" i="33"/>
  <c r="E8" i="33"/>
  <c r="D8" i="33"/>
  <c r="C8" i="33"/>
  <c r="B8" i="33"/>
  <c r="A8" i="33"/>
  <c r="O7" i="33"/>
  <c r="J7" i="33"/>
  <c r="F7" i="33"/>
  <c r="A6" i="33"/>
  <c r="O5" i="33"/>
  <c r="N5" i="33"/>
  <c r="F5" i="33"/>
  <c r="S23" i="32"/>
  <c r="R23" i="32"/>
  <c r="Q23" i="32"/>
  <c r="P23" i="32"/>
  <c r="O23" i="32"/>
  <c r="N23" i="32"/>
  <c r="M23" i="32"/>
  <c r="L23" i="32"/>
  <c r="K23" i="32"/>
  <c r="J23" i="32"/>
  <c r="I23" i="32"/>
  <c r="H23" i="32"/>
  <c r="G23" i="32"/>
  <c r="F23" i="32"/>
  <c r="E23" i="32"/>
  <c r="D23" i="32"/>
  <c r="C23" i="32"/>
  <c r="B23" i="32"/>
  <c r="A23" i="32"/>
  <c r="S22" i="32"/>
  <c r="R22" i="32"/>
  <c r="Q22" i="32"/>
  <c r="P22" i="32"/>
  <c r="O22" i="32"/>
  <c r="N22" i="32"/>
  <c r="M22" i="32"/>
  <c r="L22" i="32"/>
  <c r="K22" i="32"/>
  <c r="J22" i="32"/>
  <c r="I22" i="32"/>
  <c r="H22" i="32"/>
  <c r="G22" i="32"/>
  <c r="F22" i="32"/>
  <c r="E22" i="32"/>
  <c r="D22" i="32"/>
  <c r="C22" i="32"/>
  <c r="B22" i="32"/>
  <c r="A22" i="32"/>
  <c r="S21" i="32"/>
  <c r="R21" i="32"/>
  <c r="Q21" i="32"/>
  <c r="P21" i="32"/>
  <c r="O21" i="32"/>
  <c r="N21" i="32"/>
  <c r="M21" i="32"/>
  <c r="L21" i="32"/>
  <c r="K21" i="32"/>
  <c r="J21" i="32"/>
  <c r="I21" i="32"/>
  <c r="H21" i="32"/>
  <c r="G21" i="32"/>
  <c r="F21" i="32"/>
  <c r="E21" i="32"/>
  <c r="D21" i="32"/>
  <c r="C21" i="32"/>
  <c r="B21" i="32"/>
  <c r="A21" i="32"/>
  <c r="S20" i="32"/>
  <c r="R20" i="32"/>
  <c r="Q20" i="32"/>
  <c r="P20" i="32"/>
  <c r="O20" i="32"/>
  <c r="N20" i="32"/>
  <c r="M20" i="32"/>
  <c r="L20" i="32"/>
  <c r="K20" i="32"/>
  <c r="J20" i="32"/>
  <c r="I20" i="32"/>
  <c r="H20" i="32"/>
  <c r="G20" i="32"/>
  <c r="F20" i="32"/>
  <c r="E20" i="32"/>
  <c r="D20" i="32"/>
  <c r="C20" i="32"/>
  <c r="B20" i="32"/>
  <c r="A20" i="32"/>
  <c r="S19" i="32"/>
  <c r="R19" i="32"/>
  <c r="Q19" i="32"/>
  <c r="P19" i="32"/>
  <c r="O19" i="32"/>
  <c r="N19" i="32"/>
  <c r="M19" i="32"/>
  <c r="L19" i="32"/>
  <c r="K19" i="32"/>
  <c r="J19" i="32"/>
  <c r="I19" i="32"/>
  <c r="H19" i="32"/>
  <c r="G19" i="32"/>
  <c r="F19" i="32"/>
  <c r="E19" i="32"/>
  <c r="D19" i="32"/>
  <c r="C19" i="32"/>
  <c r="B19" i="32"/>
  <c r="A19" i="32"/>
  <c r="S18" i="32"/>
  <c r="R18" i="32"/>
  <c r="Q18" i="32"/>
  <c r="P18" i="32"/>
  <c r="O18" i="32"/>
  <c r="N18" i="32"/>
  <c r="M18" i="32"/>
  <c r="L18" i="32"/>
  <c r="K18" i="32"/>
  <c r="J18" i="32"/>
  <c r="I18" i="32"/>
  <c r="H18" i="32"/>
  <c r="G18" i="32"/>
  <c r="F18" i="32"/>
  <c r="E18" i="32"/>
  <c r="D18" i="32"/>
  <c r="C18" i="32"/>
  <c r="B18" i="32"/>
  <c r="A18" i="32"/>
  <c r="S17" i="32"/>
  <c r="R17" i="32"/>
  <c r="Q17" i="32"/>
  <c r="P17" i="32"/>
  <c r="O17" i="32"/>
  <c r="N17" i="32"/>
  <c r="M17" i="32"/>
  <c r="L17" i="32"/>
  <c r="K17" i="32"/>
  <c r="J17" i="32"/>
  <c r="I17" i="32"/>
  <c r="H17" i="32"/>
  <c r="G17" i="32"/>
  <c r="F17" i="32"/>
  <c r="E17" i="32"/>
  <c r="D17" i="32"/>
  <c r="C17" i="32"/>
  <c r="B17" i="32"/>
  <c r="A17" i="32"/>
  <c r="S16" i="32"/>
  <c r="R16" i="32"/>
  <c r="Q16" i="32"/>
  <c r="P16" i="32"/>
  <c r="O16" i="32"/>
  <c r="N16" i="32"/>
  <c r="M16" i="32"/>
  <c r="L16" i="32"/>
  <c r="K16" i="32"/>
  <c r="J16" i="32"/>
  <c r="I16" i="32"/>
  <c r="H16" i="32"/>
  <c r="G16" i="32"/>
  <c r="F16" i="32"/>
  <c r="E16" i="32"/>
  <c r="D16" i="32"/>
  <c r="C16" i="32"/>
  <c r="B16" i="32"/>
  <c r="A16" i="32"/>
  <c r="S15" i="32"/>
  <c r="R15" i="32"/>
  <c r="Q15" i="32"/>
  <c r="P15" i="32"/>
  <c r="O15" i="32"/>
  <c r="N15" i="32"/>
  <c r="M15" i="32"/>
  <c r="L15" i="32"/>
  <c r="K15" i="32"/>
  <c r="J15" i="32"/>
  <c r="I15" i="32"/>
  <c r="H15" i="32"/>
  <c r="G15" i="32"/>
  <c r="F15" i="32"/>
  <c r="E15" i="32"/>
  <c r="D15" i="32"/>
  <c r="C15" i="32"/>
  <c r="B15" i="32"/>
  <c r="A15" i="32"/>
  <c r="S14" i="32"/>
  <c r="R14" i="32"/>
  <c r="Q14" i="32"/>
  <c r="P14" i="32"/>
  <c r="O14" i="32"/>
  <c r="N14" i="32"/>
  <c r="M14" i="32"/>
  <c r="L14" i="32"/>
  <c r="K14" i="32"/>
  <c r="J14" i="32"/>
  <c r="I14" i="32"/>
  <c r="H14" i="32"/>
  <c r="G14" i="32"/>
  <c r="F14" i="32"/>
  <c r="E14" i="32"/>
  <c r="D14" i="32"/>
  <c r="C14" i="32"/>
  <c r="B14" i="32"/>
  <c r="A14" i="32"/>
  <c r="S13" i="32"/>
  <c r="R13" i="32"/>
  <c r="Q13" i="32"/>
  <c r="P13" i="32"/>
  <c r="O13" i="32"/>
  <c r="N13" i="32"/>
  <c r="M13" i="32"/>
  <c r="L13" i="32"/>
  <c r="K13" i="32"/>
  <c r="J13" i="32"/>
  <c r="I13" i="32"/>
  <c r="H13" i="32"/>
  <c r="G13" i="32"/>
  <c r="F13" i="32"/>
  <c r="E13" i="32"/>
  <c r="D13" i="32"/>
  <c r="C13" i="32"/>
  <c r="B13" i="32"/>
  <c r="A13" i="32"/>
  <c r="S12" i="32"/>
  <c r="R12" i="32"/>
  <c r="Q12" i="32"/>
  <c r="P12" i="32"/>
  <c r="O12" i="32"/>
  <c r="N12" i="32"/>
  <c r="M12" i="32"/>
  <c r="L12" i="32"/>
  <c r="K12" i="32"/>
  <c r="J12" i="32"/>
  <c r="I12" i="32"/>
  <c r="H12" i="32"/>
  <c r="G12" i="32"/>
  <c r="F12" i="32"/>
  <c r="E12" i="32"/>
  <c r="D12" i="32"/>
  <c r="C12" i="32"/>
  <c r="B12" i="32"/>
  <c r="A12" i="32"/>
  <c r="S11" i="32"/>
  <c r="R11" i="32"/>
  <c r="Q11" i="32"/>
  <c r="P11" i="32"/>
  <c r="O11" i="32"/>
  <c r="N11" i="32"/>
  <c r="M11" i="32"/>
  <c r="M5" i="32" s="1"/>
  <c r="L11" i="32"/>
  <c r="K11" i="32"/>
  <c r="J11" i="32"/>
  <c r="I11" i="32"/>
  <c r="H11" i="32"/>
  <c r="G11" i="32"/>
  <c r="F11" i="32"/>
  <c r="E11" i="32"/>
  <c r="D11" i="32"/>
  <c r="C11" i="32"/>
  <c r="B11" i="32"/>
  <c r="A11" i="32"/>
  <c r="S10" i="32"/>
  <c r="R10" i="32"/>
  <c r="Q10" i="32"/>
  <c r="P10" i="32"/>
  <c r="O10" i="32"/>
  <c r="N10" i="32"/>
  <c r="M10" i="32"/>
  <c r="L10" i="32"/>
  <c r="K10" i="32"/>
  <c r="J10" i="32"/>
  <c r="I10" i="32"/>
  <c r="H10" i="32"/>
  <c r="G10" i="32"/>
  <c r="F10" i="32"/>
  <c r="E10" i="32"/>
  <c r="D10" i="32"/>
  <c r="C10" i="32"/>
  <c r="B10" i="32"/>
  <c r="A10" i="32"/>
  <c r="S9" i="32"/>
  <c r="R9" i="32"/>
  <c r="Q9" i="32"/>
  <c r="P9" i="32"/>
  <c r="O9" i="32"/>
  <c r="N9" i="32"/>
  <c r="M9" i="32"/>
  <c r="L9" i="32"/>
  <c r="K9" i="32"/>
  <c r="J9" i="32"/>
  <c r="I9" i="32"/>
  <c r="H9" i="32"/>
  <c r="G9" i="32"/>
  <c r="F9" i="32"/>
  <c r="E9" i="32"/>
  <c r="D9" i="32"/>
  <c r="C9" i="32"/>
  <c r="B9" i="32"/>
  <c r="A9" i="32"/>
  <c r="S8" i="32"/>
  <c r="R8" i="32"/>
  <c r="Q8" i="32"/>
  <c r="P8" i="32"/>
  <c r="O8" i="32"/>
  <c r="N8" i="32"/>
  <c r="M8" i="32"/>
  <c r="L8" i="32"/>
  <c r="K8" i="32"/>
  <c r="J8" i="32"/>
  <c r="J7" i="32" s="1"/>
  <c r="I8" i="32"/>
  <c r="H8" i="32"/>
  <c r="G8" i="32"/>
  <c r="F8" i="32"/>
  <c r="E8" i="32"/>
  <c r="D8" i="32"/>
  <c r="C8" i="32"/>
  <c r="B8" i="32"/>
  <c r="A8" i="32"/>
  <c r="A6" i="32"/>
  <c r="J5" i="32"/>
  <c r="S13" i="31"/>
  <c r="R13" i="31"/>
  <c r="Q13" i="31"/>
  <c r="P13" i="31"/>
  <c r="O13" i="31"/>
  <c r="N13" i="31"/>
  <c r="M13" i="31"/>
  <c r="L13" i="31"/>
  <c r="K13" i="31"/>
  <c r="J13" i="31"/>
  <c r="I13" i="31"/>
  <c r="H13" i="31"/>
  <c r="G13" i="31"/>
  <c r="F13" i="31"/>
  <c r="E13" i="31"/>
  <c r="D13" i="31"/>
  <c r="C13" i="31"/>
  <c r="B13" i="31"/>
  <c r="A13" i="31"/>
  <c r="S12" i="31"/>
  <c r="R12" i="31"/>
  <c r="Q12" i="31"/>
  <c r="P12" i="31"/>
  <c r="O12" i="31"/>
  <c r="N12" i="31"/>
  <c r="M12" i="31"/>
  <c r="L12" i="31"/>
  <c r="K12" i="31"/>
  <c r="J12" i="31"/>
  <c r="I12" i="31"/>
  <c r="H12" i="31"/>
  <c r="G12" i="31"/>
  <c r="F12" i="31"/>
  <c r="E12" i="31"/>
  <c r="D12" i="31"/>
  <c r="C12" i="31"/>
  <c r="B12" i="31"/>
  <c r="A12" i="31"/>
  <c r="S11" i="31"/>
  <c r="R11" i="31"/>
  <c r="Q11" i="31"/>
  <c r="P11" i="31"/>
  <c r="O11" i="31"/>
  <c r="N11" i="31"/>
  <c r="M11" i="31"/>
  <c r="M5" i="31" s="1"/>
  <c r="L11" i="31"/>
  <c r="K11" i="31"/>
  <c r="J11" i="31"/>
  <c r="I11" i="31"/>
  <c r="H11" i="31"/>
  <c r="G11" i="31"/>
  <c r="F11" i="31"/>
  <c r="E11" i="31"/>
  <c r="D11" i="31"/>
  <c r="C11" i="31"/>
  <c r="B11" i="31"/>
  <c r="A11" i="31"/>
  <c r="S10" i="31"/>
  <c r="R10" i="31"/>
  <c r="Q10" i="31"/>
  <c r="P10" i="31"/>
  <c r="O10" i="31"/>
  <c r="N10" i="31"/>
  <c r="M10" i="31"/>
  <c r="L10" i="31"/>
  <c r="K10" i="31"/>
  <c r="J10" i="31"/>
  <c r="I10" i="31"/>
  <c r="H10" i="31"/>
  <c r="G10" i="31"/>
  <c r="F10" i="31"/>
  <c r="E10" i="31"/>
  <c r="D10" i="31"/>
  <c r="C10" i="31"/>
  <c r="B10" i="31"/>
  <c r="A10" i="31"/>
  <c r="S9" i="31"/>
  <c r="R9" i="31"/>
  <c r="Q9" i="31"/>
  <c r="P9" i="31"/>
  <c r="O9" i="31"/>
  <c r="N9" i="31"/>
  <c r="M9" i="31"/>
  <c r="L9" i="31"/>
  <c r="K9" i="31"/>
  <c r="J9" i="31"/>
  <c r="I9" i="31"/>
  <c r="H9" i="31"/>
  <c r="G9" i="31"/>
  <c r="F9" i="31"/>
  <c r="E9" i="31"/>
  <c r="D9" i="31"/>
  <c r="C9" i="31"/>
  <c r="B9" i="31"/>
  <c r="A9" i="31"/>
  <c r="S8" i="31"/>
  <c r="R8" i="31"/>
  <c r="Q8" i="31"/>
  <c r="P8" i="31"/>
  <c r="O8" i="31"/>
  <c r="N8" i="31"/>
  <c r="M8" i="31"/>
  <c r="L8" i="31"/>
  <c r="K8" i="31"/>
  <c r="J8" i="31"/>
  <c r="J7" i="31" s="1"/>
  <c r="I8" i="31"/>
  <c r="H8" i="31"/>
  <c r="G8" i="31"/>
  <c r="F8" i="31"/>
  <c r="E8" i="31"/>
  <c r="D8" i="31"/>
  <c r="C8" i="31"/>
  <c r="B8" i="31"/>
  <c r="A8" i="31"/>
  <c r="M7" i="31"/>
  <c r="A6" i="31"/>
  <c r="J5" i="31"/>
  <c r="S22" i="30"/>
  <c r="R22" i="30"/>
  <c r="Q22" i="30"/>
  <c r="P22" i="30"/>
  <c r="O22" i="30"/>
  <c r="N22" i="30"/>
  <c r="M22" i="30"/>
  <c r="L22" i="30"/>
  <c r="K22" i="30"/>
  <c r="J22" i="30"/>
  <c r="I22" i="30"/>
  <c r="H22" i="30"/>
  <c r="G22" i="30"/>
  <c r="F22" i="30"/>
  <c r="E22" i="30"/>
  <c r="D22" i="30"/>
  <c r="C22" i="30"/>
  <c r="B22" i="30"/>
  <c r="A22" i="30"/>
  <c r="S21" i="30"/>
  <c r="R21" i="30"/>
  <c r="Q21" i="30"/>
  <c r="P21" i="30"/>
  <c r="O21" i="30"/>
  <c r="N21" i="30"/>
  <c r="M21" i="30"/>
  <c r="L21" i="30"/>
  <c r="K21" i="30"/>
  <c r="J21" i="30"/>
  <c r="I21" i="30"/>
  <c r="H21" i="30"/>
  <c r="G21" i="30"/>
  <c r="F21" i="30"/>
  <c r="E21" i="30"/>
  <c r="D21" i="30"/>
  <c r="C21" i="30"/>
  <c r="B21" i="30"/>
  <c r="A21" i="30"/>
  <c r="S20" i="30"/>
  <c r="R20" i="30"/>
  <c r="Q20" i="30"/>
  <c r="P20" i="30"/>
  <c r="O20" i="30"/>
  <c r="N20" i="30"/>
  <c r="M20" i="30"/>
  <c r="L20" i="30"/>
  <c r="K20" i="30"/>
  <c r="J20" i="30"/>
  <c r="I20" i="30"/>
  <c r="H20" i="30"/>
  <c r="G20" i="30"/>
  <c r="F20" i="30"/>
  <c r="E20" i="30"/>
  <c r="D20" i="30"/>
  <c r="C20" i="30"/>
  <c r="B20" i="30"/>
  <c r="A20" i="30"/>
  <c r="S19" i="30"/>
  <c r="R19" i="30"/>
  <c r="Q19" i="30"/>
  <c r="P19" i="30"/>
  <c r="O19" i="30"/>
  <c r="N19" i="30"/>
  <c r="M19" i="30"/>
  <c r="L19" i="30"/>
  <c r="K19" i="30"/>
  <c r="J19" i="30"/>
  <c r="I19" i="30"/>
  <c r="H19" i="30"/>
  <c r="G19" i="30"/>
  <c r="F19" i="30"/>
  <c r="E19" i="30"/>
  <c r="D19" i="30"/>
  <c r="C19" i="30"/>
  <c r="B19" i="30"/>
  <c r="A19" i="30"/>
  <c r="S18" i="30"/>
  <c r="R18" i="30"/>
  <c r="Q18" i="30"/>
  <c r="P18" i="30"/>
  <c r="O18" i="30"/>
  <c r="N18" i="30"/>
  <c r="M18" i="30"/>
  <c r="L18" i="30"/>
  <c r="K18" i="30"/>
  <c r="J18" i="30"/>
  <c r="I18" i="30"/>
  <c r="H18" i="30"/>
  <c r="G18" i="30"/>
  <c r="F18" i="30"/>
  <c r="E18" i="30"/>
  <c r="D18" i="30"/>
  <c r="C18" i="30"/>
  <c r="B18" i="30"/>
  <c r="A18" i="30"/>
  <c r="S17" i="30"/>
  <c r="R17" i="30"/>
  <c r="Q17" i="30"/>
  <c r="P17" i="30"/>
  <c r="O17" i="30"/>
  <c r="N17" i="30"/>
  <c r="M17" i="30"/>
  <c r="L17" i="30"/>
  <c r="K17" i="30"/>
  <c r="J17" i="30"/>
  <c r="I17" i="30"/>
  <c r="H17" i="30"/>
  <c r="G17" i="30"/>
  <c r="F17" i="30"/>
  <c r="E17" i="30"/>
  <c r="D17" i="30"/>
  <c r="C17" i="30"/>
  <c r="B17" i="30"/>
  <c r="A17" i="30"/>
  <c r="S16" i="30"/>
  <c r="R16" i="30"/>
  <c r="Q16" i="30"/>
  <c r="P16" i="30"/>
  <c r="O16" i="30"/>
  <c r="N16" i="30"/>
  <c r="M16" i="30"/>
  <c r="L16" i="30"/>
  <c r="K16" i="30"/>
  <c r="J16" i="30"/>
  <c r="I16" i="30"/>
  <c r="H16" i="30"/>
  <c r="G16" i="30"/>
  <c r="F16" i="30"/>
  <c r="E16" i="30"/>
  <c r="D16" i="30"/>
  <c r="C16" i="30"/>
  <c r="B16" i="30"/>
  <c r="A16" i="30"/>
  <c r="S15" i="30"/>
  <c r="R15" i="30"/>
  <c r="Q15" i="30"/>
  <c r="P15" i="30"/>
  <c r="O15" i="30"/>
  <c r="N15" i="30"/>
  <c r="M15" i="30"/>
  <c r="L15" i="30"/>
  <c r="K15" i="30"/>
  <c r="J15" i="30"/>
  <c r="I15" i="30"/>
  <c r="H15" i="30"/>
  <c r="G15" i="30"/>
  <c r="F15" i="30"/>
  <c r="E15" i="30"/>
  <c r="D15" i="30"/>
  <c r="C15" i="30"/>
  <c r="B15" i="30"/>
  <c r="A15" i="30"/>
  <c r="S14" i="30"/>
  <c r="R14" i="30"/>
  <c r="Q14" i="30"/>
  <c r="P14" i="30"/>
  <c r="O14" i="30"/>
  <c r="N14" i="30"/>
  <c r="M14" i="30"/>
  <c r="L14" i="30"/>
  <c r="K14" i="30"/>
  <c r="J14" i="30"/>
  <c r="I14" i="30"/>
  <c r="H14" i="30"/>
  <c r="G14" i="30"/>
  <c r="F14" i="30"/>
  <c r="E14" i="30"/>
  <c r="D14" i="30"/>
  <c r="C14" i="30"/>
  <c r="B14" i="30"/>
  <c r="A14" i="30"/>
  <c r="S13" i="30"/>
  <c r="R13" i="30"/>
  <c r="Q13" i="30"/>
  <c r="P13" i="30"/>
  <c r="O13" i="30"/>
  <c r="N13" i="30"/>
  <c r="M13" i="30"/>
  <c r="L13" i="30"/>
  <c r="K13" i="30"/>
  <c r="J13" i="30"/>
  <c r="I13" i="30"/>
  <c r="H13" i="30"/>
  <c r="G13" i="30"/>
  <c r="F13" i="30"/>
  <c r="E13" i="30"/>
  <c r="D13" i="30"/>
  <c r="C13" i="30"/>
  <c r="B13" i="30"/>
  <c r="A13" i="30"/>
  <c r="S12" i="30"/>
  <c r="R12" i="30"/>
  <c r="Q12" i="30"/>
  <c r="P12" i="30"/>
  <c r="O12" i="30"/>
  <c r="N12" i="30"/>
  <c r="M12" i="30"/>
  <c r="L12" i="30"/>
  <c r="K12" i="30"/>
  <c r="J12" i="30"/>
  <c r="I12" i="30"/>
  <c r="H12" i="30"/>
  <c r="G12" i="30"/>
  <c r="F12" i="30"/>
  <c r="E12" i="30"/>
  <c r="D12" i="30"/>
  <c r="C12" i="30"/>
  <c r="B12" i="30"/>
  <c r="A12" i="30"/>
  <c r="S11" i="30"/>
  <c r="R11" i="30"/>
  <c r="Q11" i="30"/>
  <c r="P11" i="30"/>
  <c r="O11" i="30"/>
  <c r="N11" i="30"/>
  <c r="M11" i="30"/>
  <c r="L11" i="30"/>
  <c r="K11" i="30"/>
  <c r="J11" i="30"/>
  <c r="I11" i="30"/>
  <c r="H11" i="30"/>
  <c r="G11" i="30"/>
  <c r="F11" i="30"/>
  <c r="E11" i="30"/>
  <c r="D11" i="30"/>
  <c r="C11" i="30"/>
  <c r="B11" i="30"/>
  <c r="A11" i="30"/>
  <c r="S10" i="30"/>
  <c r="R10" i="30"/>
  <c r="Q10" i="30"/>
  <c r="P10" i="30"/>
  <c r="O10" i="30"/>
  <c r="N10" i="30"/>
  <c r="M10" i="30"/>
  <c r="L10" i="30"/>
  <c r="K10" i="30"/>
  <c r="J10" i="30"/>
  <c r="I10" i="30"/>
  <c r="H10" i="30"/>
  <c r="G10" i="30"/>
  <c r="F10" i="30"/>
  <c r="E10" i="30"/>
  <c r="D10" i="30"/>
  <c r="C10" i="30"/>
  <c r="B10" i="30"/>
  <c r="A10" i="30"/>
  <c r="S9" i="30"/>
  <c r="R9" i="30"/>
  <c r="Q9" i="30"/>
  <c r="P9" i="30"/>
  <c r="O9" i="30"/>
  <c r="N9" i="30"/>
  <c r="M9" i="30"/>
  <c r="L9" i="30"/>
  <c r="K9" i="30"/>
  <c r="J9" i="30"/>
  <c r="J5" i="30" s="1"/>
  <c r="I9" i="30"/>
  <c r="H9" i="30"/>
  <c r="G9" i="30"/>
  <c r="F9" i="30"/>
  <c r="F7" i="30" s="1"/>
  <c r="E9" i="30"/>
  <c r="D9" i="30"/>
  <c r="C9" i="30"/>
  <c r="B9" i="30"/>
  <c r="A9" i="30"/>
  <c r="S8" i="30"/>
  <c r="R8" i="30"/>
  <c r="Q8" i="30"/>
  <c r="P8" i="30"/>
  <c r="O8" i="30"/>
  <c r="N8" i="30"/>
  <c r="M8" i="30"/>
  <c r="L8" i="30"/>
  <c r="K8" i="30"/>
  <c r="J8" i="30"/>
  <c r="I8" i="30"/>
  <c r="H8" i="30"/>
  <c r="G8" i="30"/>
  <c r="F8" i="30"/>
  <c r="E8" i="30"/>
  <c r="D8" i="30"/>
  <c r="C8" i="30"/>
  <c r="B8" i="30"/>
  <c r="A8" i="30"/>
  <c r="J7" i="30"/>
  <c r="A6" i="30"/>
  <c r="F5" i="30"/>
  <c r="S45" i="29"/>
  <c r="R45" i="29"/>
  <c r="Q45" i="29"/>
  <c r="P45" i="29"/>
  <c r="O45" i="29"/>
  <c r="N45" i="29"/>
  <c r="M45" i="29"/>
  <c r="L45" i="29"/>
  <c r="K45" i="29"/>
  <c r="J45" i="29"/>
  <c r="I45" i="29"/>
  <c r="H45" i="29"/>
  <c r="G45" i="29"/>
  <c r="F45" i="29"/>
  <c r="E45" i="29"/>
  <c r="D45" i="29"/>
  <c r="C45" i="29"/>
  <c r="B45" i="29"/>
  <c r="A45" i="29"/>
  <c r="S44" i="29"/>
  <c r="R44" i="29"/>
  <c r="Q44" i="29"/>
  <c r="P44" i="29"/>
  <c r="O44" i="29"/>
  <c r="N44" i="29"/>
  <c r="M44" i="29"/>
  <c r="L44" i="29"/>
  <c r="K44" i="29"/>
  <c r="J44" i="29"/>
  <c r="I44" i="29"/>
  <c r="H44" i="29"/>
  <c r="G44" i="29"/>
  <c r="F44" i="29"/>
  <c r="E44" i="29"/>
  <c r="D44" i="29"/>
  <c r="C44" i="29"/>
  <c r="B44" i="29"/>
  <c r="A44" i="29"/>
  <c r="S43" i="29"/>
  <c r="R43" i="29"/>
  <c r="Q43" i="29"/>
  <c r="P43" i="29"/>
  <c r="O43" i="29"/>
  <c r="N43" i="29"/>
  <c r="M43" i="29"/>
  <c r="L43" i="29"/>
  <c r="K43" i="29"/>
  <c r="J43" i="29"/>
  <c r="I43" i="29"/>
  <c r="H43" i="29"/>
  <c r="G43" i="29"/>
  <c r="F43" i="29"/>
  <c r="E43" i="29"/>
  <c r="D43" i="29"/>
  <c r="C43" i="29"/>
  <c r="B43" i="29"/>
  <c r="A43" i="29"/>
  <c r="S42" i="29"/>
  <c r="R42" i="29"/>
  <c r="Q42" i="29"/>
  <c r="P42" i="29"/>
  <c r="O42" i="29"/>
  <c r="N42" i="29"/>
  <c r="M42" i="29"/>
  <c r="L42" i="29"/>
  <c r="K42" i="29"/>
  <c r="J42" i="29"/>
  <c r="I42" i="29"/>
  <c r="H42" i="29"/>
  <c r="G42" i="29"/>
  <c r="F42" i="29"/>
  <c r="E42" i="29"/>
  <c r="D42" i="29"/>
  <c r="C42" i="29"/>
  <c r="B42" i="29"/>
  <c r="A42" i="29"/>
  <c r="S41" i="29"/>
  <c r="R41" i="29"/>
  <c r="Q41" i="29"/>
  <c r="P41" i="29"/>
  <c r="O41" i="29"/>
  <c r="N41" i="29"/>
  <c r="M41" i="29"/>
  <c r="L41" i="29"/>
  <c r="K41" i="29"/>
  <c r="J41" i="29"/>
  <c r="I41" i="29"/>
  <c r="H41" i="29"/>
  <c r="G41" i="29"/>
  <c r="F41" i="29"/>
  <c r="E41" i="29"/>
  <c r="D41" i="29"/>
  <c r="C41" i="29"/>
  <c r="B41" i="29"/>
  <c r="A41" i="29"/>
  <c r="S40" i="29"/>
  <c r="R40" i="29"/>
  <c r="Q40" i="29"/>
  <c r="P40" i="29"/>
  <c r="O40" i="29"/>
  <c r="N40" i="29"/>
  <c r="M40" i="29"/>
  <c r="L40" i="29"/>
  <c r="K40" i="29"/>
  <c r="J40" i="29"/>
  <c r="I40" i="29"/>
  <c r="H40" i="29"/>
  <c r="G40" i="29"/>
  <c r="F40" i="29"/>
  <c r="E40" i="29"/>
  <c r="D40" i="29"/>
  <c r="C40" i="29"/>
  <c r="B40" i="29"/>
  <c r="A40" i="29"/>
  <c r="S39" i="29"/>
  <c r="R39" i="29"/>
  <c r="Q39" i="29"/>
  <c r="P39" i="29"/>
  <c r="O39" i="29"/>
  <c r="N39" i="29"/>
  <c r="M39" i="29"/>
  <c r="L39" i="29"/>
  <c r="K39" i="29"/>
  <c r="J39" i="29"/>
  <c r="I39" i="29"/>
  <c r="H39" i="29"/>
  <c r="G39" i="29"/>
  <c r="F39" i="29"/>
  <c r="E39" i="29"/>
  <c r="D39" i="29"/>
  <c r="C39" i="29"/>
  <c r="B39" i="29"/>
  <c r="A39" i="29"/>
  <c r="S38" i="29"/>
  <c r="R38" i="29"/>
  <c r="Q38" i="29"/>
  <c r="P38" i="29"/>
  <c r="O38" i="29"/>
  <c r="N38" i="29"/>
  <c r="M38" i="29"/>
  <c r="L38" i="29"/>
  <c r="K38" i="29"/>
  <c r="J38" i="29"/>
  <c r="I38" i="29"/>
  <c r="H38" i="29"/>
  <c r="G38" i="29"/>
  <c r="F38" i="29"/>
  <c r="E38" i="29"/>
  <c r="D38" i="29"/>
  <c r="C38" i="29"/>
  <c r="B38" i="29"/>
  <c r="A38" i="29"/>
  <c r="S37" i="29"/>
  <c r="R37" i="29"/>
  <c r="Q37" i="29"/>
  <c r="P37" i="29"/>
  <c r="O37" i="29"/>
  <c r="N37" i="29"/>
  <c r="M37" i="29"/>
  <c r="L37" i="29"/>
  <c r="K37" i="29"/>
  <c r="J37" i="29"/>
  <c r="I37" i="29"/>
  <c r="H37" i="29"/>
  <c r="G37" i="29"/>
  <c r="F37" i="29"/>
  <c r="E37" i="29"/>
  <c r="D37" i="29"/>
  <c r="C37" i="29"/>
  <c r="B37" i="29"/>
  <c r="A37" i="29"/>
  <c r="S36" i="29"/>
  <c r="R36" i="29"/>
  <c r="Q36" i="29"/>
  <c r="P36" i="29"/>
  <c r="O36" i="29"/>
  <c r="N36" i="29"/>
  <c r="M36" i="29"/>
  <c r="L36" i="29"/>
  <c r="K36" i="29"/>
  <c r="J36" i="29"/>
  <c r="I36" i="29"/>
  <c r="H36" i="29"/>
  <c r="G36" i="29"/>
  <c r="F36" i="29"/>
  <c r="E36" i="29"/>
  <c r="D36" i="29"/>
  <c r="C36" i="29"/>
  <c r="B36" i="29"/>
  <c r="A36" i="29"/>
  <c r="S35" i="29"/>
  <c r="R35" i="29"/>
  <c r="Q35" i="29"/>
  <c r="P35" i="29"/>
  <c r="O35" i="29"/>
  <c r="N35" i="29"/>
  <c r="M35" i="29"/>
  <c r="L35" i="29"/>
  <c r="K35" i="29"/>
  <c r="J35" i="29"/>
  <c r="I35" i="29"/>
  <c r="H35" i="29"/>
  <c r="G35" i="29"/>
  <c r="F35" i="29"/>
  <c r="E35" i="29"/>
  <c r="D35" i="29"/>
  <c r="C35" i="29"/>
  <c r="B35" i="29"/>
  <c r="A35" i="29"/>
  <c r="S34" i="29"/>
  <c r="R34" i="29"/>
  <c r="Q34" i="29"/>
  <c r="P34" i="29"/>
  <c r="O34" i="29"/>
  <c r="N34" i="29"/>
  <c r="M34" i="29"/>
  <c r="L34" i="29"/>
  <c r="K34" i="29"/>
  <c r="J34" i="29"/>
  <c r="I34" i="29"/>
  <c r="H34" i="29"/>
  <c r="G34" i="29"/>
  <c r="F34" i="29"/>
  <c r="E34" i="29"/>
  <c r="D34" i="29"/>
  <c r="C34" i="29"/>
  <c r="B34" i="29"/>
  <c r="A34" i="29"/>
  <c r="S33" i="29"/>
  <c r="R33" i="29"/>
  <c r="Q33" i="29"/>
  <c r="P33" i="29"/>
  <c r="O33" i="29"/>
  <c r="N33" i="29"/>
  <c r="M33" i="29"/>
  <c r="L33" i="29"/>
  <c r="K33" i="29"/>
  <c r="J33" i="29"/>
  <c r="I33" i="29"/>
  <c r="H33" i="29"/>
  <c r="G33" i="29"/>
  <c r="F33" i="29"/>
  <c r="E33" i="29"/>
  <c r="D33" i="29"/>
  <c r="C33" i="29"/>
  <c r="B33" i="29"/>
  <c r="A33" i="29"/>
  <c r="S32" i="29"/>
  <c r="R32" i="29"/>
  <c r="Q32" i="29"/>
  <c r="P32" i="29"/>
  <c r="O32" i="29"/>
  <c r="N32" i="29"/>
  <c r="M32" i="29"/>
  <c r="L32" i="29"/>
  <c r="K32" i="29"/>
  <c r="J32" i="29"/>
  <c r="I32" i="29"/>
  <c r="H32" i="29"/>
  <c r="G32" i="29"/>
  <c r="F32" i="29"/>
  <c r="E32" i="29"/>
  <c r="D32" i="29"/>
  <c r="C32" i="29"/>
  <c r="B32" i="29"/>
  <c r="A32" i="29"/>
  <c r="S31" i="29"/>
  <c r="R31" i="29"/>
  <c r="Q31" i="29"/>
  <c r="P31" i="29"/>
  <c r="O31" i="29"/>
  <c r="N31" i="29"/>
  <c r="M31" i="29"/>
  <c r="L31" i="29"/>
  <c r="K31" i="29"/>
  <c r="J31" i="29"/>
  <c r="I31" i="29"/>
  <c r="H31" i="29"/>
  <c r="G31" i="29"/>
  <c r="F31" i="29"/>
  <c r="E31" i="29"/>
  <c r="D31" i="29"/>
  <c r="C31" i="29"/>
  <c r="B31" i="29"/>
  <c r="A31" i="29"/>
  <c r="S30" i="29"/>
  <c r="R30" i="29"/>
  <c r="Q30" i="29"/>
  <c r="P30" i="29"/>
  <c r="O30" i="29"/>
  <c r="N30" i="29"/>
  <c r="M30" i="29"/>
  <c r="L30" i="29"/>
  <c r="K30" i="29"/>
  <c r="J30" i="29"/>
  <c r="I30" i="29"/>
  <c r="H30" i="29"/>
  <c r="G30" i="29"/>
  <c r="F30" i="29"/>
  <c r="E30" i="29"/>
  <c r="D30" i="29"/>
  <c r="C30" i="29"/>
  <c r="B30" i="29"/>
  <c r="A30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9" i="29"/>
  <c r="C29" i="29"/>
  <c r="B29" i="29"/>
  <c r="A29" i="29"/>
  <c r="S28" i="29"/>
  <c r="R28" i="29"/>
  <c r="Q28" i="29"/>
  <c r="P28" i="29"/>
  <c r="O28" i="29"/>
  <c r="N28" i="29"/>
  <c r="M28" i="29"/>
  <c r="L28" i="29"/>
  <c r="K28" i="29"/>
  <c r="J28" i="29"/>
  <c r="I28" i="29"/>
  <c r="H28" i="29"/>
  <c r="G28" i="29"/>
  <c r="F28" i="29"/>
  <c r="E28" i="29"/>
  <c r="D28" i="29"/>
  <c r="C28" i="29"/>
  <c r="B28" i="29"/>
  <c r="A28" i="29"/>
  <c r="S27" i="29"/>
  <c r="R27" i="29"/>
  <c r="Q27" i="29"/>
  <c r="P27" i="29"/>
  <c r="O27" i="29"/>
  <c r="N27" i="29"/>
  <c r="M27" i="29"/>
  <c r="L27" i="29"/>
  <c r="K27" i="29"/>
  <c r="J27" i="29"/>
  <c r="I27" i="29"/>
  <c r="H27" i="29"/>
  <c r="G27" i="29"/>
  <c r="F27" i="29"/>
  <c r="E27" i="29"/>
  <c r="D27" i="29"/>
  <c r="C27" i="29"/>
  <c r="B27" i="29"/>
  <c r="A27" i="29"/>
  <c r="S26" i="29"/>
  <c r="R26" i="29"/>
  <c r="Q26" i="29"/>
  <c r="P26" i="29"/>
  <c r="O26" i="29"/>
  <c r="N26" i="29"/>
  <c r="M26" i="29"/>
  <c r="L26" i="29"/>
  <c r="K26" i="29"/>
  <c r="J26" i="29"/>
  <c r="I26" i="29"/>
  <c r="H26" i="29"/>
  <c r="G26" i="29"/>
  <c r="F26" i="29"/>
  <c r="E26" i="29"/>
  <c r="D26" i="29"/>
  <c r="C26" i="29"/>
  <c r="B26" i="29"/>
  <c r="A26" i="29"/>
  <c r="S25" i="29"/>
  <c r="R25" i="29"/>
  <c r="Q25" i="29"/>
  <c r="P25" i="29"/>
  <c r="O25" i="29"/>
  <c r="N25" i="29"/>
  <c r="M25" i="29"/>
  <c r="L25" i="29"/>
  <c r="K25" i="29"/>
  <c r="J25" i="29"/>
  <c r="I25" i="29"/>
  <c r="H25" i="29"/>
  <c r="G25" i="29"/>
  <c r="F25" i="29"/>
  <c r="E25" i="29"/>
  <c r="D25" i="29"/>
  <c r="C25" i="29"/>
  <c r="B25" i="29"/>
  <c r="A25" i="29"/>
  <c r="S24" i="29"/>
  <c r="R24" i="29"/>
  <c r="Q24" i="29"/>
  <c r="P24" i="29"/>
  <c r="O24" i="29"/>
  <c r="N24" i="29"/>
  <c r="M24" i="29"/>
  <c r="L24" i="29"/>
  <c r="K24" i="29"/>
  <c r="J24" i="29"/>
  <c r="I24" i="29"/>
  <c r="H24" i="29"/>
  <c r="G24" i="29"/>
  <c r="F24" i="29"/>
  <c r="E24" i="29"/>
  <c r="D24" i="29"/>
  <c r="C24" i="29"/>
  <c r="B24" i="29"/>
  <c r="A24" i="29"/>
  <c r="S23" i="29"/>
  <c r="R23" i="29"/>
  <c r="Q23" i="29"/>
  <c r="P23" i="29"/>
  <c r="O23" i="29"/>
  <c r="N23" i="29"/>
  <c r="M23" i="29"/>
  <c r="L23" i="29"/>
  <c r="K23" i="29"/>
  <c r="J23" i="29"/>
  <c r="I23" i="29"/>
  <c r="H23" i="29"/>
  <c r="G23" i="29"/>
  <c r="F23" i="29"/>
  <c r="E23" i="29"/>
  <c r="D23" i="29"/>
  <c r="C23" i="29"/>
  <c r="B23" i="29"/>
  <c r="A23" i="29"/>
  <c r="S22" i="29"/>
  <c r="R22" i="29"/>
  <c r="Q22" i="29"/>
  <c r="P22" i="29"/>
  <c r="O22" i="29"/>
  <c r="N22" i="29"/>
  <c r="M22" i="29"/>
  <c r="L22" i="29"/>
  <c r="K22" i="29"/>
  <c r="J22" i="29"/>
  <c r="I22" i="29"/>
  <c r="H22" i="29"/>
  <c r="G22" i="29"/>
  <c r="F22" i="29"/>
  <c r="E22" i="29"/>
  <c r="D22" i="29"/>
  <c r="C22" i="29"/>
  <c r="B22" i="29"/>
  <c r="A22" i="29"/>
  <c r="S21" i="29"/>
  <c r="R21" i="29"/>
  <c r="Q21" i="29"/>
  <c r="P21" i="29"/>
  <c r="O21" i="29"/>
  <c r="N21" i="29"/>
  <c r="M21" i="29"/>
  <c r="L21" i="29"/>
  <c r="K21" i="29"/>
  <c r="J21" i="29"/>
  <c r="I21" i="29"/>
  <c r="H21" i="29"/>
  <c r="G21" i="29"/>
  <c r="F21" i="29"/>
  <c r="E21" i="29"/>
  <c r="D21" i="29"/>
  <c r="C21" i="29"/>
  <c r="B21" i="29"/>
  <c r="A21" i="29"/>
  <c r="S20" i="29"/>
  <c r="R20" i="29"/>
  <c r="Q20" i="29"/>
  <c r="P20" i="29"/>
  <c r="O20" i="29"/>
  <c r="N20" i="29"/>
  <c r="M20" i="29"/>
  <c r="L20" i="29"/>
  <c r="K20" i="29"/>
  <c r="J20" i="29"/>
  <c r="I20" i="29"/>
  <c r="H20" i="29"/>
  <c r="G20" i="29"/>
  <c r="F20" i="29"/>
  <c r="E20" i="29"/>
  <c r="D20" i="29"/>
  <c r="C20" i="29"/>
  <c r="B20" i="29"/>
  <c r="A20" i="29"/>
  <c r="S19" i="29"/>
  <c r="R19" i="29"/>
  <c r="Q19" i="29"/>
  <c r="P19" i="29"/>
  <c r="O19" i="29"/>
  <c r="N19" i="29"/>
  <c r="M19" i="29"/>
  <c r="L19" i="29"/>
  <c r="K19" i="29"/>
  <c r="J19" i="29"/>
  <c r="I19" i="29"/>
  <c r="H19" i="29"/>
  <c r="G19" i="29"/>
  <c r="F19" i="29"/>
  <c r="E19" i="29"/>
  <c r="D19" i="29"/>
  <c r="C19" i="29"/>
  <c r="B19" i="29"/>
  <c r="A19" i="29"/>
  <c r="S18" i="29"/>
  <c r="R18" i="29"/>
  <c r="Q18" i="29"/>
  <c r="P18" i="29"/>
  <c r="O18" i="29"/>
  <c r="N18" i="29"/>
  <c r="M18" i="29"/>
  <c r="L18" i="29"/>
  <c r="K18" i="29"/>
  <c r="J18" i="29"/>
  <c r="I18" i="29"/>
  <c r="H18" i="29"/>
  <c r="G18" i="29"/>
  <c r="F18" i="29"/>
  <c r="E18" i="29"/>
  <c r="D18" i="29"/>
  <c r="C18" i="29"/>
  <c r="B18" i="29"/>
  <c r="A18" i="29"/>
  <c r="S17" i="29"/>
  <c r="R17" i="29"/>
  <c r="Q17" i="29"/>
  <c r="P17" i="29"/>
  <c r="O17" i="29"/>
  <c r="N17" i="29"/>
  <c r="M17" i="29"/>
  <c r="L17" i="29"/>
  <c r="K17" i="29"/>
  <c r="J17" i="29"/>
  <c r="I17" i="29"/>
  <c r="H17" i="29"/>
  <c r="G17" i="29"/>
  <c r="F17" i="29"/>
  <c r="E17" i="29"/>
  <c r="D17" i="29"/>
  <c r="C17" i="29"/>
  <c r="B17" i="29"/>
  <c r="A17" i="29"/>
  <c r="S16" i="29"/>
  <c r="R16" i="29"/>
  <c r="Q16" i="29"/>
  <c r="P16" i="29"/>
  <c r="O16" i="29"/>
  <c r="N16" i="29"/>
  <c r="M16" i="29"/>
  <c r="L16" i="29"/>
  <c r="K16" i="29"/>
  <c r="J16" i="29"/>
  <c r="I16" i="29"/>
  <c r="H16" i="29"/>
  <c r="G16" i="29"/>
  <c r="F16" i="29"/>
  <c r="E16" i="29"/>
  <c r="D16" i="29"/>
  <c r="C16" i="29"/>
  <c r="B16" i="29"/>
  <c r="A16" i="29"/>
  <c r="S15" i="29"/>
  <c r="R15" i="29"/>
  <c r="Q15" i="29"/>
  <c r="P15" i="29"/>
  <c r="O15" i="29"/>
  <c r="N15" i="29"/>
  <c r="M15" i="29"/>
  <c r="L15" i="29"/>
  <c r="K15" i="29"/>
  <c r="J15" i="29"/>
  <c r="I15" i="29"/>
  <c r="H15" i="29"/>
  <c r="G15" i="29"/>
  <c r="F15" i="29"/>
  <c r="E15" i="29"/>
  <c r="D15" i="29"/>
  <c r="C15" i="29"/>
  <c r="B15" i="29"/>
  <c r="A15" i="29"/>
  <c r="S14" i="29"/>
  <c r="R14" i="29"/>
  <c r="Q14" i="29"/>
  <c r="P14" i="29"/>
  <c r="O14" i="29"/>
  <c r="N14" i="29"/>
  <c r="M14" i="29"/>
  <c r="L14" i="29"/>
  <c r="K14" i="29"/>
  <c r="J14" i="29"/>
  <c r="I14" i="29"/>
  <c r="H14" i="29"/>
  <c r="G14" i="29"/>
  <c r="F14" i="29"/>
  <c r="E14" i="29"/>
  <c r="D14" i="29"/>
  <c r="C14" i="29"/>
  <c r="B14" i="29"/>
  <c r="A14" i="29"/>
  <c r="S13" i="29"/>
  <c r="R13" i="29"/>
  <c r="Q13" i="29"/>
  <c r="P13" i="29"/>
  <c r="O13" i="29"/>
  <c r="N13" i="29"/>
  <c r="M13" i="29"/>
  <c r="L13" i="29"/>
  <c r="K13" i="29"/>
  <c r="J13" i="29"/>
  <c r="I13" i="29"/>
  <c r="H13" i="29"/>
  <c r="G13" i="29"/>
  <c r="F13" i="29"/>
  <c r="E13" i="29"/>
  <c r="D13" i="29"/>
  <c r="C13" i="29"/>
  <c r="B13" i="29"/>
  <c r="A13" i="29"/>
  <c r="S12" i="29"/>
  <c r="R12" i="29"/>
  <c r="Q12" i="29"/>
  <c r="P12" i="29"/>
  <c r="O12" i="29"/>
  <c r="N12" i="29"/>
  <c r="M12" i="29"/>
  <c r="L12" i="29"/>
  <c r="K12" i="29"/>
  <c r="J12" i="29"/>
  <c r="I12" i="29"/>
  <c r="H12" i="29"/>
  <c r="G12" i="29"/>
  <c r="F12" i="29"/>
  <c r="E12" i="29"/>
  <c r="D12" i="29"/>
  <c r="C12" i="29"/>
  <c r="B12" i="29"/>
  <c r="A12" i="29"/>
  <c r="S11" i="29"/>
  <c r="R11" i="29"/>
  <c r="Q11" i="29"/>
  <c r="P11" i="29"/>
  <c r="O11" i="29"/>
  <c r="N11" i="29"/>
  <c r="M11" i="29"/>
  <c r="L11" i="29"/>
  <c r="K11" i="29"/>
  <c r="J11" i="29"/>
  <c r="I11" i="29"/>
  <c r="H11" i="29"/>
  <c r="G11" i="29"/>
  <c r="F11" i="29"/>
  <c r="E11" i="29"/>
  <c r="D11" i="29"/>
  <c r="C11" i="29"/>
  <c r="B11" i="29"/>
  <c r="A11" i="29"/>
  <c r="S10" i="29"/>
  <c r="R10" i="29"/>
  <c r="Q10" i="29"/>
  <c r="P10" i="29"/>
  <c r="O10" i="29"/>
  <c r="N10" i="29"/>
  <c r="M10" i="29"/>
  <c r="L10" i="29"/>
  <c r="K10" i="29"/>
  <c r="J10" i="29"/>
  <c r="I10" i="29"/>
  <c r="H10" i="29"/>
  <c r="G10" i="29"/>
  <c r="F10" i="29"/>
  <c r="F5" i="29" s="1"/>
  <c r="E10" i="29"/>
  <c r="D10" i="29"/>
  <c r="C10" i="29"/>
  <c r="B10" i="29"/>
  <c r="A10" i="29"/>
  <c r="S9" i="29"/>
  <c r="R9" i="29"/>
  <c r="Q9" i="29"/>
  <c r="P9" i="29"/>
  <c r="O9" i="29"/>
  <c r="N9" i="29"/>
  <c r="M9" i="29"/>
  <c r="L9" i="29"/>
  <c r="K9" i="29"/>
  <c r="J9" i="29"/>
  <c r="J7" i="29" s="1"/>
  <c r="I9" i="29"/>
  <c r="H9" i="29"/>
  <c r="G9" i="29"/>
  <c r="F9" i="29"/>
  <c r="E9" i="29"/>
  <c r="D9" i="29"/>
  <c r="C9" i="29"/>
  <c r="B9" i="29"/>
  <c r="A9" i="29"/>
  <c r="S8" i="29"/>
  <c r="R8" i="29"/>
  <c r="Q8" i="29"/>
  <c r="P8" i="29"/>
  <c r="A4" i="29" s="1"/>
  <c r="O8" i="29"/>
  <c r="N8" i="29"/>
  <c r="M8" i="29"/>
  <c r="L8" i="29"/>
  <c r="K8" i="29"/>
  <c r="J8" i="29"/>
  <c r="I8" i="29"/>
  <c r="H8" i="29"/>
  <c r="G8" i="29"/>
  <c r="F8" i="29"/>
  <c r="E8" i="29"/>
  <c r="D8" i="29"/>
  <c r="C8" i="29"/>
  <c r="B8" i="29"/>
  <c r="A8" i="29"/>
  <c r="P7" i="29"/>
  <c r="M7" i="29"/>
  <c r="A6" i="29"/>
  <c r="P5" i="29"/>
  <c r="O5" i="29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9" i="28"/>
  <c r="C29" i="28"/>
  <c r="B29" i="28"/>
  <c r="A29" i="28"/>
  <c r="S28" i="28"/>
  <c r="R28" i="28"/>
  <c r="Q28" i="28"/>
  <c r="P28" i="28"/>
  <c r="O28" i="28"/>
  <c r="N28" i="28"/>
  <c r="M28" i="28"/>
  <c r="L28" i="28"/>
  <c r="K28" i="28"/>
  <c r="J28" i="28"/>
  <c r="I28" i="28"/>
  <c r="H28" i="28"/>
  <c r="G28" i="28"/>
  <c r="F28" i="28"/>
  <c r="E28" i="28"/>
  <c r="D28" i="28"/>
  <c r="C28" i="28"/>
  <c r="B28" i="28"/>
  <c r="A28" i="28"/>
  <c r="S27" i="28"/>
  <c r="R27" i="28"/>
  <c r="Q27" i="28"/>
  <c r="P27" i="28"/>
  <c r="O27" i="28"/>
  <c r="N27" i="28"/>
  <c r="M27" i="28"/>
  <c r="L27" i="28"/>
  <c r="K27" i="28"/>
  <c r="J27" i="28"/>
  <c r="I27" i="28"/>
  <c r="H27" i="28"/>
  <c r="G27" i="28"/>
  <c r="F27" i="28"/>
  <c r="E27" i="28"/>
  <c r="D27" i="28"/>
  <c r="C27" i="28"/>
  <c r="B27" i="28"/>
  <c r="A27" i="28"/>
  <c r="S26" i="28"/>
  <c r="R26" i="28"/>
  <c r="Q26" i="28"/>
  <c r="P26" i="28"/>
  <c r="O26" i="28"/>
  <c r="N26" i="28"/>
  <c r="M26" i="28"/>
  <c r="L26" i="28"/>
  <c r="K26" i="28"/>
  <c r="J26" i="28"/>
  <c r="I26" i="28"/>
  <c r="H26" i="28"/>
  <c r="G26" i="28"/>
  <c r="F26" i="28"/>
  <c r="E26" i="28"/>
  <c r="D26" i="28"/>
  <c r="C26" i="28"/>
  <c r="B26" i="28"/>
  <c r="A26" i="28"/>
  <c r="S25" i="28"/>
  <c r="R25" i="28"/>
  <c r="Q25" i="28"/>
  <c r="P25" i="28"/>
  <c r="O25" i="28"/>
  <c r="N25" i="28"/>
  <c r="M25" i="28"/>
  <c r="L25" i="28"/>
  <c r="K25" i="28"/>
  <c r="J25" i="28"/>
  <c r="I25" i="28"/>
  <c r="H25" i="28"/>
  <c r="G25" i="28"/>
  <c r="F25" i="28"/>
  <c r="E25" i="28"/>
  <c r="D25" i="28"/>
  <c r="C25" i="28"/>
  <c r="B25" i="28"/>
  <c r="A25" i="28"/>
  <c r="S24" i="28"/>
  <c r="R24" i="28"/>
  <c r="Q24" i="28"/>
  <c r="P24" i="28"/>
  <c r="O24" i="28"/>
  <c r="N24" i="28"/>
  <c r="M24" i="28"/>
  <c r="L24" i="28"/>
  <c r="K24" i="28"/>
  <c r="J24" i="28"/>
  <c r="I24" i="28"/>
  <c r="H24" i="28"/>
  <c r="G24" i="28"/>
  <c r="F24" i="28"/>
  <c r="E24" i="28"/>
  <c r="D24" i="28"/>
  <c r="C24" i="28"/>
  <c r="B24" i="28"/>
  <c r="A24" i="28"/>
  <c r="S23" i="28"/>
  <c r="R23" i="28"/>
  <c r="Q23" i="28"/>
  <c r="P23" i="28"/>
  <c r="O23" i="28"/>
  <c r="N23" i="28"/>
  <c r="M23" i="28"/>
  <c r="L23" i="28"/>
  <c r="K23" i="28"/>
  <c r="J23" i="28"/>
  <c r="I23" i="28"/>
  <c r="H23" i="28"/>
  <c r="G23" i="28"/>
  <c r="F23" i="28"/>
  <c r="E23" i="28"/>
  <c r="D23" i="28"/>
  <c r="C23" i="28"/>
  <c r="B23" i="28"/>
  <c r="A23" i="28"/>
  <c r="S22" i="28"/>
  <c r="R22" i="28"/>
  <c r="Q22" i="28"/>
  <c r="P22" i="28"/>
  <c r="O22" i="28"/>
  <c r="N22" i="28"/>
  <c r="M22" i="28"/>
  <c r="L22" i="28"/>
  <c r="K22" i="28"/>
  <c r="J22" i="28"/>
  <c r="I22" i="28"/>
  <c r="H22" i="28"/>
  <c r="G22" i="28"/>
  <c r="F22" i="28"/>
  <c r="E22" i="28"/>
  <c r="D22" i="28"/>
  <c r="C22" i="28"/>
  <c r="B22" i="28"/>
  <c r="A22" i="28"/>
  <c r="S21" i="28"/>
  <c r="R21" i="28"/>
  <c r="Q21" i="28"/>
  <c r="P21" i="28"/>
  <c r="O21" i="28"/>
  <c r="N21" i="28"/>
  <c r="M21" i="28"/>
  <c r="L21" i="28"/>
  <c r="K21" i="28"/>
  <c r="J21" i="28"/>
  <c r="I21" i="28"/>
  <c r="H21" i="28"/>
  <c r="G21" i="28"/>
  <c r="F21" i="28"/>
  <c r="E21" i="28"/>
  <c r="D21" i="28"/>
  <c r="C21" i="28"/>
  <c r="B21" i="28"/>
  <c r="A21" i="28"/>
  <c r="S20" i="28"/>
  <c r="R20" i="28"/>
  <c r="Q20" i="28"/>
  <c r="P20" i="28"/>
  <c r="O20" i="28"/>
  <c r="N20" i="28"/>
  <c r="M20" i="28"/>
  <c r="L20" i="28"/>
  <c r="K20" i="28"/>
  <c r="J20" i="28"/>
  <c r="I20" i="28"/>
  <c r="H20" i="28"/>
  <c r="G20" i="28"/>
  <c r="F20" i="28"/>
  <c r="E20" i="28"/>
  <c r="D20" i="28"/>
  <c r="C20" i="28"/>
  <c r="B20" i="28"/>
  <c r="A20" i="28"/>
  <c r="S19" i="28"/>
  <c r="R19" i="28"/>
  <c r="Q19" i="28"/>
  <c r="P19" i="28"/>
  <c r="O19" i="28"/>
  <c r="N19" i="28"/>
  <c r="M19" i="28"/>
  <c r="L19" i="28"/>
  <c r="K19" i="28"/>
  <c r="J19" i="28"/>
  <c r="I19" i="28"/>
  <c r="H19" i="28"/>
  <c r="G19" i="28"/>
  <c r="F19" i="28"/>
  <c r="E19" i="28"/>
  <c r="D19" i="28"/>
  <c r="C19" i="28"/>
  <c r="B19" i="28"/>
  <c r="A19" i="28"/>
  <c r="S18" i="28"/>
  <c r="R18" i="28"/>
  <c r="Q18" i="28"/>
  <c r="P18" i="28"/>
  <c r="O18" i="28"/>
  <c r="N18" i="28"/>
  <c r="M18" i="28"/>
  <c r="L18" i="28"/>
  <c r="K18" i="28"/>
  <c r="J18" i="28"/>
  <c r="I18" i="28"/>
  <c r="H18" i="28"/>
  <c r="G18" i="28"/>
  <c r="F18" i="28"/>
  <c r="E18" i="28"/>
  <c r="D18" i="28"/>
  <c r="C18" i="28"/>
  <c r="B18" i="28"/>
  <c r="A18" i="28"/>
  <c r="S17" i="28"/>
  <c r="R17" i="28"/>
  <c r="Q17" i="28"/>
  <c r="P17" i="28"/>
  <c r="O17" i="28"/>
  <c r="N17" i="28"/>
  <c r="M17" i="28"/>
  <c r="L17" i="28"/>
  <c r="K17" i="28"/>
  <c r="J17" i="28"/>
  <c r="I17" i="28"/>
  <c r="H17" i="28"/>
  <c r="G17" i="28"/>
  <c r="F17" i="28"/>
  <c r="E17" i="28"/>
  <c r="D17" i="28"/>
  <c r="C17" i="28"/>
  <c r="B17" i="28"/>
  <c r="A17" i="28"/>
  <c r="S16" i="28"/>
  <c r="R16" i="28"/>
  <c r="Q16" i="28"/>
  <c r="P16" i="28"/>
  <c r="O16" i="28"/>
  <c r="N16" i="28"/>
  <c r="M16" i="28"/>
  <c r="L16" i="28"/>
  <c r="K16" i="28"/>
  <c r="J16" i="28"/>
  <c r="I16" i="28"/>
  <c r="H16" i="28"/>
  <c r="G16" i="28"/>
  <c r="F16" i="28"/>
  <c r="E16" i="28"/>
  <c r="D16" i="28"/>
  <c r="C16" i="28"/>
  <c r="B16" i="28"/>
  <c r="A16" i="28"/>
  <c r="S15" i="28"/>
  <c r="R15" i="28"/>
  <c r="Q15" i="28"/>
  <c r="P15" i="28"/>
  <c r="O15" i="28"/>
  <c r="N15" i="28"/>
  <c r="M15" i="28"/>
  <c r="L15" i="28"/>
  <c r="K15" i="28"/>
  <c r="J15" i="28"/>
  <c r="I15" i="28"/>
  <c r="H15" i="28"/>
  <c r="G15" i="28"/>
  <c r="F15" i="28"/>
  <c r="E15" i="28"/>
  <c r="D15" i="28"/>
  <c r="C15" i="28"/>
  <c r="B15" i="28"/>
  <c r="A15" i="28"/>
  <c r="S14" i="28"/>
  <c r="R14" i="28"/>
  <c r="Q14" i="28"/>
  <c r="P14" i="28"/>
  <c r="O14" i="28"/>
  <c r="N14" i="28"/>
  <c r="M14" i="28"/>
  <c r="L14" i="28"/>
  <c r="K14" i="28"/>
  <c r="J14" i="28"/>
  <c r="I14" i="28"/>
  <c r="H14" i="28"/>
  <c r="G14" i="28"/>
  <c r="F14" i="28"/>
  <c r="E14" i="28"/>
  <c r="D14" i="28"/>
  <c r="C14" i="28"/>
  <c r="B14" i="28"/>
  <c r="A14" i="28"/>
  <c r="S13" i="28"/>
  <c r="R13" i="28"/>
  <c r="Q13" i="28"/>
  <c r="P13" i="28"/>
  <c r="O13" i="28"/>
  <c r="N13" i="28"/>
  <c r="M13" i="28"/>
  <c r="L13" i="28"/>
  <c r="K13" i="28"/>
  <c r="J13" i="28"/>
  <c r="I13" i="28"/>
  <c r="H13" i="28"/>
  <c r="G13" i="28"/>
  <c r="F13" i="28"/>
  <c r="E13" i="28"/>
  <c r="D13" i="28"/>
  <c r="C13" i="28"/>
  <c r="B13" i="28"/>
  <c r="A13" i="28"/>
  <c r="S12" i="28"/>
  <c r="R12" i="28"/>
  <c r="Q12" i="28"/>
  <c r="P12" i="28"/>
  <c r="O12" i="28"/>
  <c r="N12" i="28"/>
  <c r="M12" i="28"/>
  <c r="L12" i="28"/>
  <c r="K12" i="28"/>
  <c r="J12" i="28"/>
  <c r="I12" i="28"/>
  <c r="H12" i="28"/>
  <c r="G12" i="28"/>
  <c r="F12" i="28"/>
  <c r="E12" i="28"/>
  <c r="D12" i="28"/>
  <c r="C12" i="28"/>
  <c r="B12" i="28"/>
  <c r="A12" i="28"/>
  <c r="S11" i="28"/>
  <c r="R11" i="28"/>
  <c r="Q11" i="28"/>
  <c r="P11" i="28"/>
  <c r="O11" i="28"/>
  <c r="N11" i="28"/>
  <c r="M11" i="28"/>
  <c r="L11" i="28"/>
  <c r="K11" i="28"/>
  <c r="J11" i="28"/>
  <c r="I11" i="28"/>
  <c r="H11" i="28"/>
  <c r="G11" i="28"/>
  <c r="F11" i="28"/>
  <c r="E11" i="28"/>
  <c r="D11" i="28"/>
  <c r="C11" i="28"/>
  <c r="B11" i="28"/>
  <c r="A11" i="28"/>
  <c r="S10" i="28"/>
  <c r="R10" i="28"/>
  <c r="Q10" i="28"/>
  <c r="P10" i="28"/>
  <c r="O10" i="28"/>
  <c r="N10" i="28"/>
  <c r="M10" i="28"/>
  <c r="L10" i="28"/>
  <c r="K10" i="28"/>
  <c r="J10" i="28"/>
  <c r="I10" i="28"/>
  <c r="H10" i="28"/>
  <c r="G10" i="28"/>
  <c r="F10" i="28"/>
  <c r="E10" i="28"/>
  <c r="D10" i="28"/>
  <c r="C10" i="28"/>
  <c r="B10" i="28"/>
  <c r="A10" i="28"/>
  <c r="S9" i="28"/>
  <c r="R9" i="28"/>
  <c r="Q9" i="28"/>
  <c r="P9" i="28"/>
  <c r="O9" i="28"/>
  <c r="N9" i="28"/>
  <c r="M9" i="28"/>
  <c r="L9" i="28"/>
  <c r="K9" i="28"/>
  <c r="J9" i="28"/>
  <c r="J5" i="28" s="1"/>
  <c r="I9" i="28"/>
  <c r="H9" i="28"/>
  <c r="G9" i="28"/>
  <c r="F9" i="28"/>
  <c r="F7" i="28" s="1"/>
  <c r="E9" i="28"/>
  <c r="D9" i="28"/>
  <c r="C9" i="28"/>
  <c r="B9" i="28"/>
  <c r="A9" i="28"/>
  <c r="S8" i="28"/>
  <c r="R8" i="28"/>
  <c r="Q8" i="28"/>
  <c r="P8" i="28"/>
  <c r="O8" i="28"/>
  <c r="N8" i="28"/>
  <c r="M8" i="28"/>
  <c r="L8" i="28"/>
  <c r="K8" i="28"/>
  <c r="J8" i="28"/>
  <c r="I8" i="28"/>
  <c r="H8" i="28"/>
  <c r="G8" i="28"/>
  <c r="F8" i="28"/>
  <c r="E8" i="28"/>
  <c r="D8" i="28"/>
  <c r="C8" i="28"/>
  <c r="B8" i="28"/>
  <c r="A8" i="28"/>
  <c r="J7" i="28"/>
  <c r="A6" i="28"/>
  <c r="F5" i="28"/>
  <c r="S11" i="27"/>
  <c r="R11" i="27"/>
  <c r="Q11" i="27"/>
  <c r="P11" i="27"/>
  <c r="O11" i="27"/>
  <c r="N11" i="27"/>
  <c r="M11" i="27"/>
  <c r="M5" i="27" s="1"/>
  <c r="L11" i="27"/>
  <c r="K11" i="27"/>
  <c r="J11" i="27"/>
  <c r="I11" i="27"/>
  <c r="H11" i="27"/>
  <c r="G11" i="27"/>
  <c r="F11" i="27"/>
  <c r="E11" i="27"/>
  <c r="D11" i="27"/>
  <c r="C11" i="27"/>
  <c r="B11" i="27"/>
  <c r="A11" i="27"/>
  <c r="S10" i="27"/>
  <c r="R10" i="27"/>
  <c r="Q10" i="27"/>
  <c r="P10" i="27"/>
  <c r="O10" i="27"/>
  <c r="N10" i="27"/>
  <c r="M10" i="27"/>
  <c r="L10" i="27"/>
  <c r="K10" i="27"/>
  <c r="J10" i="27"/>
  <c r="I10" i="27"/>
  <c r="H10" i="27"/>
  <c r="G10" i="27"/>
  <c r="F10" i="27"/>
  <c r="E10" i="27"/>
  <c r="D10" i="27"/>
  <c r="C10" i="27"/>
  <c r="B10" i="27"/>
  <c r="A10" i="27"/>
  <c r="S9" i="27"/>
  <c r="R9" i="27"/>
  <c r="Q9" i="27"/>
  <c r="P9" i="27"/>
  <c r="O9" i="27"/>
  <c r="N9" i="27"/>
  <c r="M9" i="27"/>
  <c r="L9" i="27"/>
  <c r="K9" i="27"/>
  <c r="J9" i="27"/>
  <c r="I9" i="27"/>
  <c r="H9" i="27"/>
  <c r="G9" i="27"/>
  <c r="F9" i="27"/>
  <c r="E9" i="27"/>
  <c r="D9" i="27"/>
  <c r="C9" i="27"/>
  <c r="B9" i="27"/>
  <c r="A9" i="27"/>
  <c r="S8" i="27"/>
  <c r="R8" i="27"/>
  <c r="Q8" i="27"/>
  <c r="P8" i="27"/>
  <c r="O8" i="27"/>
  <c r="N8" i="27"/>
  <c r="M8" i="27"/>
  <c r="L8" i="27"/>
  <c r="K8" i="27"/>
  <c r="J8" i="27"/>
  <c r="I8" i="27"/>
  <c r="H8" i="27"/>
  <c r="G8" i="27"/>
  <c r="F8" i="27"/>
  <c r="F5" i="27" s="1"/>
  <c r="E8" i="27"/>
  <c r="D8" i="27"/>
  <c r="C8" i="27"/>
  <c r="B8" i="27"/>
  <c r="A8" i="27"/>
  <c r="F7" i="27"/>
  <c r="A6" i="27"/>
  <c r="A4" i="27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9" i="26"/>
  <c r="C29" i="26"/>
  <c r="B29" i="26"/>
  <c r="A29" i="26"/>
  <c r="S28" i="26"/>
  <c r="R28" i="26"/>
  <c r="Q28" i="26"/>
  <c r="P28" i="26"/>
  <c r="O28" i="26"/>
  <c r="N28" i="26"/>
  <c r="M28" i="26"/>
  <c r="L28" i="26"/>
  <c r="K28" i="26"/>
  <c r="J28" i="26"/>
  <c r="I28" i="26"/>
  <c r="H28" i="26"/>
  <c r="G28" i="26"/>
  <c r="F28" i="26"/>
  <c r="E28" i="26"/>
  <c r="D28" i="26"/>
  <c r="C28" i="26"/>
  <c r="B28" i="26"/>
  <c r="A28" i="26"/>
  <c r="S27" i="26"/>
  <c r="R27" i="26"/>
  <c r="Q27" i="26"/>
  <c r="P27" i="26"/>
  <c r="O27" i="26"/>
  <c r="N27" i="26"/>
  <c r="M27" i="26"/>
  <c r="L27" i="26"/>
  <c r="K27" i="26"/>
  <c r="J27" i="26"/>
  <c r="I27" i="26"/>
  <c r="H27" i="26"/>
  <c r="G27" i="26"/>
  <c r="F27" i="26"/>
  <c r="E27" i="26"/>
  <c r="D27" i="26"/>
  <c r="C27" i="26"/>
  <c r="B27" i="26"/>
  <c r="A27" i="26"/>
  <c r="S26" i="26"/>
  <c r="R26" i="26"/>
  <c r="Q26" i="26"/>
  <c r="P26" i="26"/>
  <c r="O26" i="26"/>
  <c r="N26" i="26"/>
  <c r="M26" i="26"/>
  <c r="L26" i="26"/>
  <c r="K26" i="26"/>
  <c r="J26" i="26"/>
  <c r="I26" i="26"/>
  <c r="H26" i="26"/>
  <c r="G26" i="26"/>
  <c r="F26" i="26"/>
  <c r="E26" i="26"/>
  <c r="D26" i="26"/>
  <c r="C26" i="26"/>
  <c r="B26" i="26"/>
  <c r="A26" i="26"/>
  <c r="S25" i="26"/>
  <c r="R25" i="26"/>
  <c r="Q25" i="26"/>
  <c r="P25" i="26"/>
  <c r="O25" i="26"/>
  <c r="N25" i="26"/>
  <c r="M25" i="26"/>
  <c r="L25" i="26"/>
  <c r="K25" i="26"/>
  <c r="J25" i="26"/>
  <c r="I25" i="26"/>
  <c r="H25" i="26"/>
  <c r="G25" i="26"/>
  <c r="F25" i="26"/>
  <c r="E25" i="26"/>
  <c r="D25" i="26"/>
  <c r="C25" i="26"/>
  <c r="B25" i="26"/>
  <c r="A25" i="26"/>
  <c r="S24" i="26"/>
  <c r="R24" i="26"/>
  <c r="Q24" i="26"/>
  <c r="P24" i="26"/>
  <c r="O24" i="26"/>
  <c r="N24" i="26"/>
  <c r="M24" i="26"/>
  <c r="L24" i="26"/>
  <c r="K24" i="26"/>
  <c r="J24" i="26"/>
  <c r="I24" i="26"/>
  <c r="H24" i="26"/>
  <c r="G24" i="26"/>
  <c r="F24" i="26"/>
  <c r="E24" i="26"/>
  <c r="D24" i="26"/>
  <c r="C24" i="26"/>
  <c r="B24" i="26"/>
  <c r="A24" i="26"/>
  <c r="S23" i="26"/>
  <c r="R23" i="26"/>
  <c r="Q23" i="26"/>
  <c r="P23" i="26"/>
  <c r="O23" i="26"/>
  <c r="N23" i="26"/>
  <c r="M23" i="26"/>
  <c r="L23" i="26"/>
  <c r="K23" i="26"/>
  <c r="J23" i="26"/>
  <c r="I23" i="26"/>
  <c r="H23" i="26"/>
  <c r="G23" i="26"/>
  <c r="F23" i="26"/>
  <c r="E23" i="26"/>
  <c r="D23" i="26"/>
  <c r="C23" i="26"/>
  <c r="B23" i="26"/>
  <c r="A23" i="26"/>
  <c r="S22" i="26"/>
  <c r="R22" i="26"/>
  <c r="Q22" i="26"/>
  <c r="P22" i="26"/>
  <c r="O22" i="26"/>
  <c r="N22" i="26"/>
  <c r="M22" i="26"/>
  <c r="L22" i="26"/>
  <c r="K22" i="26"/>
  <c r="J22" i="26"/>
  <c r="I22" i="26"/>
  <c r="H22" i="26"/>
  <c r="G22" i="26"/>
  <c r="F22" i="26"/>
  <c r="E22" i="26"/>
  <c r="D22" i="26"/>
  <c r="C22" i="26"/>
  <c r="B22" i="26"/>
  <c r="A22" i="26"/>
  <c r="S21" i="26"/>
  <c r="R21" i="26"/>
  <c r="Q21" i="26"/>
  <c r="P21" i="26"/>
  <c r="O21" i="26"/>
  <c r="N21" i="26"/>
  <c r="M21" i="26"/>
  <c r="L21" i="26"/>
  <c r="K21" i="26"/>
  <c r="J21" i="26"/>
  <c r="I21" i="26"/>
  <c r="H21" i="26"/>
  <c r="G21" i="26"/>
  <c r="F21" i="26"/>
  <c r="E21" i="26"/>
  <c r="D21" i="26"/>
  <c r="C21" i="26"/>
  <c r="B21" i="26"/>
  <c r="A21" i="26"/>
  <c r="S20" i="26"/>
  <c r="R20" i="26"/>
  <c r="Q20" i="26"/>
  <c r="P20" i="26"/>
  <c r="O20" i="26"/>
  <c r="N20" i="26"/>
  <c r="M20" i="26"/>
  <c r="L20" i="26"/>
  <c r="K20" i="26"/>
  <c r="J20" i="26"/>
  <c r="I20" i="26"/>
  <c r="H20" i="26"/>
  <c r="G20" i="26"/>
  <c r="F20" i="26"/>
  <c r="E20" i="26"/>
  <c r="D20" i="26"/>
  <c r="C20" i="26"/>
  <c r="B20" i="26"/>
  <c r="A20" i="26"/>
  <c r="S19" i="26"/>
  <c r="R19" i="26"/>
  <c r="Q19" i="26"/>
  <c r="P19" i="26"/>
  <c r="O19" i="26"/>
  <c r="N19" i="26"/>
  <c r="M19" i="26"/>
  <c r="L19" i="26"/>
  <c r="K19" i="26"/>
  <c r="J19" i="26"/>
  <c r="I19" i="26"/>
  <c r="H19" i="26"/>
  <c r="G19" i="26"/>
  <c r="F19" i="26"/>
  <c r="E19" i="26"/>
  <c r="D19" i="26"/>
  <c r="C19" i="26"/>
  <c r="B19" i="26"/>
  <c r="A19" i="26"/>
  <c r="S18" i="26"/>
  <c r="R18" i="26"/>
  <c r="Q18" i="26"/>
  <c r="P18" i="26"/>
  <c r="O18" i="26"/>
  <c r="N18" i="26"/>
  <c r="M18" i="26"/>
  <c r="L18" i="26"/>
  <c r="K18" i="26"/>
  <c r="J18" i="26"/>
  <c r="I18" i="26"/>
  <c r="H18" i="26"/>
  <c r="G18" i="26"/>
  <c r="F18" i="26"/>
  <c r="E18" i="26"/>
  <c r="D18" i="26"/>
  <c r="C18" i="26"/>
  <c r="B18" i="26"/>
  <c r="A18" i="26"/>
  <c r="S17" i="26"/>
  <c r="R17" i="26"/>
  <c r="Q17" i="26"/>
  <c r="P17" i="26"/>
  <c r="O17" i="26"/>
  <c r="N17" i="26"/>
  <c r="M17" i="26"/>
  <c r="L17" i="26"/>
  <c r="K17" i="26"/>
  <c r="J17" i="26"/>
  <c r="I17" i="26"/>
  <c r="H17" i="26"/>
  <c r="G17" i="26"/>
  <c r="F17" i="26"/>
  <c r="E17" i="26"/>
  <c r="D17" i="26"/>
  <c r="C17" i="26"/>
  <c r="B17" i="26"/>
  <c r="A17" i="26"/>
  <c r="S16" i="26"/>
  <c r="R16" i="26"/>
  <c r="Q16" i="26"/>
  <c r="P16" i="26"/>
  <c r="O16" i="26"/>
  <c r="N16" i="26"/>
  <c r="M16" i="26"/>
  <c r="L16" i="26"/>
  <c r="K16" i="26"/>
  <c r="J16" i="26"/>
  <c r="I16" i="26"/>
  <c r="H16" i="26"/>
  <c r="G16" i="26"/>
  <c r="F16" i="26"/>
  <c r="E16" i="26"/>
  <c r="D16" i="26"/>
  <c r="C16" i="26"/>
  <c r="B16" i="26"/>
  <c r="A16" i="26"/>
  <c r="S15" i="26"/>
  <c r="R15" i="26"/>
  <c r="Q15" i="26"/>
  <c r="P15" i="26"/>
  <c r="O15" i="26"/>
  <c r="N15" i="26"/>
  <c r="M15" i="26"/>
  <c r="L15" i="26"/>
  <c r="K15" i="26"/>
  <c r="J15" i="26"/>
  <c r="I15" i="26"/>
  <c r="H15" i="26"/>
  <c r="G15" i="26"/>
  <c r="F15" i="26"/>
  <c r="E15" i="26"/>
  <c r="D15" i="26"/>
  <c r="C15" i="26"/>
  <c r="B15" i="26"/>
  <c r="A15" i="26"/>
  <c r="S14" i="26"/>
  <c r="R14" i="26"/>
  <c r="Q14" i="26"/>
  <c r="P14" i="26"/>
  <c r="O14" i="26"/>
  <c r="N14" i="26"/>
  <c r="M14" i="26"/>
  <c r="L14" i="26"/>
  <c r="K14" i="26"/>
  <c r="J14" i="26"/>
  <c r="I14" i="26"/>
  <c r="H14" i="26"/>
  <c r="G14" i="26"/>
  <c r="F14" i="26"/>
  <c r="E14" i="26"/>
  <c r="D14" i="26"/>
  <c r="C14" i="26"/>
  <c r="B14" i="26"/>
  <c r="A14" i="26"/>
  <c r="S13" i="26"/>
  <c r="R13" i="26"/>
  <c r="Q13" i="26"/>
  <c r="P13" i="26"/>
  <c r="O13" i="26"/>
  <c r="N13" i="26"/>
  <c r="M13" i="26"/>
  <c r="L13" i="26"/>
  <c r="K13" i="26"/>
  <c r="J13" i="26"/>
  <c r="I13" i="26"/>
  <c r="H13" i="26"/>
  <c r="G13" i="26"/>
  <c r="F13" i="26"/>
  <c r="E13" i="26"/>
  <c r="D13" i="26"/>
  <c r="C13" i="26"/>
  <c r="B13" i="26"/>
  <c r="A13" i="26"/>
  <c r="S12" i="26"/>
  <c r="R12" i="26"/>
  <c r="Q12" i="26"/>
  <c r="P12" i="26"/>
  <c r="O12" i="26"/>
  <c r="N12" i="26"/>
  <c r="M12" i="26"/>
  <c r="L12" i="26"/>
  <c r="K12" i="26"/>
  <c r="J12" i="26"/>
  <c r="I12" i="26"/>
  <c r="H12" i="26"/>
  <c r="G12" i="26"/>
  <c r="F12" i="26"/>
  <c r="E12" i="26"/>
  <c r="D12" i="26"/>
  <c r="C12" i="26"/>
  <c r="B12" i="26"/>
  <c r="A12" i="26"/>
  <c r="S11" i="26"/>
  <c r="R11" i="26"/>
  <c r="Q11" i="26"/>
  <c r="P11" i="26"/>
  <c r="O11" i="26"/>
  <c r="N11" i="26"/>
  <c r="M11" i="26"/>
  <c r="L11" i="26"/>
  <c r="K11" i="26"/>
  <c r="J11" i="26"/>
  <c r="I11" i="26"/>
  <c r="H11" i="26"/>
  <c r="G11" i="26"/>
  <c r="F11" i="26"/>
  <c r="E11" i="26"/>
  <c r="D11" i="26"/>
  <c r="C11" i="26"/>
  <c r="B11" i="26"/>
  <c r="A11" i="26"/>
  <c r="S10" i="26"/>
  <c r="R10" i="26"/>
  <c r="Q10" i="26"/>
  <c r="P10" i="26"/>
  <c r="O10" i="26"/>
  <c r="N10" i="26"/>
  <c r="M10" i="26"/>
  <c r="L10" i="26"/>
  <c r="K10" i="26"/>
  <c r="J10" i="26"/>
  <c r="I10" i="26"/>
  <c r="H10" i="26"/>
  <c r="G10" i="26"/>
  <c r="F10" i="26"/>
  <c r="E10" i="26"/>
  <c r="D10" i="26"/>
  <c r="C10" i="26"/>
  <c r="B10" i="26"/>
  <c r="A10" i="26"/>
  <c r="S9" i="26"/>
  <c r="R9" i="26"/>
  <c r="Q9" i="26"/>
  <c r="P9" i="26"/>
  <c r="O9" i="26"/>
  <c r="N9" i="26"/>
  <c r="M9" i="26"/>
  <c r="L9" i="26"/>
  <c r="K9" i="26"/>
  <c r="J9" i="26"/>
  <c r="I9" i="26"/>
  <c r="H9" i="26"/>
  <c r="G9" i="26"/>
  <c r="F9" i="26"/>
  <c r="E9" i="26"/>
  <c r="D9" i="26"/>
  <c r="C9" i="26"/>
  <c r="B9" i="26"/>
  <c r="A9" i="26"/>
  <c r="S8" i="26"/>
  <c r="R8" i="26"/>
  <c r="Q8" i="26"/>
  <c r="P8" i="26"/>
  <c r="O8" i="26"/>
  <c r="N8" i="26"/>
  <c r="N5" i="26" s="1"/>
  <c r="M8" i="26"/>
  <c r="L8" i="26"/>
  <c r="K8" i="26"/>
  <c r="J8" i="26"/>
  <c r="I8" i="26"/>
  <c r="H8" i="26"/>
  <c r="G8" i="26"/>
  <c r="F8" i="26"/>
  <c r="F5" i="26" s="1"/>
  <c r="E8" i="26"/>
  <c r="D8" i="26"/>
  <c r="C8" i="26"/>
  <c r="B8" i="26"/>
  <c r="A8" i="26"/>
  <c r="A6" i="26"/>
  <c r="M5" i="26"/>
  <c r="S21" i="25"/>
  <c r="R21" i="25"/>
  <c r="Q21" i="25"/>
  <c r="P21" i="25"/>
  <c r="O21" i="25"/>
  <c r="N21" i="25"/>
  <c r="M21" i="25"/>
  <c r="L21" i="25"/>
  <c r="K21" i="25"/>
  <c r="J21" i="25"/>
  <c r="I21" i="25"/>
  <c r="H21" i="25"/>
  <c r="G21" i="25"/>
  <c r="F21" i="25"/>
  <c r="E21" i="25"/>
  <c r="D21" i="25"/>
  <c r="C21" i="25"/>
  <c r="B21" i="25"/>
  <c r="A21" i="25"/>
  <c r="S20" i="25"/>
  <c r="R20" i="25"/>
  <c r="Q20" i="25"/>
  <c r="P20" i="25"/>
  <c r="O20" i="25"/>
  <c r="N20" i="25"/>
  <c r="M20" i="25"/>
  <c r="L20" i="25"/>
  <c r="K20" i="25"/>
  <c r="J20" i="25"/>
  <c r="I20" i="25"/>
  <c r="H20" i="25"/>
  <c r="G20" i="25"/>
  <c r="F20" i="25"/>
  <c r="E20" i="25"/>
  <c r="D20" i="25"/>
  <c r="C20" i="25"/>
  <c r="B20" i="25"/>
  <c r="A20" i="25"/>
  <c r="S19" i="25"/>
  <c r="R19" i="25"/>
  <c r="Q19" i="25"/>
  <c r="P19" i="25"/>
  <c r="O19" i="25"/>
  <c r="N19" i="25"/>
  <c r="M19" i="25"/>
  <c r="L19" i="25"/>
  <c r="K19" i="25"/>
  <c r="J19" i="25"/>
  <c r="I19" i="25"/>
  <c r="H19" i="25"/>
  <c r="G19" i="25"/>
  <c r="F19" i="25"/>
  <c r="E19" i="25"/>
  <c r="D19" i="25"/>
  <c r="C19" i="25"/>
  <c r="B19" i="25"/>
  <c r="A19" i="25"/>
  <c r="S18" i="25"/>
  <c r="R18" i="25"/>
  <c r="Q18" i="25"/>
  <c r="P18" i="25"/>
  <c r="O18" i="25"/>
  <c r="N18" i="25"/>
  <c r="M18" i="25"/>
  <c r="L18" i="25"/>
  <c r="K18" i="25"/>
  <c r="J18" i="25"/>
  <c r="I18" i="25"/>
  <c r="H18" i="25"/>
  <c r="G18" i="25"/>
  <c r="F18" i="25"/>
  <c r="E18" i="25"/>
  <c r="D18" i="25"/>
  <c r="C18" i="25"/>
  <c r="B18" i="25"/>
  <c r="A18" i="25"/>
  <c r="S17" i="25"/>
  <c r="R17" i="25"/>
  <c r="Q17" i="25"/>
  <c r="P17" i="25"/>
  <c r="O17" i="25"/>
  <c r="N17" i="25"/>
  <c r="M17" i="25"/>
  <c r="L17" i="25"/>
  <c r="K17" i="25"/>
  <c r="J17" i="25"/>
  <c r="I17" i="25"/>
  <c r="H17" i="25"/>
  <c r="G17" i="25"/>
  <c r="F17" i="25"/>
  <c r="E17" i="25"/>
  <c r="D17" i="25"/>
  <c r="C17" i="25"/>
  <c r="B17" i="25"/>
  <c r="A17" i="25"/>
  <c r="S16" i="25"/>
  <c r="R16" i="25"/>
  <c r="Q16" i="25"/>
  <c r="P16" i="25"/>
  <c r="O16" i="25"/>
  <c r="N16" i="25"/>
  <c r="M16" i="25"/>
  <c r="L16" i="25"/>
  <c r="K16" i="25"/>
  <c r="J16" i="25"/>
  <c r="I16" i="25"/>
  <c r="H16" i="25"/>
  <c r="G16" i="25"/>
  <c r="F16" i="25"/>
  <c r="E16" i="25"/>
  <c r="D16" i="25"/>
  <c r="C16" i="25"/>
  <c r="B16" i="25"/>
  <c r="A16" i="25"/>
  <c r="S15" i="25"/>
  <c r="R15" i="25"/>
  <c r="Q15" i="25"/>
  <c r="P15" i="25"/>
  <c r="O15" i="25"/>
  <c r="N15" i="25"/>
  <c r="M15" i="25"/>
  <c r="L15" i="25"/>
  <c r="K15" i="25"/>
  <c r="J15" i="25"/>
  <c r="I15" i="25"/>
  <c r="H15" i="25"/>
  <c r="G15" i="25"/>
  <c r="F15" i="25"/>
  <c r="E15" i="25"/>
  <c r="D15" i="25"/>
  <c r="C15" i="25"/>
  <c r="B15" i="25"/>
  <c r="A15" i="25"/>
  <c r="S14" i="25"/>
  <c r="R14" i="25"/>
  <c r="Q14" i="25"/>
  <c r="P14" i="25"/>
  <c r="O14" i="25"/>
  <c r="N14" i="25"/>
  <c r="M14" i="25"/>
  <c r="L14" i="25"/>
  <c r="K14" i="25"/>
  <c r="J14" i="25"/>
  <c r="I14" i="25"/>
  <c r="H14" i="25"/>
  <c r="G14" i="25"/>
  <c r="F14" i="25"/>
  <c r="E14" i="25"/>
  <c r="D14" i="25"/>
  <c r="C14" i="25"/>
  <c r="B14" i="25"/>
  <c r="A14" i="25"/>
  <c r="S13" i="25"/>
  <c r="R13" i="25"/>
  <c r="Q13" i="25"/>
  <c r="P13" i="25"/>
  <c r="O13" i="25"/>
  <c r="N13" i="25"/>
  <c r="M13" i="25"/>
  <c r="L13" i="25"/>
  <c r="K13" i="25"/>
  <c r="J13" i="25"/>
  <c r="I13" i="25"/>
  <c r="H13" i="25"/>
  <c r="G13" i="25"/>
  <c r="F13" i="25"/>
  <c r="E13" i="25"/>
  <c r="D13" i="25"/>
  <c r="C13" i="25"/>
  <c r="B13" i="25"/>
  <c r="A13" i="25"/>
  <c r="S12" i="25"/>
  <c r="R12" i="25"/>
  <c r="Q12" i="25"/>
  <c r="P12" i="25"/>
  <c r="O12" i="25"/>
  <c r="N12" i="25"/>
  <c r="M12" i="25"/>
  <c r="L12" i="25"/>
  <c r="K12" i="25"/>
  <c r="J12" i="25"/>
  <c r="I12" i="25"/>
  <c r="H12" i="25"/>
  <c r="G12" i="25"/>
  <c r="F12" i="25"/>
  <c r="E12" i="25"/>
  <c r="D12" i="25"/>
  <c r="C12" i="25"/>
  <c r="B12" i="25"/>
  <c r="A12" i="25"/>
  <c r="S11" i="25"/>
  <c r="R11" i="25"/>
  <c r="Q11" i="25"/>
  <c r="P11" i="25"/>
  <c r="O11" i="25"/>
  <c r="N11" i="25"/>
  <c r="M11" i="25"/>
  <c r="L11" i="25"/>
  <c r="K11" i="25"/>
  <c r="J11" i="25"/>
  <c r="I11" i="25"/>
  <c r="H11" i="25"/>
  <c r="G11" i="25"/>
  <c r="F11" i="25"/>
  <c r="F7" i="25" s="1"/>
  <c r="E11" i="25"/>
  <c r="D11" i="25"/>
  <c r="C11" i="25"/>
  <c r="B11" i="25"/>
  <c r="A11" i="25"/>
  <c r="S10" i="25"/>
  <c r="R10" i="25"/>
  <c r="Q10" i="25"/>
  <c r="P10" i="25"/>
  <c r="O10" i="25"/>
  <c r="N10" i="25"/>
  <c r="M10" i="25"/>
  <c r="M7" i="25" s="1"/>
  <c r="L10" i="25"/>
  <c r="K10" i="25"/>
  <c r="J10" i="25"/>
  <c r="I10" i="25"/>
  <c r="H10" i="25"/>
  <c r="G10" i="25"/>
  <c r="F10" i="25"/>
  <c r="E10" i="25"/>
  <c r="D10" i="25"/>
  <c r="C10" i="25"/>
  <c r="B10" i="25"/>
  <c r="A10" i="25"/>
  <c r="S9" i="25"/>
  <c r="R9" i="25"/>
  <c r="Q9" i="25"/>
  <c r="P9" i="25"/>
  <c r="O9" i="25"/>
  <c r="N9" i="25"/>
  <c r="M9" i="25"/>
  <c r="L9" i="25"/>
  <c r="K9" i="25"/>
  <c r="J9" i="25"/>
  <c r="I9" i="25"/>
  <c r="H9" i="25"/>
  <c r="G9" i="25"/>
  <c r="F9" i="25"/>
  <c r="E9" i="25"/>
  <c r="D9" i="25"/>
  <c r="C9" i="25"/>
  <c r="B9" i="25"/>
  <c r="A9" i="25"/>
  <c r="S8" i="25"/>
  <c r="R8" i="25"/>
  <c r="Q8" i="25"/>
  <c r="P8" i="25"/>
  <c r="O8" i="25"/>
  <c r="O5" i="25" s="1"/>
  <c r="N8" i="25"/>
  <c r="M8" i="25"/>
  <c r="L8" i="25"/>
  <c r="K8" i="25"/>
  <c r="J8" i="25"/>
  <c r="I8" i="25"/>
  <c r="H8" i="25"/>
  <c r="G8" i="25"/>
  <c r="F8" i="25"/>
  <c r="E8" i="25"/>
  <c r="D8" i="25"/>
  <c r="C8" i="25"/>
  <c r="B8" i="25"/>
  <c r="A8" i="25"/>
  <c r="O7" i="25"/>
  <c r="N7" i="25"/>
  <c r="A6" i="25"/>
  <c r="N5" i="25"/>
  <c r="M5" i="25"/>
  <c r="S21" i="24"/>
  <c r="R21" i="24"/>
  <c r="Q21" i="24"/>
  <c r="P21" i="24"/>
  <c r="O21" i="24"/>
  <c r="N21" i="24"/>
  <c r="M21" i="24"/>
  <c r="L21" i="24"/>
  <c r="K21" i="24"/>
  <c r="J21" i="24"/>
  <c r="I21" i="24"/>
  <c r="H21" i="24"/>
  <c r="G21" i="24"/>
  <c r="F21" i="24"/>
  <c r="E21" i="24"/>
  <c r="D21" i="24"/>
  <c r="C21" i="24"/>
  <c r="B21" i="24"/>
  <c r="A21" i="24"/>
  <c r="S20" i="24"/>
  <c r="R20" i="24"/>
  <c r="Q20" i="24"/>
  <c r="P20" i="24"/>
  <c r="O20" i="24"/>
  <c r="N20" i="24"/>
  <c r="M20" i="24"/>
  <c r="L20" i="24"/>
  <c r="K20" i="24"/>
  <c r="J20" i="24"/>
  <c r="I20" i="24"/>
  <c r="H20" i="24"/>
  <c r="G20" i="24"/>
  <c r="F20" i="24"/>
  <c r="E20" i="24"/>
  <c r="D20" i="24"/>
  <c r="C20" i="24"/>
  <c r="B20" i="24"/>
  <c r="A20" i="24"/>
  <c r="S19" i="24"/>
  <c r="R19" i="24"/>
  <c r="Q19" i="24"/>
  <c r="P19" i="24"/>
  <c r="O19" i="24"/>
  <c r="N19" i="24"/>
  <c r="M19" i="24"/>
  <c r="L19" i="24"/>
  <c r="K19" i="24"/>
  <c r="J19" i="24"/>
  <c r="I19" i="24"/>
  <c r="H19" i="24"/>
  <c r="G19" i="24"/>
  <c r="F19" i="24"/>
  <c r="E19" i="24"/>
  <c r="D19" i="24"/>
  <c r="C19" i="24"/>
  <c r="B19" i="24"/>
  <c r="A19" i="24"/>
  <c r="S18" i="24"/>
  <c r="R18" i="24"/>
  <c r="Q18" i="24"/>
  <c r="P18" i="24"/>
  <c r="O18" i="24"/>
  <c r="N18" i="24"/>
  <c r="M18" i="24"/>
  <c r="L18" i="24"/>
  <c r="K18" i="24"/>
  <c r="J18" i="24"/>
  <c r="I18" i="24"/>
  <c r="H18" i="24"/>
  <c r="G18" i="24"/>
  <c r="F18" i="24"/>
  <c r="E18" i="24"/>
  <c r="D18" i="24"/>
  <c r="C18" i="24"/>
  <c r="B18" i="24"/>
  <c r="A18" i="24"/>
  <c r="S17" i="24"/>
  <c r="R17" i="24"/>
  <c r="Q17" i="24"/>
  <c r="P17" i="24"/>
  <c r="O17" i="24"/>
  <c r="N17" i="24"/>
  <c r="M17" i="24"/>
  <c r="L17" i="24"/>
  <c r="K17" i="24"/>
  <c r="J17" i="24"/>
  <c r="I17" i="24"/>
  <c r="H17" i="24"/>
  <c r="G17" i="24"/>
  <c r="F17" i="24"/>
  <c r="E17" i="24"/>
  <c r="D17" i="24"/>
  <c r="C17" i="24"/>
  <c r="B17" i="24"/>
  <c r="A17" i="24"/>
  <c r="S16" i="24"/>
  <c r="R16" i="24"/>
  <c r="Q16" i="24"/>
  <c r="P16" i="24"/>
  <c r="O16" i="24"/>
  <c r="N16" i="24"/>
  <c r="M16" i="24"/>
  <c r="L16" i="24"/>
  <c r="K16" i="24"/>
  <c r="J16" i="24"/>
  <c r="I16" i="24"/>
  <c r="H16" i="24"/>
  <c r="G16" i="24"/>
  <c r="F16" i="24"/>
  <c r="E16" i="24"/>
  <c r="D16" i="24"/>
  <c r="C16" i="24"/>
  <c r="B16" i="24"/>
  <c r="A16" i="24"/>
  <c r="S15" i="24"/>
  <c r="R15" i="24"/>
  <c r="Q15" i="24"/>
  <c r="P15" i="24"/>
  <c r="O15" i="24"/>
  <c r="N15" i="24"/>
  <c r="M15" i="24"/>
  <c r="L15" i="24"/>
  <c r="K15" i="24"/>
  <c r="J15" i="24"/>
  <c r="I15" i="24"/>
  <c r="H15" i="24"/>
  <c r="G15" i="24"/>
  <c r="F15" i="24"/>
  <c r="E15" i="24"/>
  <c r="D15" i="24"/>
  <c r="C15" i="24"/>
  <c r="B15" i="24"/>
  <c r="A15" i="24"/>
  <c r="S14" i="24"/>
  <c r="R14" i="24"/>
  <c r="Q14" i="24"/>
  <c r="P14" i="24"/>
  <c r="O14" i="24"/>
  <c r="N14" i="24"/>
  <c r="M14" i="24"/>
  <c r="L14" i="24"/>
  <c r="K14" i="24"/>
  <c r="J14" i="24"/>
  <c r="I14" i="24"/>
  <c r="H14" i="24"/>
  <c r="G14" i="24"/>
  <c r="F14" i="24"/>
  <c r="E14" i="24"/>
  <c r="D14" i="24"/>
  <c r="C14" i="24"/>
  <c r="B14" i="24"/>
  <c r="A14" i="24"/>
  <c r="S13" i="24"/>
  <c r="R13" i="24"/>
  <c r="Q13" i="24"/>
  <c r="P13" i="24"/>
  <c r="O13" i="24"/>
  <c r="N13" i="24"/>
  <c r="M13" i="24"/>
  <c r="L13" i="24"/>
  <c r="K13" i="24"/>
  <c r="J13" i="24"/>
  <c r="I13" i="24"/>
  <c r="H13" i="24"/>
  <c r="G13" i="24"/>
  <c r="F13" i="24"/>
  <c r="E13" i="24"/>
  <c r="D13" i="24"/>
  <c r="C13" i="24"/>
  <c r="B13" i="24"/>
  <c r="A13" i="24"/>
  <c r="S12" i="24"/>
  <c r="R12" i="24"/>
  <c r="Q12" i="24"/>
  <c r="P12" i="24"/>
  <c r="O12" i="24"/>
  <c r="N12" i="24"/>
  <c r="M12" i="24"/>
  <c r="L12" i="24"/>
  <c r="K12" i="24"/>
  <c r="J12" i="24"/>
  <c r="I12" i="24"/>
  <c r="H12" i="24"/>
  <c r="G12" i="24"/>
  <c r="F12" i="24"/>
  <c r="E12" i="24"/>
  <c r="D12" i="24"/>
  <c r="C12" i="24"/>
  <c r="B12" i="24"/>
  <c r="A12" i="24"/>
  <c r="S11" i="24"/>
  <c r="R11" i="24"/>
  <c r="Q11" i="24"/>
  <c r="P11" i="24"/>
  <c r="O11" i="24"/>
  <c r="N11" i="24"/>
  <c r="M11" i="24"/>
  <c r="M5" i="24" s="1"/>
  <c r="L11" i="24"/>
  <c r="K11" i="24"/>
  <c r="J11" i="24"/>
  <c r="I11" i="24"/>
  <c r="H11" i="24"/>
  <c r="G11" i="24"/>
  <c r="F11" i="24"/>
  <c r="E11" i="24"/>
  <c r="D11" i="24"/>
  <c r="C11" i="24"/>
  <c r="B11" i="24"/>
  <c r="A11" i="24"/>
  <c r="S10" i="24"/>
  <c r="R10" i="24"/>
  <c r="Q10" i="24"/>
  <c r="P10" i="24"/>
  <c r="O10" i="24"/>
  <c r="N10" i="24"/>
  <c r="M10" i="24"/>
  <c r="L10" i="24"/>
  <c r="K10" i="24"/>
  <c r="J10" i="24"/>
  <c r="I10" i="24"/>
  <c r="H10" i="24"/>
  <c r="G10" i="24"/>
  <c r="F10" i="24"/>
  <c r="E10" i="24"/>
  <c r="D10" i="24"/>
  <c r="C10" i="24"/>
  <c r="B10" i="24"/>
  <c r="A10" i="24"/>
  <c r="S9" i="24"/>
  <c r="R9" i="24"/>
  <c r="Q9" i="24"/>
  <c r="P9" i="24"/>
  <c r="O9" i="24"/>
  <c r="N9" i="24"/>
  <c r="M9" i="24"/>
  <c r="L9" i="24"/>
  <c r="K9" i="24"/>
  <c r="J9" i="24"/>
  <c r="I9" i="24"/>
  <c r="H9" i="24"/>
  <c r="G9" i="24"/>
  <c r="F9" i="24"/>
  <c r="E9" i="24"/>
  <c r="D9" i="24"/>
  <c r="C9" i="24"/>
  <c r="B9" i="24"/>
  <c r="A9" i="24"/>
  <c r="S8" i="24"/>
  <c r="R8" i="24"/>
  <c r="Q8" i="24"/>
  <c r="P8" i="24"/>
  <c r="O8" i="24"/>
  <c r="N8" i="24"/>
  <c r="N7" i="24" s="1"/>
  <c r="M8" i="24"/>
  <c r="L8" i="24"/>
  <c r="K8" i="24"/>
  <c r="J8" i="24"/>
  <c r="I8" i="24"/>
  <c r="H8" i="24"/>
  <c r="G8" i="24"/>
  <c r="F8" i="24"/>
  <c r="F5" i="24" s="1"/>
  <c r="E8" i="24"/>
  <c r="D8" i="24"/>
  <c r="C8" i="24"/>
  <c r="B8" i="24"/>
  <c r="A8" i="24"/>
  <c r="O7" i="24"/>
  <c r="F7" i="24"/>
  <c r="A6" i="24"/>
  <c r="N5" i="24"/>
  <c r="A4" i="24"/>
  <c r="S12" i="23"/>
  <c r="R12" i="23"/>
  <c r="Q12" i="23"/>
  <c r="P12" i="23"/>
  <c r="O12" i="23"/>
  <c r="N12" i="23"/>
  <c r="M12" i="23"/>
  <c r="L12" i="23"/>
  <c r="K12" i="23"/>
  <c r="J12" i="23"/>
  <c r="I12" i="23"/>
  <c r="H12" i="23"/>
  <c r="G12" i="23"/>
  <c r="F12" i="23"/>
  <c r="E12" i="23"/>
  <c r="D12" i="23"/>
  <c r="C12" i="23"/>
  <c r="B12" i="23"/>
  <c r="A12" i="23"/>
  <c r="S11" i="23"/>
  <c r="R11" i="23"/>
  <c r="Q11" i="23"/>
  <c r="P11" i="23"/>
  <c r="O11" i="23"/>
  <c r="N11" i="23"/>
  <c r="N5" i="23" s="1"/>
  <c r="M11" i="23"/>
  <c r="L11" i="23"/>
  <c r="K11" i="23"/>
  <c r="J11" i="23"/>
  <c r="I11" i="23"/>
  <c r="H11" i="23"/>
  <c r="G11" i="23"/>
  <c r="F11" i="23"/>
  <c r="E11" i="23"/>
  <c r="D11" i="23"/>
  <c r="C11" i="23"/>
  <c r="B11" i="23"/>
  <c r="A11" i="23"/>
  <c r="S10" i="23"/>
  <c r="R10" i="23"/>
  <c r="Q10" i="23"/>
  <c r="P10" i="23"/>
  <c r="O10" i="23"/>
  <c r="N10" i="23"/>
  <c r="M10" i="23"/>
  <c r="L10" i="23"/>
  <c r="K10" i="23"/>
  <c r="J10" i="23"/>
  <c r="I10" i="23"/>
  <c r="H10" i="23"/>
  <c r="G10" i="23"/>
  <c r="F10" i="23"/>
  <c r="E10" i="23"/>
  <c r="D10" i="23"/>
  <c r="C10" i="23"/>
  <c r="B10" i="23"/>
  <c r="A10" i="23"/>
  <c r="S9" i="23"/>
  <c r="R9" i="23"/>
  <c r="Q9" i="23"/>
  <c r="P9" i="23"/>
  <c r="O9" i="23"/>
  <c r="N9" i="23"/>
  <c r="M9" i="23"/>
  <c r="L9" i="23"/>
  <c r="K9" i="23"/>
  <c r="J9" i="23"/>
  <c r="I9" i="23"/>
  <c r="H9" i="23"/>
  <c r="G9" i="23"/>
  <c r="F9" i="23"/>
  <c r="E9" i="23"/>
  <c r="D9" i="23"/>
  <c r="C9" i="23"/>
  <c r="B9" i="23"/>
  <c r="A9" i="23"/>
  <c r="S8" i="23"/>
  <c r="R8" i="23"/>
  <c r="Q8" i="23"/>
  <c r="P8" i="23"/>
  <c r="O8" i="23"/>
  <c r="O7" i="23" s="1"/>
  <c r="N8" i="23"/>
  <c r="M8" i="23"/>
  <c r="L8" i="23"/>
  <c r="K8" i="23"/>
  <c r="J8" i="23"/>
  <c r="I8" i="23"/>
  <c r="H8" i="23"/>
  <c r="G8" i="23"/>
  <c r="F8" i="23"/>
  <c r="E8" i="23"/>
  <c r="D8" i="23"/>
  <c r="C8" i="23"/>
  <c r="B8" i="23"/>
  <c r="A8" i="23"/>
  <c r="J7" i="23"/>
  <c r="A6" i="23"/>
  <c r="S16" i="22"/>
  <c r="R16" i="22"/>
  <c r="Q16" i="22"/>
  <c r="P16" i="22"/>
  <c r="O16" i="22"/>
  <c r="N16" i="22"/>
  <c r="M16" i="22"/>
  <c r="L16" i="22"/>
  <c r="K16" i="22"/>
  <c r="J16" i="22"/>
  <c r="I16" i="22"/>
  <c r="H16" i="22"/>
  <c r="G16" i="22"/>
  <c r="F16" i="22"/>
  <c r="E16" i="22"/>
  <c r="D16" i="22"/>
  <c r="C16" i="22"/>
  <c r="B16" i="22"/>
  <c r="A16" i="22"/>
  <c r="S15" i="22"/>
  <c r="R15" i="22"/>
  <c r="Q15" i="22"/>
  <c r="P15" i="22"/>
  <c r="O15" i="22"/>
  <c r="N15" i="22"/>
  <c r="M15" i="22"/>
  <c r="L15" i="22"/>
  <c r="K15" i="22"/>
  <c r="J15" i="22"/>
  <c r="I15" i="22"/>
  <c r="H15" i="22"/>
  <c r="G15" i="22"/>
  <c r="F15" i="22"/>
  <c r="E15" i="22"/>
  <c r="D15" i="22"/>
  <c r="C15" i="22"/>
  <c r="B15" i="22"/>
  <c r="A15" i="22"/>
  <c r="S14" i="22"/>
  <c r="R14" i="22"/>
  <c r="Q14" i="22"/>
  <c r="P14" i="22"/>
  <c r="O14" i="22"/>
  <c r="N14" i="22"/>
  <c r="M14" i="22"/>
  <c r="L14" i="22"/>
  <c r="K14" i="22"/>
  <c r="J14" i="22"/>
  <c r="I14" i="22"/>
  <c r="H14" i="22"/>
  <c r="G14" i="22"/>
  <c r="F14" i="22"/>
  <c r="E14" i="22"/>
  <c r="D14" i="22"/>
  <c r="C14" i="22"/>
  <c r="B14" i="22"/>
  <c r="A14" i="22"/>
  <c r="S13" i="22"/>
  <c r="R13" i="22"/>
  <c r="Q13" i="22"/>
  <c r="P13" i="22"/>
  <c r="O13" i="22"/>
  <c r="N13" i="22"/>
  <c r="M13" i="22"/>
  <c r="L13" i="22"/>
  <c r="K13" i="22"/>
  <c r="J13" i="22"/>
  <c r="I13" i="22"/>
  <c r="H13" i="22"/>
  <c r="G13" i="22"/>
  <c r="F13" i="22"/>
  <c r="E13" i="22"/>
  <c r="D13" i="22"/>
  <c r="C13" i="22"/>
  <c r="B13" i="22"/>
  <c r="A13" i="22"/>
  <c r="S12" i="22"/>
  <c r="R12" i="22"/>
  <c r="Q12" i="22"/>
  <c r="P12" i="22"/>
  <c r="O12" i="22"/>
  <c r="N12" i="22"/>
  <c r="M12" i="22"/>
  <c r="L12" i="22"/>
  <c r="K12" i="22"/>
  <c r="J12" i="22"/>
  <c r="I12" i="22"/>
  <c r="H12" i="22"/>
  <c r="G12" i="22"/>
  <c r="F12" i="22"/>
  <c r="E12" i="22"/>
  <c r="D12" i="22"/>
  <c r="C12" i="22"/>
  <c r="B12" i="22"/>
  <c r="A12" i="22"/>
  <c r="S11" i="22"/>
  <c r="R11" i="22"/>
  <c r="Q11" i="22"/>
  <c r="P11" i="22"/>
  <c r="O11" i="22"/>
  <c r="N11" i="22"/>
  <c r="M11" i="22"/>
  <c r="L11" i="22"/>
  <c r="K11" i="22"/>
  <c r="J11" i="22"/>
  <c r="I11" i="22"/>
  <c r="H11" i="22"/>
  <c r="G11" i="22"/>
  <c r="F11" i="22"/>
  <c r="E11" i="22"/>
  <c r="D11" i="22"/>
  <c r="C11" i="22"/>
  <c r="B11" i="22"/>
  <c r="A11" i="22"/>
  <c r="S10" i="22"/>
  <c r="R10" i="22"/>
  <c r="Q10" i="22"/>
  <c r="P10" i="22"/>
  <c r="O10" i="22"/>
  <c r="N10" i="22"/>
  <c r="M10" i="22"/>
  <c r="L10" i="22"/>
  <c r="K10" i="22"/>
  <c r="J10" i="22"/>
  <c r="I10" i="22"/>
  <c r="H10" i="22"/>
  <c r="G10" i="22"/>
  <c r="F10" i="22"/>
  <c r="F5" i="22" s="1"/>
  <c r="E10" i="22"/>
  <c r="D10" i="22"/>
  <c r="C10" i="22"/>
  <c r="B10" i="22"/>
  <c r="A10" i="22"/>
  <c r="S9" i="22"/>
  <c r="R9" i="22"/>
  <c r="Q9" i="22"/>
  <c r="P9" i="22"/>
  <c r="O9" i="22"/>
  <c r="N9" i="22"/>
  <c r="M9" i="22"/>
  <c r="L9" i="22"/>
  <c r="K9" i="22"/>
  <c r="J9" i="22"/>
  <c r="I9" i="22"/>
  <c r="H9" i="22"/>
  <c r="G9" i="22"/>
  <c r="F9" i="22"/>
  <c r="E9" i="22"/>
  <c r="D9" i="22"/>
  <c r="C9" i="22"/>
  <c r="B9" i="22"/>
  <c r="A9" i="22"/>
  <c r="S8" i="22"/>
  <c r="R8" i="22"/>
  <c r="Q8" i="22"/>
  <c r="P8" i="22"/>
  <c r="A4" i="22" s="1"/>
  <c r="O8" i="22"/>
  <c r="N8" i="22"/>
  <c r="M8" i="22"/>
  <c r="L8" i="22"/>
  <c r="K8" i="22"/>
  <c r="J8" i="22"/>
  <c r="I8" i="22"/>
  <c r="H8" i="22"/>
  <c r="G8" i="22"/>
  <c r="F8" i="22"/>
  <c r="E8" i="22"/>
  <c r="D8" i="22"/>
  <c r="C8" i="22"/>
  <c r="B8" i="22"/>
  <c r="A8" i="22"/>
  <c r="P7" i="22"/>
  <c r="M7" i="22"/>
  <c r="J7" i="22"/>
  <c r="A6" i="22"/>
  <c r="P5" i="22"/>
  <c r="O5" i="22"/>
  <c r="J5" i="22"/>
  <c r="S49" i="21"/>
  <c r="R49" i="21"/>
  <c r="Q49" i="21"/>
  <c r="P49" i="21"/>
  <c r="O49" i="21"/>
  <c r="N49" i="21"/>
  <c r="M49" i="21"/>
  <c r="L49" i="21"/>
  <c r="K49" i="21"/>
  <c r="J49" i="21"/>
  <c r="I49" i="21"/>
  <c r="H49" i="21"/>
  <c r="G49" i="21"/>
  <c r="F49" i="21"/>
  <c r="E49" i="21"/>
  <c r="D49" i="21"/>
  <c r="C49" i="21"/>
  <c r="B49" i="21"/>
  <c r="A49" i="21"/>
  <c r="S48" i="21"/>
  <c r="R48" i="21"/>
  <c r="Q48" i="21"/>
  <c r="P48" i="21"/>
  <c r="O48" i="21"/>
  <c r="N48" i="21"/>
  <c r="M48" i="21"/>
  <c r="L48" i="21"/>
  <c r="K48" i="21"/>
  <c r="J48" i="21"/>
  <c r="I48" i="21"/>
  <c r="H48" i="21"/>
  <c r="G48" i="21"/>
  <c r="F48" i="21"/>
  <c r="E48" i="21"/>
  <c r="D48" i="21"/>
  <c r="C48" i="21"/>
  <c r="B48" i="21"/>
  <c r="A48" i="21"/>
  <c r="S47" i="21"/>
  <c r="R47" i="21"/>
  <c r="Q47" i="21"/>
  <c r="P47" i="21"/>
  <c r="O47" i="21"/>
  <c r="N47" i="21"/>
  <c r="M47" i="21"/>
  <c r="L47" i="21"/>
  <c r="K47" i="21"/>
  <c r="J47" i="21"/>
  <c r="I47" i="21"/>
  <c r="H47" i="21"/>
  <c r="G47" i="21"/>
  <c r="F47" i="21"/>
  <c r="E47" i="21"/>
  <c r="D47" i="21"/>
  <c r="C47" i="21"/>
  <c r="B47" i="21"/>
  <c r="A47" i="21"/>
  <c r="S46" i="21"/>
  <c r="R46" i="21"/>
  <c r="Q46" i="21"/>
  <c r="P46" i="21"/>
  <c r="O46" i="21"/>
  <c r="N46" i="21"/>
  <c r="M46" i="21"/>
  <c r="L46" i="21"/>
  <c r="K46" i="21"/>
  <c r="J46" i="21"/>
  <c r="I46" i="21"/>
  <c r="H46" i="21"/>
  <c r="G46" i="21"/>
  <c r="F46" i="21"/>
  <c r="E46" i="21"/>
  <c r="D46" i="21"/>
  <c r="C46" i="21"/>
  <c r="B46" i="21"/>
  <c r="A46" i="21"/>
  <c r="S45" i="21"/>
  <c r="R45" i="21"/>
  <c r="Q45" i="21"/>
  <c r="P45" i="21"/>
  <c r="O45" i="21"/>
  <c r="N45" i="21"/>
  <c r="M45" i="21"/>
  <c r="L45" i="21"/>
  <c r="K45" i="21"/>
  <c r="J45" i="21"/>
  <c r="I45" i="21"/>
  <c r="H45" i="21"/>
  <c r="G45" i="21"/>
  <c r="F45" i="21"/>
  <c r="E45" i="21"/>
  <c r="D45" i="21"/>
  <c r="C45" i="21"/>
  <c r="B45" i="21"/>
  <c r="A45" i="21"/>
  <c r="S44" i="21"/>
  <c r="R44" i="21"/>
  <c r="Q44" i="21"/>
  <c r="P44" i="21"/>
  <c r="O44" i="21"/>
  <c r="N44" i="21"/>
  <c r="M44" i="21"/>
  <c r="L44" i="21"/>
  <c r="K44" i="21"/>
  <c r="J44" i="21"/>
  <c r="I44" i="21"/>
  <c r="H44" i="21"/>
  <c r="G44" i="21"/>
  <c r="F44" i="21"/>
  <c r="E44" i="21"/>
  <c r="D44" i="21"/>
  <c r="C44" i="21"/>
  <c r="B44" i="21"/>
  <c r="A44" i="21"/>
  <c r="S43" i="21"/>
  <c r="R43" i="21"/>
  <c r="Q43" i="21"/>
  <c r="P43" i="21"/>
  <c r="O43" i="21"/>
  <c r="N43" i="21"/>
  <c r="M43" i="21"/>
  <c r="L43" i="21"/>
  <c r="K43" i="21"/>
  <c r="J43" i="21"/>
  <c r="I43" i="21"/>
  <c r="H43" i="21"/>
  <c r="G43" i="21"/>
  <c r="F43" i="21"/>
  <c r="E43" i="21"/>
  <c r="D43" i="21"/>
  <c r="C43" i="21"/>
  <c r="B43" i="21"/>
  <c r="A43" i="21"/>
  <c r="S42" i="21"/>
  <c r="R42" i="21"/>
  <c r="Q42" i="21"/>
  <c r="P42" i="21"/>
  <c r="O42" i="21"/>
  <c r="N42" i="21"/>
  <c r="M42" i="21"/>
  <c r="L42" i="21"/>
  <c r="K42" i="21"/>
  <c r="J42" i="21"/>
  <c r="I42" i="21"/>
  <c r="H42" i="21"/>
  <c r="G42" i="21"/>
  <c r="F42" i="21"/>
  <c r="E42" i="21"/>
  <c r="D42" i="21"/>
  <c r="C42" i="21"/>
  <c r="B42" i="21"/>
  <c r="A42" i="21"/>
  <c r="S41" i="21"/>
  <c r="R41" i="21"/>
  <c r="Q41" i="21"/>
  <c r="P41" i="21"/>
  <c r="O41" i="21"/>
  <c r="N41" i="21"/>
  <c r="M41" i="21"/>
  <c r="L41" i="21"/>
  <c r="K41" i="21"/>
  <c r="J41" i="21"/>
  <c r="I41" i="21"/>
  <c r="H41" i="21"/>
  <c r="G41" i="21"/>
  <c r="F41" i="21"/>
  <c r="E41" i="21"/>
  <c r="D41" i="21"/>
  <c r="C41" i="21"/>
  <c r="B41" i="21"/>
  <c r="A41" i="21"/>
  <c r="S40" i="21"/>
  <c r="R40" i="21"/>
  <c r="Q40" i="21"/>
  <c r="P40" i="21"/>
  <c r="O40" i="21"/>
  <c r="N40" i="21"/>
  <c r="M40" i="21"/>
  <c r="L40" i="21"/>
  <c r="K40" i="21"/>
  <c r="J40" i="21"/>
  <c r="I40" i="21"/>
  <c r="H40" i="21"/>
  <c r="G40" i="21"/>
  <c r="F40" i="21"/>
  <c r="E40" i="21"/>
  <c r="D40" i="21"/>
  <c r="C40" i="21"/>
  <c r="B40" i="21"/>
  <c r="A40" i="21"/>
  <c r="S39" i="21"/>
  <c r="R39" i="21"/>
  <c r="Q39" i="21"/>
  <c r="P39" i="21"/>
  <c r="O39" i="21"/>
  <c r="N39" i="21"/>
  <c r="M39" i="21"/>
  <c r="L39" i="21"/>
  <c r="K39" i="21"/>
  <c r="J39" i="21"/>
  <c r="I39" i="21"/>
  <c r="H39" i="21"/>
  <c r="G39" i="21"/>
  <c r="F39" i="21"/>
  <c r="E39" i="21"/>
  <c r="D39" i="21"/>
  <c r="C39" i="21"/>
  <c r="B39" i="21"/>
  <c r="A39" i="21"/>
  <c r="S38" i="21"/>
  <c r="R38" i="21"/>
  <c r="Q38" i="21"/>
  <c r="P38" i="21"/>
  <c r="O38" i="21"/>
  <c r="N38" i="21"/>
  <c r="M38" i="21"/>
  <c r="L38" i="21"/>
  <c r="K38" i="21"/>
  <c r="J38" i="21"/>
  <c r="I38" i="21"/>
  <c r="H38" i="21"/>
  <c r="G38" i="21"/>
  <c r="F38" i="21"/>
  <c r="E38" i="21"/>
  <c r="D38" i="21"/>
  <c r="C38" i="21"/>
  <c r="B38" i="21"/>
  <c r="A38" i="21"/>
  <c r="S37" i="21"/>
  <c r="R37" i="21"/>
  <c r="Q37" i="21"/>
  <c r="P37" i="21"/>
  <c r="O37" i="21"/>
  <c r="N37" i="21"/>
  <c r="M37" i="21"/>
  <c r="L37" i="21"/>
  <c r="K37" i="21"/>
  <c r="J37" i="21"/>
  <c r="I37" i="21"/>
  <c r="H37" i="21"/>
  <c r="G37" i="21"/>
  <c r="F37" i="21"/>
  <c r="E37" i="21"/>
  <c r="D37" i="21"/>
  <c r="C37" i="21"/>
  <c r="B37" i="21"/>
  <c r="A37" i="21"/>
  <c r="S36" i="21"/>
  <c r="R36" i="21"/>
  <c r="Q36" i="21"/>
  <c r="P36" i="21"/>
  <c r="O36" i="21"/>
  <c r="N36" i="21"/>
  <c r="M36" i="21"/>
  <c r="L36" i="21"/>
  <c r="K36" i="21"/>
  <c r="J36" i="21"/>
  <c r="I36" i="21"/>
  <c r="H36" i="21"/>
  <c r="G36" i="21"/>
  <c r="F36" i="21"/>
  <c r="E36" i="21"/>
  <c r="D36" i="21"/>
  <c r="C36" i="21"/>
  <c r="B36" i="21"/>
  <c r="A36" i="21"/>
  <c r="S35" i="21"/>
  <c r="R35" i="21"/>
  <c r="Q35" i="21"/>
  <c r="P35" i="21"/>
  <c r="O35" i="21"/>
  <c r="N35" i="21"/>
  <c r="M35" i="21"/>
  <c r="L35" i="21"/>
  <c r="K35" i="21"/>
  <c r="J35" i="21"/>
  <c r="I35" i="21"/>
  <c r="H35" i="21"/>
  <c r="G35" i="21"/>
  <c r="F35" i="21"/>
  <c r="E35" i="21"/>
  <c r="D35" i="21"/>
  <c r="C35" i="21"/>
  <c r="B35" i="21"/>
  <c r="A35" i="21"/>
  <c r="S34" i="21"/>
  <c r="R34" i="21"/>
  <c r="Q34" i="21"/>
  <c r="P34" i="21"/>
  <c r="O34" i="21"/>
  <c r="N34" i="21"/>
  <c r="M34" i="21"/>
  <c r="L34" i="21"/>
  <c r="K34" i="21"/>
  <c r="J34" i="21"/>
  <c r="I34" i="21"/>
  <c r="H34" i="21"/>
  <c r="G34" i="21"/>
  <c r="F34" i="21"/>
  <c r="E34" i="21"/>
  <c r="D34" i="21"/>
  <c r="C34" i="21"/>
  <c r="B34" i="21"/>
  <c r="A34" i="21"/>
  <c r="S33" i="21"/>
  <c r="R33" i="21"/>
  <c r="Q33" i="21"/>
  <c r="P33" i="21"/>
  <c r="O33" i="21"/>
  <c r="N33" i="21"/>
  <c r="M33" i="21"/>
  <c r="L33" i="21"/>
  <c r="K33" i="21"/>
  <c r="J33" i="21"/>
  <c r="I33" i="21"/>
  <c r="H33" i="21"/>
  <c r="G33" i="21"/>
  <c r="F33" i="21"/>
  <c r="E33" i="21"/>
  <c r="D33" i="21"/>
  <c r="C33" i="21"/>
  <c r="B33" i="21"/>
  <c r="A33" i="21"/>
  <c r="S32" i="21"/>
  <c r="R32" i="21"/>
  <c r="Q32" i="21"/>
  <c r="P32" i="21"/>
  <c r="O32" i="21"/>
  <c r="N32" i="21"/>
  <c r="M32" i="21"/>
  <c r="L32" i="21"/>
  <c r="K32" i="21"/>
  <c r="J32" i="21"/>
  <c r="I32" i="21"/>
  <c r="H32" i="21"/>
  <c r="G32" i="21"/>
  <c r="F32" i="21"/>
  <c r="E32" i="21"/>
  <c r="D32" i="21"/>
  <c r="C32" i="21"/>
  <c r="B32" i="21"/>
  <c r="A32" i="21"/>
  <c r="S31" i="21"/>
  <c r="R31" i="21"/>
  <c r="Q31" i="21"/>
  <c r="P31" i="21"/>
  <c r="O31" i="21"/>
  <c r="N31" i="21"/>
  <c r="M31" i="21"/>
  <c r="L31" i="21"/>
  <c r="K31" i="21"/>
  <c r="J31" i="21"/>
  <c r="I31" i="21"/>
  <c r="H31" i="21"/>
  <c r="G31" i="21"/>
  <c r="F31" i="21"/>
  <c r="E31" i="21"/>
  <c r="D31" i="21"/>
  <c r="C31" i="21"/>
  <c r="B31" i="21"/>
  <c r="A31" i="21"/>
  <c r="S30" i="21"/>
  <c r="R30" i="21"/>
  <c r="Q30" i="21"/>
  <c r="P30" i="21"/>
  <c r="O30" i="21"/>
  <c r="N30" i="21"/>
  <c r="M30" i="21"/>
  <c r="L30" i="21"/>
  <c r="K30" i="21"/>
  <c r="J30" i="21"/>
  <c r="I30" i="21"/>
  <c r="H30" i="21"/>
  <c r="G30" i="21"/>
  <c r="F30" i="21"/>
  <c r="E30" i="21"/>
  <c r="D30" i="21"/>
  <c r="C30" i="21"/>
  <c r="B30" i="21"/>
  <c r="A30" i="21"/>
  <c r="S29" i="21"/>
  <c r="R29" i="21"/>
  <c r="Q29" i="21"/>
  <c r="P29" i="21"/>
  <c r="O29" i="21"/>
  <c r="N29" i="21"/>
  <c r="M29" i="21"/>
  <c r="L29" i="21"/>
  <c r="K29" i="21"/>
  <c r="J29" i="21"/>
  <c r="I29" i="21"/>
  <c r="H29" i="21"/>
  <c r="G29" i="21"/>
  <c r="F29" i="21"/>
  <c r="E29" i="21"/>
  <c r="D29" i="21"/>
  <c r="C29" i="21"/>
  <c r="B29" i="21"/>
  <c r="A29" i="21"/>
  <c r="S28" i="21"/>
  <c r="R28" i="21"/>
  <c r="Q28" i="21"/>
  <c r="P28" i="21"/>
  <c r="O28" i="21"/>
  <c r="N28" i="21"/>
  <c r="M28" i="21"/>
  <c r="L28" i="21"/>
  <c r="K28" i="21"/>
  <c r="J28" i="21"/>
  <c r="I28" i="21"/>
  <c r="H28" i="21"/>
  <c r="G28" i="21"/>
  <c r="F28" i="21"/>
  <c r="E28" i="21"/>
  <c r="D28" i="21"/>
  <c r="C28" i="21"/>
  <c r="B28" i="21"/>
  <c r="A28" i="21"/>
  <c r="S27" i="21"/>
  <c r="R27" i="21"/>
  <c r="Q27" i="21"/>
  <c r="P27" i="21"/>
  <c r="O27" i="21"/>
  <c r="N27" i="21"/>
  <c r="M27" i="21"/>
  <c r="L27" i="21"/>
  <c r="K27" i="21"/>
  <c r="J27" i="21"/>
  <c r="I27" i="21"/>
  <c r="H27" i="21"/>
  <c r="G27" i="21"/>
  <c r="F27" i="21"/>
  <c r="E27" i="21"/>
  <c r="D27" i="21"/>
  <c r="C27" i="21"/>
  <c r="B27" i="21"/>
  <c r="A27" i="21"/>
  <c r="S26" i="21"/>
  <c r="R26" i="21"/>
  <c r="Q26" i="21"/>
  <c r="P26" i="21"/>
  <c r="O26" i="21"/>
  <c r="N26" i="21"/>
  <c r="M26" i="21"/>
  <c r="L26" i="21"/>
  <c r="K26" i="21"/>
  <c r="J26" i="21"/>
  <c r="I26" i="21"/>
  <c r="H26" i="21"/>
  <c r="G26" i="21"/>
  <c r="F26" i="21"/>
  <c r="E26" i="21"/>
  <c r="D26" i="21"/>
  <c r="C26" i="21"/>
  <c r="B26" i="21"/>
  <c r="A26" i="21"/>
  <c r="S25" i="21"/>
  <c r="R25" i="21"/>
  <c r="Q25" i="21"/>
  <c r="P25" i="21"/>
  <c r="O25" i="21"/>
  <c r="N25" i="21"/>
  <c r="M25" i="21"/>
  <c r="L25" i="21"/>
  <c r="K25" i="21"/>
  <c r="J25" i="21"/>
  <c r="I25" i="21"/>
  <c r="H25" i="21"/>
  <c r="G25" i="21"/>
  <c r="F25" i="21"/>
  <c r="E25" i="21"/>
  <c r="D25" i="21"/>
  <c r="C25" i="21"/>
  <c r="B25" i="21"/>
  <c r="A25" i="21"/>
  <c r="S24" i="21"/>
  <c r="R24" i="21"/>
  <c r="Q24" i="21"/>
  <c r="P24" i="21"/>
  <c r="O24" i="21"/>
  <c r="N24" i="21"/>
  <c r="M24" i="21"/>
  <c r="L24" i="21"/>
  <c r="K24" i="21"/>
  <c r="J24" i="21"/>
  <c r="I24" i="21"/>
  <c r="H24" i="21"/>
  <c r="G24" i="21"/>
  <c r="F24" i="21"/>
  <c r="E24" i="21"/>
  <c r="D24" i="21"/>
  <c r="C24" i="21"/>
  <c r="B24" i="21"/>
  <c r="A24" i="21"/>
  <c r="S23" i="21"/>
  <c r="R23" i="21"/>
  <c r="Q23" i="21"/>
  <c r="P23" i="21"/>
  <c r="O23" i="21"/>
  <c r="N23" i="21"/>
  <c r="M23" i="21"/>
  <c r="L23" i="21"/>
  <c r="K23" i="21"/>
  <c r="J23" i="21"/>
  <c r="I23" i="21"/>
  <c r="H23" i="21"/>
  <c r="G23" i="21"/>
  <c r="F23" i="21"/>
  <c r="E23" i="21"/>
  <c r="D23" i="21"/>
  <c r="C23" i="21"/>
  <c r="B23" i="21"/>
  <c r="A23" i="21"/>
  <c r="S22" i="21"/>
  <c r="R22" i="21"/>
  <c r="Q22" i="21"/>
  <c r="P22" i="21"/>
  <c r="O22" i="21"/>
  <c r="N22" i="21"/>
  <c r="M22" i="21"/>
  <c r="L22" i="21"/>
  <c r="K22" i="21"/>
  <c r="J22" i="21"/>
  <c r="I22" i="21"/>
  <c r="H22" i="21"/>
  <c r="G22" i="21"/>
  <c r="F22" i="21"/>
  <c r="E22" i="21"/>
  <c r="D22" i="21"/>
  <c r="C22" i="21"/>
  <c r="B22" i="21"/>
  <c r="A22" i="21"/>
  <c r="S21" i="21"/>
  <c r="R21" i="21"/>
  <c r="Q21" i="21"/>
  <c r="P21" i="21"/>
  <c r="O21" i="21"/>
  <c r="N21" i="21"/>
  <c r="M21" i="21"/>
  <c r="L21" i="21"/>
  <c r="K21" i="21"/>
  <c r="J21" i="21"/>
  <c r="I21" i="21"/>
  <c r="H21" i="21"/>
  <c r="G21" i="21"/>
  <c r="F21" i="21"/>
  <c r="E21" i="21"/>
  <c r="D21" i="21"/>
  <c r="C21" i="21"/>
  <c r="B21" i="21"/>
  <c r="A21" i="21"/>
  <c r="S20" i="21"/>
  <c r="R20" i="21"/>
  <c r="Q20" i="21"/>
  <c r="P20" i="21"/>
  <c r="O20" i="21"/>
  <c r="N20" i="21"/>
  <c r="M20" i="21"/>
  <c r="L20" i="21"/>
  <c r="K20" i="21"/>
  <c r="J20" i="21"/>
  <c r="I20" i="21"/>
  <c r="H20" i="21"/>
  <c r="G20" i="21"/>
  <c r="F20" i="21"/>
  <c r="E20" i="21"/>
  <c r="D20" i="21"/>
  <c r="C20" i="21"/>
  <c r="B20" i="21"/>
  <c r="A20" i="21"/>
  <c r="S19" i="21"/>
  <c r="R19" i="21"/>
  <c r="Q19" i="21"/>
  <c r="P19" i="21"/>
  <c r="O19" i="21"/>
  <c r="N19" i="21"/>
  <c r="M19" i="21"/>
  <c r="L19" i="21"/>
  <c r="K19" i="21"/>
  <c r="J19" i="21"/>
  <c r="I19" i="21"/>
  <c r="H19" i="21"/>
  <c r="G19" i="21"/>
  <c r="F19" i="21"/>
  <c r="E19" i="21"/>
  <c r="D19" i="21"/>
  <c r="C19" i="21"/>
  <c r="B19" i="21"/>
  <c r="A19" i="21"/>
  <c r="S18" i="21"/>
  <c r="R18" i="21"/>
  <c r="Q18" i="21"/>
  <c r="P18" i="21"/>
  <c r="O18" i="21"/>
  <c r="N18" i="21"/>
  <c r="M18" i="21"/>
  <c r="L18" i="21"/>
  <c r="K18" i="21"/>
  <c r="J18" i="21"/>
  <c r="I18" i="21"/>
  <c r="H18" i="21"/>
  <c r="G18" i="21"/>
  <c r="F18" i="21"/>
  <c r="E18" i="21"/>
  <c r="D18" i="21"/>
  <c r="C18" i="21"/>
  <c r="B18" i="21"/>
  <c r="A18" i="21"/>
  <c r="S17" i="21"/>
  <c r="R17" i="21"/>
  <c r="Q17" i="21"/>
  <c r="P17" i="21"/>
  <c r="O17" i="21"/>
  <c r="N17" i="21"/>
  <c r="M17" i="21"/>
  <c r="L17" i="21"/>
  <c r="K17" i="21"/>
  <c r="J17" i="21"/>
  <c r="I17" i="21"/>
  <c r="H17" i="21"/>
  <c r="G17" i="21"/>
  <c r="F17" i="21"/>
  <c r="E17" i="21"/>
  <c r="D17" i="21"/>
  <c r="C17" i="21"/>
  <c r="B17" i="21"/>
  <c r="A17" i="21"/>
  <c r="S16" i="21"/>
  <c r="R16" i="21"/>
  <c r="Q16" i="21"/>
  <c r="P16" i="21"/>
  <c r="O16" i="21"/>
  <c r="N16" i="21"/>
  <c r="M16" i="21"/>
  <c r="L16" i="21"/>
  <c r="K16" i="21"/>
  <c r="J16" i="21"/>
  <c r="I16" i="21"/>
  <c r="H16" i="21"/>
  <c r="G16" i="21"/>
  <c r="F16" i="21"/>
  <c r="E16" i="21"/>
  <c r="D16" i="21"/>
  <c r="C16" i="21"/>
  <c r="B16" i="21"/>
  <c r="A16" i="21"/>
  <c r="S15" i="21"/>
  <c r="R15" i="21"/>
  <c r="Q15" i="21"/>
  <c r="P15" i="21"/>
  <c r="O15" i="21"/>
  <c r="N15" i="21"/>
  <c r="M15" i="21"/>
  <c r="L15" i="21"/>
  <c r="K15" i="21"/>
  <c r="J15" i="21"/>
  <c r="I15" i="21"/>
  <c r="H15" i="21"/>
  <c r="G15" i="21"/>
  <c r="F15" i="21"/>
  <c r="E15" i="21"/>
  <c r="D15" i="21"/>
  <c r="C15" i="21"/>
  <c r="B15" i="21"/>
  <c r="A15" i="21"/>
  <c r="S14" i="21"/>
  <c r="R14" i="21"/>
  <c r="Q14" i="21"/>
  <c r="P14" i="21"/>
  <c r="O14" i="21"/>
  <c r="N14" i="21"/>
  <c r="M14" i="21"/>
  <c r="L14" i="21"/>
  <c r="K14" i="21"/>
  <c r="J14" i="21"/>
  <c r="I14" i="21"/>
  <c r="H14" i="21"/>
  <c r="G14" i="21"/>
  <c r="F14" i="21"/>
  <c r="E14" i="21"/>
  <c r="D14" i="21"/>
  <c r="C14" i="21"/>
  <c r="B14" i="21"/>
  <c r="A14" i="21"/>
  <c r="S13" i="21"/>
  <c r="R13" i="21"/>
  <c r="Q13" i="21"/>
  <c r="P13" i="21"/>
  <c r="O13" i="21"/>
  <c r="N13" i="21"/>
  <c r="M13" i="21"/>
  <c r="L13" i="21"/>
  <c r="K13" i="21"/>
  <c r="J13" i="21"/>
  <c r="I13" i="21"/>
  <c r="H13" i="21"/>
  <c r="G13" i="21"/>
  <c r="F13" i="21"/>
  <c r="E13" i="21"/>
  <c r="D13" i="21"/>
  <c r="C13" i="21"/>
  <c r="B13" i="21"/>
  <c r="A13" i="21"/>
  <c r="S12" i="21"/>
  <c r="R12" i="21"/>
  <c r="Q12" i="21"/>
  <c r="P12" i="21"/>
  <c r="O12" i="21"/>
  <c r="N12" i="21"/>
  <c r="M12" i="21"/>
  <c r="L12" i="21"/>
  <c r="K12" i="21"/>
  <c r="J12" i="21"/>
  <c r="I12" i="21"/>
  <c r="H12" i="21"/>
  <c r="G12" i="21"/>
  <c r="F12" i="21"/>
  <c r="E12" i="21"/>
  <c r="D12" i="21"/>
  <c r="C12" i="21"/>
  <c r="B12" i="21"/>
  <c r="A12" i="21"/>
  <c r="S11" i="21"/>
  <c r="R11" i="21"/>
  <c r="Q11" i="21"/>
  <c r="P11" i="21"/>
  <c r="O11" i="21"/>
  <c r="N11" i="21"/>
  <c r="M11" i="21"/>
  <c r="L11" i="21"/>
  <c r="K11" i="21"/>
  <c r="J11" i="21"/>
  <c r="I11" i="21"/>
  <c r="H11" i="21"/>
  <c r="G11" i="21"/>
  <c r="F11" i="21"/>
  <c r="E11" i="21"/>
  <c r="D11" i="21"/>
  <c r="C11" i="21"/>
  <c r="B11" i="21"/>
  <c r="A11" i="21"/>
  <c r="S10" i="21"/>
  <c r="R10" i="21"/>
  <c r="Q10" i="21"/>
  <c r="P10" i="21"/>
  <c r="O10" i="21"/>
  <c r="N10" i="21"/>
  <c r="M10" i="21"/>
  <c r="L10" i="21"/>
  <c r="K10" i="21"/>
  <c r="J10" i="21"/>
  <c r="I10" i="21"/>
  <c r="H10" i="21"/>
  <c r="G10" i="21"/>
  <c r="F10" i="21"/>
  <c r="F5" i="21" s="1"/>
  <c r="E10" i="21"/>
  <c r="D10" i="21"/>
  <c r="C10" i="21"/>
  <c r="B10" i="21"/>
  <c r="A10" i="21"/>
  <c r="S9" i="21"/>
  <c r="R9" i="21"/>
  <c r="Q9" i="21"/>
  <c r="P9" i="21"/>
  <c r="O9" i="21"/>
  <c r="N9" i="21"/>
  <c r="M9" i="21"/>
  <c r="L9" i="21"/>
  <c r="K9" i="21"/>
  <c r="J9" i="21"/>
  <c r="I9" i="21"/>
  <c r="H9" i="21"/>
  <c r="G9" i="21"/>
  <c r="F9" i="21"/>
  <c r="E9" i="21"/>
  <c r="D9" i="21"/>
  <c r="C9" i="21"/>
  <c r="B9" i="21"/>
  <c r="A9" i="21"/>
  <c r="S8" i="21"/>
  <c r="R8" i="21"/>
  <c r="Q8" i="21"/>
  <c r="P8" i="21"/>
  <c r="A4" i="21" s="1"/>
  <c r="O8" i="21"/>
  <c r="N8" i="21"/>
  <c r="M8" i="21"/>
  <c r="L8" i="21"/>
  <c r="K8" i="21"/>
  <c r="J8" i="21"/>
  <c r="I8" i="21"/>
  <c r="H8" i="21"/>
  <c r="G8" i="21"/>
  <c r="F8" i="21"/>
  <c r="E8" i="21"/>
  <c r="D8" i="21"/>
  <c r="C8" i="21"/>
  <c r="B8" i="21"/>
  <c r="A8" i="21"/>
  <c r="P7" i="21"/>
  <c r="A6" i="21"/>
  <c r="S21" i="20"/>
  <c r="R21" i="20"/>
  <c r="Q21" i="20"/>
  <c r="P21" i="20"/>
  <c r="O21" i="20"/>
  <c r="N21" i="20"/>
  <c r="M21" i="20"/>
  <c r="L21" i="20"/>
  <c r="K21" i="20"/>
  <c r="J21" i="20"/>
  <c r="I21" i="20"/>
  <c r="H21" i="20"/>
  <c r="G21" i="20"/>
  <c r="F21" i="20"/>
  <c r="E21" i="20"/>
  <c r="D21" i="20"/>
  <c r="C21" i="20"/>
  <c r="B21" i="20"/>
  <c r="A21" i="20"/>
  <c r="S20" i="20"/>
  <c r="R20" i="20"/>
  <c r="Q20" i="20"/>
  <c r="P20" i="20"/>
  <c r="O20" i="20"/>
  <c r="N20" i="20"/>
  <c r="M20" i="20"/>
  <c r="L20" i="20"/>
  <c r="K20" i="20"/>
  <c r="J20" i="20"/>
  <c r="I20" i="20"/>
  <c r="H20" i="20"/>
  <c r="G20" i="20"/>
  <c r="F20" i="20"/>
  <c r="E20" i="20"/>
  <c r="D20" i="20"/>
  <c r="C20" i="20"/>
  <c r="B20" i="20"/>
  <c r="A20" i="20"/>
  <c r="S19" i="20"/>
  <c r="R19" i="20"/>
  <c r="Q19" i="20"/>
  <c r="P19" i="20"/>
  <c r="O19" i="20"/>
  <c r="N19" i="20"/>
  <c r="M19" i="20"/>
  <c r="L19" i="20"/>
  <c r="K19" i="20"/>
  <c r="J19" i="20"/>
  <c r="I19" i="20"/>
  <c r="H19" i="20"/>
  <c r="G19" i="20"/>
  <c r="F19" i="20"/>
  <c r="E19" i="20"/>
  <c r="D19" i="20"/>
  <c r="C19" i="20"/>
  <c r="B19" i="20"/>
  <c r="A19" i="20"/>
  <c r="S18" i="20"/>
  <c r="R18" i="20"/>
  <c r="Q18" i="20"/>
  <c r="P18" i="20"/>
  <c r="O18" i="20"/>
  <c r="N18" i="20"/>
  <c r="M18" i="20"/>
  <c r="L18" i="20"/>
  <c r="K18" i="20"/>
  <c r="J18" i="20"/>
  <c r="I18" i="20"/>
  <c r="H18" i="20"/>
  <c r="G18" i="20"/>
  <c r="F18" i="20"/>
  <c r="E18" i="20"/>
  <c r="D18" i="20"/>
  <c r="C18" i="20"/>
  <c r="B18" i="20"/>
  <c r="A18" i="20"/>
  <c r="S17" i="20"/>
  <c r="R17" i="20"/>
  <c r="Q17" i="20"/>
  <c r="P17" i="20"/>
  <c r="O17" i="20"/>
  <c r="N17" i="20"/>
  <c r="M17" i="20"/>
  <c r="L17" i="20"/>
  <c r="K17" i="20"/>
  <c r="J17" i="20"/>
  <c r="I17" i="20"/>
  <c r="H17" i="20"/>
  <c r="G17" i="20"/>
  <c r="F17" i="20"/>
  <c r="E17" i="20"/>
  <c r="D17" i="20"/>
  <c r="C17" i="20"/>
  <c r="B17" i="20"/>
  <c r="A17" i="20"/>
  <c r="S16" i="20"/>
  <c r="R16" i="20"/>
  <c r="Q16" i="20"/>
  <c r="P16" i="20"/>
  <c r="O16" i="20"/>
  <c r="N16" i="20"/>
  <c r="M16" i="20"/>
  <c r="L16" i="20"/>
  <c r="K16" i="20"/>
  <c r="J16" i="20"/>
  <c r="I16" i="20"/>
  <c r="H16" i="20"/>
  <c r="G16" i="20"/>
  <c r="F16" i="20"/>
  <c r="E16" i="20"/>
  <c r="D16" i="20"/>
  <c r="C16" i="20"/>
  <c r="B16" i="20"/>
  <c r="A16" i="20"/>
  <c r="S15" i="20"/>
  <c r="R15" i="20"/>
  <c r="Q15" i="20"/>
  <c r="P15" i="20"/>
  <c r="O15" i="20"/>
  <c r="N15" i="20"/>
  <c r="M15" i="20"/>
  <c r="L15" i="20"/>
  <c r="K15" i="20"/>
  <c r="J15" i="20"/>
  <c r="I15" i="20"/>
  <c r="H15" i="20"/>
  <c r="G15" i="20"/>
  <c r="F15" i="20"/>
  <c r="E15" i="20"/>
  <c r="D15" i="20"/>
  <c r="C15" i="20"/>
  <c r="B15" i="20"/>
  <c r="A15" i="20"/>
  <c r="S14" i="20"/>
  <c r="R14" i="20"/>
  <c r="Q14" i="20"/>
  <c r="P14" i="20"/>
  <c r="O14" i="20"/>
  <c r="N14" i="20"/>
  <c r="M14" i="20"/>
  <c r="L14" i="20"/>
  <c r="K14" i="20"/>
  <c r="J14" i="20"/>
  <c r="I14" i="20"/>
  <c r="H14" i="20"/>
  <c r="G14" i="20"/>
  <c r="F14" i="20"/>
  <c r="E14" i="20"/>
  <c r="D14" i="20"/>
  <c r="C14" i="20"/>
  <c r="B14" i="20"/>
  <c r="A14" i="20"/>
  <c r="S13" i="20"/>
  <c r="R13" i="20"/>
  <c r="Q13" i="20"/>
  <c r="P13" i="20"/>
  <c r="O13" i="20"/>
  <c r="N13" i="20"/>
  <c r="M13" i="20"/>
  <c r="L13" i="20"/>
  <c r="K13" i="20"/>
  <c r="J13" i="20"/>
  <c r="I13" i="20"/>
  <c r="H13" i="20"/>
  <c r="G13" i="20"/>
  <c r="F13" i="20"/>
  <c r="E13" i="20"/>
  <c r="D13" i="20"/>
  <c r="C13" i="20"/>
  <c r="B13" i="20"/>
  <c r="A13" i="20"/>
  <c r="S12" i="20"/>
  <c r="R12" i="20"/>
  <c r="Q12" i="20"/>
  <c r="P12" i="20"/>
  <c r="O12" i="20"/>
  <c r="N12" i="20"/>
  <c r="M12" i="20"/>
  <c r="L12" i="20"/>
  <c r="K12" i="20"/>
  <c r="J12" i="20"/>
  <c r="I12" i="20"/>
  <c r="H12" i="20"/>
  <c r="G12" i="20"/>
  <c r="F12" i="20"/>
  <c r="E12" i="20"/>
  <c r="D12" i="20"/>
  <c r="C12" i="20"/>
  <c r="B12" i="20"/>
  <c r="A12" i="20"/>
  <c r="S11" i="20"/>
  <c r="R11" i="20"/>
  <c r="Q11" i="20"/>
  <c r="P11" i="20"/>
  <c r="O11" i="20"/>
  <c r="N11" i="20"/>
  <c r="M11" i="20"/>
  <c r="L11" i="20"/>
  <c r="K11" i="20"/>
  <c r="J11" i="20"/>
  <c r="I11" i="20"/>
  <c r="H11" i="20"/>
  <c r="G11" i="20"/>
  <c r="F11" i="20"/>
  <c r="E11" i="20"/>
  <c r="D11" i="20"/>
  <c r="C11" i="20"/>
  <c r="B11" i="20"/>
  <c r="A11" i="20"/>
  <c r="S10" i="20"/>
  <c r="R10" i="20"/>
  <c r="Q10" i="20"/>
  <c r="P10" i="20"/>
  <c r="O10" i="20"/>
  <c r="N10" i="20"/>
  <c r="M10" i="20"/>
  <c r="L10" i="20"/>
  <c r="K10" i="20"/>
  <c r="J10" i="20"/>
  <c r="I10" i="20"/>
  <c r="H10" i="20"/>
  <c r="G10" i="20"/>
  <c r="F10" i="20"/>
  <c r="F5" i="20" s="1"/>
  <c r="E10" i="20"/>
  <c r="D10" i="20"/>
  <c r="C10" i="20"/>
  <c r="B10" i="20"/>
  <c r="A10" i="20"/>
  <c r="S9" i="20"/>
  <c r="R9" i="20"/>
  <c r="Q9" i="20"/>
  <c r="P9" i="20"/>
  <c r="O9" i="20"/>
  <c r="N9" i="20"/>
  <c r="M9" i="20"/>
  <c r="L9" i="20"/>
  <c r="K9" i="20"/>
  <c r="J9" i="20"/>
  <c r="I9" i="20"/>
  <c r="H9" i="20"/>
  <c r="G9" i="20"/>
  <c r="F9" i="20"/>
  <c r="E9" i="20"/>
  <c r="D9" i="20"/>
  <c r="C9" i="20"/>
  <c r="B9" i="20"/>
  <c r="A9" i="20"/>
  <c r="S8" i="20"/>
  <c r="R8" i="20"/>
  <c r="Q8" i="20"/>
  <c r="P8" i="20"/>
  <c r="A4" i="20" s="1"/>
  <c r="O8" i="20"/>
  <c r="N8" i="20"/>
  <c r="M8" i="20"/>
  <c r="L8" i="20"/>
  <c r="K8" i="20"/>
  <c r="J8" i="20"/>
  <c r="I8" i="20"/>
  <c r="H8" i="20"/>
  <c r="G8" i="20"/>
  <c r="F8" i="20"/>
  <c r="E8" i="20"/>
  <c r="D8" i="20"/>
  <c r="C8" i="20"/>
  <c r="B8" i="20"/>
  <c r="A8" i="20"/>
  <c r="P7" i="20"/>
  <c r="M7" i="20"/>
  <c r="J7" i="20"/>
  <c r="A6" i="20"/>
  <c r="P5" i="20"/>
  <c r="O5" i="20"/>
  <c r="J5" i="20"/>
  <c r="S28" i="19"/>
  <c r="R28" i="19"/>
  <c r="Q28" i="19"/>
  <c r="P28" i="19"/>
  <c r="O28" i="19"/>
  <c r="N28" i="19"/>
  <c r="M28" i="19"/>
  <c r="L28" i="19"/>
  <c r="K28" i="19"/>
  <c r="J28" i="19"/>
  <c r="I28" i="19"/>
  <c r="H28" i="19"/>
  <c r="G28" i="19"/>
  <c r="F28" i="19"/>
  <c r="E28" i="19"/>
  <c r="D28" i="19"/>
  <c r="C28" i="19"/>
  <c r="B28" i="19"/>
  <c r="A28" i="19"/>
  <c r="S27" i="19"/>
  <c r="R27" i="19"/>
  <c r="Q27" i="19"/>
  <c r="P27" i="19"/>
  <c r="O27" i="19"/>
  <c r="N27" i="19"/>
  <c r="M27" i="19"/>
  <c r="L27" i="19"/>
  <c r="K27" i="19"/>
  <c r="J27" i="19"/>
  <c r="I27" i="19"/>
  <c r="H27" i="19"/>
  <c r="G27" i="19"/>
  <c r="F27" i="19"/>
  <c r="E27" i="19"/>
  <c r="D27" i="19"/>
  <c r="C27" i="19"/>
  <c r="B27" i="19"/>
  <c r="A27" i="19"/>
  <c r="S26" i="19"/>
  <c r="R26" i="19"/>
  <c r="Q26" i="19"/>
  <c r="P26" i="19"/>
  <c r="O26" i="19"/>
  <c r="N26" i="19"/>
  <c r="M26" i="19"/>
  <c r="L26" i="19"/>
  <c r="K26" i="19"/>
  <c r="J26" i="19"/>
  <c r="I26" i="19"/>
  <c r="H26" i="19"/>
  <c r="G26" i="19"/>
  <c r="F26" i="19"/>
  <c r="E26" i="19"/>
  <c r="D26" i="19"/>
  <c r="C26" i="19"/>
  <c r="B26" i="19"/>
  <c r="A26" i="19"/>
  <c r="S25" i="19"/>
  <c r="R25" i="19"/>
  <c r="Q25" i="19"/>
  <c r="P25" i="19"/>
  <c r="O25" i="19"/>
  <c r="N25" i="19"/>
  <c r="M25" i="19"/>
  <c r="L25" i="19"/>
  <c r="K25" i="19"/>
  <c r="J25" i="19"/>
  <c r="I25" i="19"/>
  <c r="H25" i="19"/>
  <c r="G25" i="19"/>
  <c r="F25" i="19"/>
  <c r="E25" i="19"/>
  <c r="D25" i="19"/>
  <c r="C25" i="19"/>
  <c r="B25" i="19"/>
  <c r="A25" i="19"/>
  <c r="S24" i="19"/>
  <c r="R24" i="19"/>
  <c r="Q24" i="19"/>
  <c r="P24" i="19"/>
  <c r="O24" i="19"/>
  <c r="N24" i="19"/>
  <c r="M24" i="19"/>
  <c r="L24" i="19"/>
  <c r="K24" i="19"/>
  <c r="J24" i="19"/>
  <c r="I24" i="19"/>
  <c r="H24" i="19"/>
  <c r="G24" i="19"/>
  <c r="F24" i="19"/>
  <c r="E24" i="19"/>
  <c r="D24" i="19"/>
  <c r="C24" i="19"/>
  <c r="B24" i="19"/>
  <c r="A24" i="19"/>
  <c r="S23" i="19"/>
  <c r="R23" i="19"/>
  <c r="Q23" i="19"/>
  <c r="P23" i="19"/>
  <c r="O23" i="19"/>
  <c r="N23" i="19"/>
  <c r="M23" i="19"/>
  <c r="L23" i="19"/>
  <c r="K23" i="19"/>
  <c r="J23" i="19"/>
  <c r="I23" i="19"/>
  <c r="H23" i="19"/>
  <c r="G23" i="19"/>
  <c r="F23" i="19"/>
  <c r="E23" i="19"/>
  <c r="D23" i="19"/>
  <c r="C23" i="19"/>
  <c r="B23" i="19"/>
  <c r="A23" i="19"/>
  <c r="S22" i="19"/>
  <c r="R22" i="19"/>
  <c r="Q22" i="19"/>
  <c r="P22" i="19"/>
  <c r="O22" i="19"/>
  <c r="N22" i="19"/>
  <c r="M22" i="19"/>
  <c r="L22" i="19"/>
  <c r="K22" i="19"/>
  <c r="J22" i="19"/>
  <c r="I22" i="19"/>
  <c r="H22" i="19"/>
  <c r="G22" i="19"/>
  <c r="F22" i="19"/>
  <c r="E22" i="19"/>
  <c r="D22" i="19"/>
  <c r="C22" i="19"/>
  <c r="B22" i="19"/>
  <c r="A22" i="19"/>
  <c r="S21" i="19"/>
  <c r="R21" i="19"/>
  <c r="Q21" i="19"/>
  <c r="P21" i="19"/>
  <c r="O21" i="19"/>
  <c r="N21" i="19"/>
  <c r="M21" i="19"/>
  <c r="L21" i="19"/>
  <c r="K21" i="19"/>
  <c r="J21" i="19"/>
  <c r="I21" i="19"/>
  <c r="H21" i="19"/>
  <c r="G21" i="19"/>
  <c r="F21" i="19"/>
  <c r="E21" i="19"/>
  <c r="D21" i="19"/>
  <c r="C21" i="19"/>
  <c r="B21" i="19"/>
  <c r="A21" i="19"/>
  <c r="S20" i="19"/>
  <c r="R20" i="19"/>
  <c r="Q20" i="19"/>
  <c r="P20" i="19"/>
  <c r="O20" i="19"/>
  <c r="N20" i="19"/>
  <c r="M20" i="19"/>
  <c r="L20" i="19"/>
  <c r="K20" i="19"/>
  <c r="J20" i="19"/>
  <c r="I20" i="19"/>
  <c r="H20" i="19"/>
  <c r="G20" i="19"/>
  <c r="F20" i="19"/>
  <c r="E20" i="19"/>
  <c r="D20" i="19"/>
  <c r="C20" i="19"/>
  <c r="B20" i="19"/>
  <c r="A20" i="19"/>
  <c r="S19" i="19"/>
  <c r="R19" i="19"/>
  <c r="Q19" i="19"/>
  <c r="P19" i="19"/>
  <c r="O19" i="19"/>
  <c r="N19" i="19"/>
  <c r="M19" i="19"/>
  <c r="L19" i="19"/>
  <c r="K19" i="19"/>
  <c r="J19" i="19"/>
  <c r="I19" i="19"/>
  <c r="H19" i="19"/>
  <c r="G19" i="19"/>
  <c r="F19" i="19"/>
  <c r="E19" i="19"/>
  <c r="D19" i="19"/>
  <c r="C19" i="19"/>
  <c r="B19" i="19"/>
  <c r="A19" i="19"/>
  <c r="S18" i="19"/>
  <c r="R18" i="19"/>
  <c r="Q18" i="19"/>
  <c r="P18" i="19"/>
  <c r="O18" i="19"/>
  <c r="N18" i="19"/>
  <c r="M18" i="19"/>
  <c r="L18" i="19"/>
  <c r="K18" i="19"/>
  <c r="J18" i="19"/>
  <c r="I18" i="19"/>
  <c r="H18" i="19"/>
  <c r="G18" i="19"/>
  <c r="F18" i="19"/>
  <c r="E18" i="19"/>
  <c r="D18" i="19"/>
  <c r="C18" i="19"/>
  <c r="B18" i="19"/>
  <c r="A18" i="19"/>
  <c r="S17" i="19"/>
  <c r="R17" i="19"/>
  <c r="Q17" i="19"/>
  <c r="P17" i="19"/>
  <c r="O17" i="19"/>
  <c r="N17" i="19"/>
  <c r="M17" i="19"/>
  <c r="L17" i="19"/>
  <c r="K17" i="19"/>
  <c r="J17" i="19"/>
  <c r="I17" i="19"/>
  <c r="H17" i="19"/>
  <c r="G17" i="19"/>
  <c r="F17" i="19"/>
  <c r="E17" i="19"/>
  <c r="D17" i="19"/>
  <c r="C17" i="19"/>
  <c r="B17" i="19"/>
  <c r="A17" i="19"/>
  <c r="S16" i="19"/>
  <c r="R16" i="19"/>
  <c r="Q16" i="19"/>
  <c r="P16" i="19"/>
  <c r="O16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B16" i="19"/>
  <c r="A16" i="19"/>
  <c r="S15" i="19"/>
  <c r="R15" i="19"/>
  <c r="Q15" i="19"/>
  <c r="P15" i="19"/>
  <c r="O15" i="19"/>
  <c r="N15" i="19"/>
  <c r="M15" i="19"/>
  <c r="L15" i="19"/>
  <c r="K15" i="19"/>
  <c r="J15" i="19"/>
  <c r="I15" i="19"/>
  <c r="H15" i="19"/>
  <c r="G15" i="19"/>
  <c r="F15" i="19"/>
  <c r="E15" i="19"/>
  <c r="D15" i="19"/>
  <c r="C15" i="19"/>
  <c r="B15" i="19"/>
  <c r="A15" i="19"/>
  <c r="S14" i="19"/>
  <c r="R14" i="19"/>
  <c r="Q14" i="19"/>
  <c r="P14" i="19"/>
  <c r="O14" i="19"/>
  <c r="N14" i="19"/>
  <c r="M14" i="19"/>
  <c r="L14" i="19"/>
  <c r="K14" i="19"/>
  <c r="J14" i="19"/>
  <c r="I14" i="19"/>
  <c r="H14" i="19"/>
  <c r="G14" i="19"/>
  <c r="F14" i="19"/>
  <c r="E14" i="19"/>
  <c r="D14" i="19"/>
  <c r="C14" i="19"/>
  <c r="B14" i="19"/>
  <c r="A14" i="19"/>
  <c r="S13" i="19"/>
  <c r="R13" i="19"/>
  <c r="Q13" i="19"/>
  <c r="P13" i="19"/>
  <c r="O13" i="19"/>
  <c r="N13" i="19"/>
  <c r="M13" i="19"/>
  <c r="L13" i="19"/>
  <c r="K13" i="19"/>
  <c r="J13" i="19"/>
  <c r="I13" i="19"/>
  <c r="H13" i="19"/>
  <c r="G13" i="19"/>
  <c r="F13" i="19"/>
  <c r="E13" i="19"/>
  <c r="D13" i="19"/>
  <c r="C13" i="19"/>
  <c r="B13" i="19"/>
  <c r="A13" i="19"/>
  <c r="S12" i="19"/>
  <c r="R12" i="19"/>
  <c r="Q12" i="19"/>
  <c r="P12" i="19"/>
  <c r="O12" i="19"/>
  <c r="N12" i="19"/>
  <c r="M12" i="19"/>
  <c r="L12" i="19"/>
  <c r="K12" i="19"/>
  <c r="J12" i="19"/>
  <c r="I12" i="19"/>
  <c r="H12" i="19"/>
  <c r="G12" i="19"/>
  <c r="F12" i="19"/>
  <c r="E12" i="19"/>
  <c r="D12" i="19"/>
  <c r="C12" i="19"/>
  <c r="B12" i="19"/>
  <c r="A12" i="19"/>
  <c r="S11" i="19"/>
  <c r="R11" i="19"/>
  <c r="Q11" i="19"/>
  <c r="P11" i="19"/>
  <c r="O11" i="19"/>
  <c r="N11" i="19"/>
  <c r="M11" i="19"/>
  <c r="L11" i="19"/>
  <c r="K11" i="19"/>
  <c r="J11" i="19"/>
  <c r="I11" i="19"/>
  <c r="H11" i="19"/>
  <c r="G11" i="19"/>
  <c r="F11" i="19"/>
  <c r="E11" i="19"/>
  <c r="D11" i="19"/>
  <c r="C11" i="19"/>
  <c r="B11" i="19"/>
  <c r="A11" i="19"/>
  <c r="S10" i="19"/>
  <c r="R10" i="19"/>
  <c r="Q10" i="19"/>
  <c r="P10" i="19"/>
  <c r="O10" i="19"/>
  <c r="N10" i="19"/>
  <c r="M10" i="19"/>
  <c r="L10" i="19"/>
  <c r="K10" i="19"/>
  <c r="J10" i="19"/>
  <c r="I10" i="19"/>
  <c r="H10" i="19"/>
  <c r="G10" i="19"/>
  <c r="F10" i="19"/>
  <c r="E10" i="19"/>
  <c r="D10" i="19"/>
  <c r="C10" i="19"/>
  <c r="B10" i="19"/>
  <c r="A10" i="19"/>
  <c r="S9" i="19"/>
  <c r="R9" i="19"/>
  <c r="Q9" i="19"/>
  <c r="P9" i="19"/>
  <c r="O9" i="19"/>
  <c r="N9" i="19"/>
  <c r="N5" i="19" s="1"/>
  <c r="M9" i="19"/>
  <c r="L9" i="19"/>
  <c r="K9" i="19"/>
  <c r="J9" i="19"/>
  <c r="I9" i="19"/>
  <c r="H9" i="19"/>
  <c r="G9" i="19"/>
  <c r="F9" i="19"/>
  <c r="E9" i="19"/>
  <c r="D9" i="19"/>
  <c r="C9" i="19"/>
  <c r="B9" i="19"/>
  <c r="A9" i="19"/>
  <c r="S8" i="19"/>
  <c r="R8" i="19"/>
  <c r="Q8" i="19"/>
  <c r="P8" i="19"/>
  <c r="O8" i="19"/>
  <c r="N8" i="19"/>
  <c r="M8" i="19"/>
  <c r="M7" i="19" s="1"/>
  <c r="L8" i="19"/>
  <c r="K8" i="19"/>
  <c r="J8" i="19"/>
  <c r="I8" i="19"/>
  <c r="H8" i="19"/>
  <c r="G8" i="19"/>
  <c r="F8" i="19"/>
  <c r="E8" i="19"/>
  <c r="D8" i="19"/>
  <c r="C8" i="19"/>
  <c r="B8" i="19"/>
  <c r="A8" i="19"/>
  <c r="J7" i="19"/>
  <c r="A6" i="19"/>
  <c r="M5" i="19"/>
  <c r="A4" i="19"/>
  <c r="S18" i="18"/>
  <c r="R18" i="18"/>
  <c r="Q18" i="18"/>
  <c r="P18" i="18"/>
  <c r="O18" i="18"/>
  <c r="N18" i="18"/>
  <c r="M18" i="18"/>
  <c r="L18" i="18"/>
  <c r="K18" i="18"/>
  <c r="J18" i="18"/>
  <c r="I18" i="18"/>
  <c r="H18" i="18"/>
  <c r="G18" i="18"/>
  <c r="F18" i="18"/>
  <c r="E18" i="18"/>
  <c r="D18" i="18"/>
  <c r="C18" i="18"/>
  <c r="B18" i="18"/>
  <c r="A18" i="18"/>
  <c r="S17" i="18"/>
  <c r="R17" i="18"/>
  <c r="Q17" i="18"/>
  <c r="P17" i="18"/>
  <c r="O17" i="18"/>
  <c r="N17" i="18"/>
  <c r="M17" i="18"/>
  <c r="L17" i="18"/>
  <c r="K17" i="18"/>
  <c r="J17" i="18"/>
  <c r="I17" i="18"/>
  <c r="H17" i="18"/>
  <c r="G17" i="18"/>
  <c r="F17" i="18"/>
  <c r="E17" i="18"/>
  <c r="D17" i="18"/>
  <c r="C17" i="18"/>
  <c r="B17" i="18"/>
  <c r="A17" i="18"/>
  <c r="S16" i="18"/>
  <c r="R16" i="18"/>
  <c r="Q16" i="18"/>
  <c r="P16" i="18"/>
  <c r="O16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B16" i="18"/>
  <c r="A16" i="18"/>
  <c r="S15" i="18"/>
  <c r="R15" i="18"/>
  <c r="Q15" i="18"/>
  <c r="P15" i="18"/>
  <c r="O15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B15" i="18"/>
  <c r="A15" i="18"/>
  <c r="S14" i="18"/>
  <c r="R14" i="18"/>
  <c r="Q14" i="18"/>
  <c r="P14" i="18"/>
  <c r="O14" i="18"/>
  <c r="N14" i="18"/>
  <c r="M14" i="18"/>
  <c r="L14" i="18"/>
  <c r="K14" i="18"/>
  <c r="J14" i="18"/>
  <c r="I14" i="18"/>
  <c r="H14" i="18"/>
  <c r="G14" i="18"/>
  <c r="F14" i="18"/>
  <c r="E14" i="18"/>
  <c r="D14" i="18"/>
  <c r="C14" i="18"/>
  <c r="B14" i="18"/>
  <c r="A14" i="18"/>
  <c r="S13" i="18"/>
  <c r="R13" i="18"/>
  <c r="Q13" i="18"/>
  <c r="P13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C13" i="18"/>
  <c r="B13" i="18"/>
  <c r="A13" i="18"/>
  <c r="S12" i="18"/>
  <c r="R12" i="18"/>
  <c r="Q12" i="18"/>
  <c r="P12" i="18"/>
  <c r="O12" i="18"/>
  <c r="N12" i="18"/>
  <c r="M12" i="18"/>
  <c r="L12" i="18"/>
  <c r="K12" i="18"/>
  <c r="J12" i="18"/>
  <c r="I12" i="18"/>
  <c r="H12" i="18"/>
  <c r="G12" i="18"/>
  <c r="F12" i="18"/>
  <c r="E12" i="18"/>
  <c r="D12" i="18"/>
  <c r="C12" i="18"/>
  <c r="B12" i="18"/>
  <c r="A12" i="18"/>
  <c r="S11" i="18"/>
  <c r="R11" i="18"/>
  <c r="Q11" i="18"/>
  <c r="P11" i="18"/>
  <c r="O11" i="18"/>
  <c r="N11" i="18"/>
  <c r="M11" i="18"/>
  <c r="M5" i="18" s="1"/>
  <c r="L11" i="18"/>
  <c r="K11" i="18"/>
  <c r="J11" i="18"/>
  <c r="I11" i="18"/>
  <c r="H11" i="18"/>
  <c r="G11" i="18"/>
  <c r="F11" i="18"/>
  <c r="E11" i="18"/>
  <c r="D11" i="18"/>
  <c r="C11" i="18"/>
  <c r="B11" i="18"/>
  <c r="A11" i="18"/>
  <c r="S10" i="18"/>
  <c r="R10" i="18"/>
  <c r="Q10" i="18"/>
  <c r="P10" i="18"/>
  <c r="A4" i="18" s="1"/>
  <c r="O10" i="18"/>
  <c r="N10" i="18"/>
  <c r="M10" i="18"/>
  <c r="L10" i="18"/>
  <c r="K10" i="18"/>
  <c r="J10" i="18"/>
  <c r="I10" i="18"/>
  <c r="H10" i="18"/>
  <c r="G10" i="18"/>
  <c r="F10" i="18"/>
  <c r="E10" i="18"/>
  <c r="D10" i="18"/>
  <c r="C10" i="18"/>
  <c r="B10" i="18"/>
  <c r="A10" i="18"/>
  <c r="S9" i="18"/>
  <c r="R9" i="18"/>
  <c r="Q9" i="18"/>
  <c r="P9" i="18"/>
  <c r="O9" i="18"/>
  <c r="O7" i="18" s="1"/>
  <c r="N9" i="18"/>
  <c r="M9" i="18"/>
  <c r="L9" i="18"/>
  <c r="K9" i="18"/>
  <c r="J9" i="18"/>
  <c r="I9" i="18"/>
  <c r="H9" i="18"/>
  <c r="G9" i="18"/>
  <c r="F9" i="18"/>
  <c r="E9" i="18"/>
  <c r="D9" i="18"/>
  <c r="C9" i="18"/>
  <c r="B9" i="18"/>
  <c r="A9" i="18"/>
  <c r="S8" i="18"/>
  <c r="R8" i="18"/>
  <c r="Q8" i="18"/>
  <c r="P8" i="18"/>
  <c r="O8" i="18"/>
  <c r="N8" i="18"/>
  <c r="N5" i="18" s="1"/>
  <c r="M8" i="18"/>
  <c r="L8" i="18"/>
  <c r="K8" i="18"/>
  <c r="J8" i="18"/>
  <c r="J7" i="18" s="1"/>
  <c r="I8" i="18"/>
  <c r="H8" i="18"/>
  <c r="G8" i="18"/>
  <c r="F8" i="18"/>
  <c r="E8" i="18"/>
  <c r="D8" i="18"/>
  <c r="C8" i="18"/>
  <c r="B8" i="18"/>
  <c r="A8" i="18"/>
  <c r="A6" i="18"/>
  <c r="S22" i="17"/>
  <c r="R22" i="17"/>
  <c r="Q22" i="17"/>
  <c r="P22" i="17"/>
  <c r="O22" i="17"/>
  <c r="N22" i="17"/>
  <c r="M22" i="17"/>
  <c r="L22" i="17"/>
  <c r="K22" i="17"/>
  <c r="J22" i="17"/>
  <c r="I22" i="17"/>
  <c r="H22" i="17"/>
  <c r="G22" i="17"/>
  <c r="F22" i="17"/>
  <c r="E22" i="17"/>
  <c r="D22" i="17"/>
  <c r="C22" i="17"/>
  <c r="B22" i="17"/>
  <c r="A22" i="17"/>
  <c r="S21" i="17"/>
  <c r="R21" i="17"/>
  <c r="Q21" i="17"/>
  <c r="P21" i="17"/>
  <c r="O21" i="17"/>
  <c r="N21" i="17"/>
  <c r="M21" i="17"/>
  <c r="L21" i="17"/>
  <c r="K21" i="17"/>
  <c r="J21" i="17"/>
  <c r="I21" i="17"/>
  <c r="H21" i="17"/>
  <c r="G21" i="17"/>
  <c r="F21" i="17"/>
  <c r="E21" i="17"/>
  <c r="D21" i="17"/>
  <c r="C21" i="17"/>
  <c r="B21" i="17"/>
  <c r="A21" i="17"/>
  <c r="S20" i="17"/>
  <c r="R20" i="17"/>
  <c r="Q20" i="17"/>
  <c r="P20" i="17"/>
  <c r="O20" i="17"/>
  <c r="N20" i="17"/>
  <c r="M20" i="17"/>
  <c r="L20" i="17"/>
  <c r="K20" i="17"/>
  <c r="J20" i="17"/>
  <c r="I20" i="17"/>
  <c r="H20" i="17"/>
  <c r="G20" i="17"/>
  <c r="F20" i="17"/>
  <c r="E20" i="17"/>
  <c r="D20" i="17"/>
  <c r="C20" i="17"/>
  <c r="B20" i="17"/>
  <c r="A20" i="17"/>
  <c r="S19" i="17"/>
  <c r="R19" i="17"/>
  <c r="Q19" i="17"/>
  <c r="P19" i="17"/>
  <c r="O19" i="17"/>
  <c r="N19" i="17"/>
  <c r="M19" i="17"/>
  <c r="L19" i="17"/>
  <c r="K19" i="17"/>
  <c r="J19" i="17"/>
  <c r="I19" i="17"/>
  <c r="H19" i="17"/>
  <c r="G19" i="17"/>
  <c r="F19" i="17"/>
  <c r="E19" i="17"/>
  <c r="D19" i="17"/>
  <c r="C19" i="17"/>
  <c r="B19" i="17"/>
  <c r="A19" i="17"/>
  <c r="S18" i="17"/>
  <c r="R18" i="17"/>
  <c r="Q18" i="17"/>
  <c r="P18" i="17"/>
  <c r="O18" i="17"/>
  <c r="N18" i="17"/>
  <c r="M18" i="17"/>
  <c r="L18" i="17"/>
  <c r="K18" i="17"/>
  <c r="J18" i="17"/>
  <c r="I18" i="17"/>
  <c r="H18" i="17"/>
  <c r="G18" i="17"/>
  <c r="F18" i="17"/>
  <c r="E18" i="17"/>
  <c r="D18" i="17"/>
  <c r="C18" i="17"/>
  <c r="B18" i="17"/>
  <c r="A18" i="17"/>
  <c r="S17" i="17"/>
  <c r="R17" i="17"/>
  <c r="Q17" i="17"/>
  <c r="P17" i="17"/>
  <c r="O17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B17" i="17"/>
  <c r="A17" i="17"/>
  <c r="S16" i="17"/>
  <c r="R16" i="17"/>
  <c r="Q16" i="17"/>
  <c r="P16" i="17"/>
  <c r="O16" i="17"/>
  <c r="N16" i="17"/>
  <c r="M16" i="17"/>
  <c r="L16" i="17"/>
  <c r="K16" i="17"/>
  <c r="J16" i="17"/>
  <c r="I16" i="17"/>
  <c r="H16" i="17"/>
  <c r="G16" i="17"/>
  <c r="F16" i="17"/>
  <c r="E16" i="17"/>
  <c r="D16" i="17"/>
  <c r="C16" i="17"/>
  <c r="B16" i="17"/>
  <c r="A16" i="17"/>
  <c r="S15" i="17"/>
  <c r="R15" i="17"/>
  <c r="Q15" i="17"/>
  <c r="P15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B15" i="17"/>
  <c r="A15" i="17"/>
  <c r="S14" i="17"/>
  <c r="R14" i="17"/>
  <c r="Q14" i="17"/>
  <c r="P14" i="17"/>
  <c r="O14" i="17"/>
  <c r="N14" i="17"/>
  <c r="M14" i="17"/>
  <c r="L14" i="17"/>
  <c r="K14" i="17"/>
  <c r="J14" i="17"/>
  <c r="I14" i="17"/>
  <c r="H14" i="17"/>
  <c r="G14" i="17"/>
  <c r="F14" i="17"/>
  <c r="E14" i="17"/>
  <c r="D14" i="17"/>
  <c r="C14" i="17"/>
  <c r="B14" i="17"/>
  <c r="A14" i="17"/>
  <c r="S13" i="17"/>
  <c r="R13" i="17"/>
  <c r="Q13" i="17"/>
  <c r="P13" i="17"/>
  <c r="O13" i="17"/>
  <c r="N13" i="17"/>
  <c r="M13" i="17"/>
  <c r="L13" i="17"/>
  <c r="K13" i="17"/>
  <c r="J13" i="17"/>
  <c r="I13" i="17"/>
  <c r="H13" i="17"/>
  <c r="G13" i="17"/>
  <c r="F13" i="17"/>
  <c r="E13" i="17"/>
  <c r="D13" i="17"/>
  <c r="C13" i="17"/>
  <c r="B13" i="17"/>
  <c r="A13" i="17"/>
  <c r="S12" i="17"/>
  <c r="R12" i="17"/>
  <c r="Q12" i="17"/>
  <c r="P12" i="17"/>
  <c r="O12" i="17"/>
  <c r="N12" i="17"/>
  <c r="M12" i="17"/>
  <c r="L12" i="17"/>
  <c r="K12" i="17"/>
  <c r="J12" i="17"/>
  <c r="I12" i="17"/>
  <c r="H12" i="17"/>
  <c r="G12" i="17"/>
  <c r="F12" i="17"/>
  <c r="E12" i="17"/>
  <c r="D12" i="17"/>
  <c r="C12" i="17"/>
  <c r="B12" i="17"/>
  <c r="A12" i="17"/>
  <c r="S11" i="17"/>
  <c r="R11" i="17"/>
  <c r="Q11" i="17"/>
  <c r="P11" i="17"/>
  <c r="P7" i="17" s="1"/>
  <c r="O11" i="17"/>
  <c r="N11" i="17"/>
  <c r="M11" i="17"/>
  <c r="L11" i="17"/>
  <c r="K11" i="17"/>
  <c r="J11" i="17"/>
  <c r="I11" i="17"/>
  <c r="H11" i="17"/>
  <c r="G11" i="17"/>
  <c r="F11" i="17"/>
  <c r="E11" i="17"/>
  <c r="D11" i="17"/>
  <c r="C11" i="17"/>
  <c r="B11" i="17"/>
  <c r="A11" i="17"/>
  <c r="S10" i="17"/>
  <c r="R10" i="17"/>
  <c r="Q10" i="17"/>
  <c r="P10" i="17"/>
  <c r="O10" i="17"/>
  <c r="O5" i="17" s="1"/>
  <c r="N10" i="17"/>
  <c r="M10" i="17"/>
  <c r="L10" i="17"/>
  <c r="K10" i="17"/>
  <c r="J10" i="17"/>
  <c r="I10" i="17"/>
  <c r="H10" i="17"/>
  <c r="G10" i="17"/>
  <c r="F10" i="17"/>
  <c r="E10" i="17"/>
  <c r="D10" i="17"/>
  <c r="C10" i="17"/>
  <c r="B10" i="17"/>
  <c r="A10" i="17"/>
  <c r="S9" i="17"/>
  <c r="R9" i="17"/>
  <c r="Q9" i="17"/>
  <c r="P9" i="17"/>
  <c r="O9" i="17"/>
  <c r="N9" i="17"/>
  <c r="N7" i="17" s="1"/>
  <c r="M9" i="17"/>
  <c r="L9" i="17"/>
  <c r="K9" i="17"/>
  <c r="J9" i="17"/>
  <c r="J7" i="17" s="1"/>
  <c r="I9" i="17"/>
  <c r="H9" i="17"/>
  <c r="G9" i="17"/>
  <c r="F9" i="17"/>
  <c r="E9" i="17"/>
  <c r="D9" i="17"/>
  <c r="C9" i="17"/>
  <c r="B9" i="17"/>
  <c r="A9" i="17"/>
  <c r="S8" i="17"/>
  <c r="R8" i="17"/>
  <c r="Q8" i="17"/>
  <c r="P8" i="17"/>
  <c r="O8" i="17"/>
  <c r="N8" i="17"/>
  <c r="M8" i="17"/>
  <c r="M5" i="17" s="1"/>
  <c r="L8" i="17"/>
  <c r="K8" i="17"/>
  <c r="J8" i="17"/>
  <c r="I8" i="17"/>
  <c r="H8" i="17"/>
  <c r="G8" i="17"/>
  <c r="F8" i="17"/>
  <c r="E8" i="17"/>
  <c r="D8" i="17"/>
  <c r="C8" i="17"/>
  <c r="B8" i="17"/>
  <c r="A8" i="17"/>
  <c r="A6" i="17"/>
  <c r="F5" i="17"/>
  <c r="S21" i="16"/>
  <c r="R21" i="16"/>
  <c r="Q21" i="16"/>
  <c r="P21" i="16"/>
  <c r="O21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B21" i="16"/>
  <c r="A21" i="16"/>
  <c r="S20" i="16"/>
  <c r="R20" i="16"/>
  <c r="Q20" i="16"/>
  <c r="P20" i="16"/>
  <c r="O20" i="16"/>
  <c r="N20" i="16"/>
  <c r="M20" i="16"/>
  <c r="L20" i="16"/>
  <c r="K20" i="16"/>
  <c r="J20" i="16"/>
  <c r="I20" i="16"/>
  <c r="H20" i="16"/>
  <c r="G20" i="16"/>
  <c r="F20" i="16"/>
  <c r="E20" i="16"/>
  <c r="D20" i="16"/>
  <c r="C20" i="16"/>
  <c r="B20" i="16"/>
  <c r="A20" i="16"/>
  <c r="S19" i="16"/>
  <c r="R19" i="16"/>
  <c r="Q19" i="16"/>
  <c r="P19" i="16"/>
  <c r="O19" i="16"/>
  <c r="N19" i="16"/>
  <c r="M19" i="16"/>
  <c r="L19" i="16"/>
  <c r="K19" i="16"/>
  <c r="J19" i="16"/>
  <c r="I19" i="16"/>
  <c r="H19" i="16"/>
  <c r="G19" i="16"/>
  <c r="F19" i="16"/>
  <c r="E19" i="16"/>
  <c r="D19" i="16"/>
  <c r="C19" i="16"/>
  <c r="B19" i="16"/>
  <c r="A19" i="16"/>
  <c r="S18" i="16"/>
  <c r="R18" i="16"/>
  <c r="Q18" i="16"/>
  <c r="P18" i="16"/>
  <c r="O18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B18" i="16"/>
  <c r="A18" i="16"/>
  <c r="S17" i="16"/>
  <c r="R17" i="16"/>
  <c r="Q17" i="16"/>
  <c r="P17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B17" i="16"/>
  <c r="A17" i="16"/>
  <c r="S16" i="16"/>
  <c r="R16" i="16"/>
  <c r="Q16" i="16"/>
  <c r="P16" i="16"/>
  <c r="O16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B16" i="16"/>
  <c r="A16" i="16"/>
  <c r="S15" i="16"/>
  <c r="R15" i="16"/>
  <c r="Q15" i="16"/>
  <c r="P15" i="16"/>
  <c r="O15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B15" i="16"/>
  <c r="A15" i="16"/>
  <c r="S14" i="16"/>
  <c r="R14" i="16"/>
  <c r="Q14" i="16"/>
  <c r="P14" i="16"/>
  <c r="O14" i="16"/>
  <c r="N14" i="16"/>
  <c r="M14" i="16"/>
  <c r="L14" i="16"/>
  <c r="K14" i="16"/>
  <c r="J14" i="16"/>
  <c r="I14" i="16"/>
  <c r="H14" i="16"/>
  <c r="G14" i="16"/>
  <c r="F14" i="16"/>
  <c r="E14" i="16"/>
  <c r="D14" i="16"/>
  <c r="C14" i="16"/>
  <c r="B14" i="16"/>
  <c r="A14" i="16"/>
  <c r="S13" i="16"/>
  <c r="R13" i="16"/>
  <c r="Q13" i="16"/>
  <c r="P13" i="16"/>
  <c r="O13" i="16"/>
  <c r="N13" i="16"/>
  <c r="M13" i="16"/>
  <c r="L13" i="16"/>
  <c r="K13" i="16"/>
  <c r="J13" i="16"/>
  <c r="I13" i="16"/>
  <c r="H13" i="16"/>
  <c r="G13" i="16"/>
  <c r="F13" i="16"/>
  <c r="E13" i="16"/>
  <c r="D13" i="16"/>
  <c r="C13" i="16"/>
  <c r="B13" i="16"/>
  <c r="A13" i="16"/>
  <c r="S12" i="16"/>
  <c r="R12" i="16"/>
  <c r="Q12" i="16"/>
  <c r="P12" i="16"/>
  <c r="O12" i="16"/>
  <c r="N12" i="16"/>
  <c r="M12" i="16"/>
  <c r="L12" i="16"/>
  <c r="K12" i="16"/>
  <c r="J12" i="16"/>
  <c r="I12" i="16"/>
  <c r="H12" i="16"/>
  <c r="G12" i="16"/>
  <c r="F12" i="16"/>
  <c r="E12" i="16"/>
  <c r="D12" i="16"/>
  <c r="C12" i="16"/>
  <c r="B12" i="16"/>
  <c r="A12" i="16"/>
  <c r="S11" i="16"/>
  <c r="R11" i="16"/>
  <c r="Q11" i="16"/>
  <c r="P11" i="16"/>
  <c r="O11" i="16"/>
  <c r="N11" i="16"/>
  <c r="M11" i="16"/>
  <c r="L11" i="16"/>
  <c r="K11" i="16"/>
  <c r="J11" i="16"/>
  <c r="I11" i="16"/>
  <c r="H11" i="16"/>
  <c r="G11" i="16"/>
  <c r="F11" i="16"/>
  <c r="E11" i="16"/>
  <c r="D11" i="16"/>
  <c r="C11" i="16"/>
  <c r="B11" i="16"/>
  <c r="A11" i="16"/>
  <c r="S10" i="16"/>
  <c r="R10" i="16"/>
  <c r="Q10" i="16"/>
  <c r="P10" i="16"/>
  <c r="O10" i="16"/>
  <c r="N10" i="16"/>
  <c r="M10" i="16"/>
  <c r="L10" i="16"/>
  <c r="K10" i="16"/>
  <c r="J10" i="16"/>
  <c r="I10" i="16"/>
  <c r="H10" i="16"/>
  <c r="G10" i="16"/>
  <c r="F10" i="16"/>
  <c r="F5" i="16" s="1"/>
  <c r="E10" i="16"/>
  <c r="D10" i="16"/>
  <c r="C10" i="16"/>
  <c r="B10" i="16"/>
  <c r="A10" i="16"/>
  <c r="S9" i="16"/>
  <c r="R9" i="16"/>
  <c r="Q9" i="16"/>
  <c r="P9" i="16"/>
  <c r="O9" i="16"/>
  <c r="N9" i="16"/>
  <c r="M9" i="16"/>
  <c r="L9" i="16"/>
  <c r="K9" i="16"/>
  <c r="J9" i="16"/>
  <c r="J7" i="16" s="1"/>
  <c r="I9" i="16"/>
  <c r="H9" i="16"/>
  <c r="G9" i="16"/>
  <c r="F9" i="16"/>
  <c r="E9" i="16"/>
  <c r="D9" i="16"/>
  <c r="C9" i="16"/>
  <c r="B9" i="16"/>
  <c r="A9" i="16"/>
  <c r="S8" i="16"/>
  <c r="R8" i="16"/>
  <c r="Q8" i="16"/>
  <c r="P8" i="16"/>
  <c r="A4" i="16" s="1"/>
  <c r="O8" i="16"/>
  <c r="N8" i="16"/>
  <c r="M8" i="16"/>
  <c r="L8" i="16"/>
  <c r="K8" i="16"/>
  <c r="J8" i="16"/>
  <c r="I8" i="16"/>
  <c r="H8" i="16"/>
  <c r="G8" i="16"/>
  <c r="F8" i="16"/>
  <c r="E8" i="16"/>
  <c r="D8" i="16"/>
  <c r="C8" i="16"/>
  <c r="B8" i="16"/>
  <c r="A8" i="16"/>
  <c r="P7" i="16"/>
  <c r="M7" i="16"/>
  <c r="A6" i="16"/>
  <c r="P5" i="16"/>
  <c r="O5" i="16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A21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A20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A19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A18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A17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A16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A15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14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A13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A12" i="15"/>
  <c r="S11" i="15"/>
  <c r="R11" i="15"/>
  <c r="Q11" i="15"/>
  <c r="P11" i="15"/>
  <c r="P7" i="15" s="1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A11" i="15"/>
  <c r="S10" i="15"/>
  <c r="R10" i="15"/>
  <c r="Q10" i="15"/>
  <c r="P10" i="15"/>
  <c r="O10" i="15"/>
  <c r="O5" i="15" s="1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A10" i="15"/>
  <c r="S9" i="15"/>
  <c r="R9" i="15"/>
  <c r="Q9" i="15"/>
  <c r="P9" i="15"/>
  <c r="O9" i="15"/>
  <c r="N9" i="15"/>
  <c r="N7" i="15" s="1"/>
  <c r="M9" i="15"/>
  <c r="L9" i="15"/>
  <c r="K9" i="15"/>
  <c r="J9" i="15"/>
  <c r="J5" i="15" s="1"/>
  <c r="I9" i="15"/>
  <c r="H9" i="15"/>
  <c r="G9" i="15"/>
  <c r="F9" i="15"/>
  <c r="E9" i="15"/>
  <c r="D9" i="15"/>
  <c r="C9" i="15"/>
  <c r="B9" i="15"/>
  <c r="A9" i="15"/>
  <c r="S8" i="15"/>
  <c r="R8" i="15"/>
  <c r="Q8" i="15"/>
  <c r="P8" i="15"/>
  <c r="O8" i="15"/>
  <c r="N8" i="15"/>
  <c r="M8" i="15"/>
  <c r="M5" i="15" s="1"/>
  <c r="L8" i="15"/>
  <c r="K8" i="15"/>
  <c r="J8" i="15"/>
  <c r="I8" i="15"/>
  <c r="H8" i="15"/>
  <c r="G8" i="15"/>
  <c r="F8" i="15"/>
  <c r="E8" i="15"/>
  <c r="D8" i="15"/>
  <c r="C8" i="15"/>
  <c r="B8" i="15"/>
  <c r="A8" i="15"/>
  <c r="A6" i="15"/>
  <c r="F5" i="15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15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14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13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12" i="14"/>
  <c r="S11" i="14"/>
  <c r="R11" i="14"/>
  <c r="Q11" i="14"/>
  <c r="P11" i="14"/>
  <c r="O11" i="14"/>
  <c r="N11" i="14"/>
  <c r="M11" i="14"/>
  <c r="M5" i="14" s="1"/>
  <c r="L11" i="14"/>
  <c r="K11" i="14"/>
  <c r="J11" i="14"/>
  <c r="I11" i="14"/>
  <c r="H11" i="14"/>
  <c r="G11" i="14"/>
  <c r="F11" i="14"/>
  <c r="E11" i="14"/>
  <c r="D11" i="14"/>
  <c r="C11" i="14"/>
  <c r="B11" i="14"/>
  <c r="A11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10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9" i="14"/>
  <c r="S8" i="14"/>
  <c r="R8" i="14"/>
  <c r="Q8" i="14"/>
  <c r="P8" i="14"/>
  <c r="O8" i="14"/>
  <c r="N8" i="14"/>
  <c r="N5" i="14" s="1"/>
  <c r="M8" i="14"/>
  <c r="L8" i="14"/>
  <c r="K8" i="14"/>
  <c r="J8" i="14"/>
  <c r="I8" i="14"/>
  <c r="H8" i="14"/>
  <c r="G8" i="14"/>
  <c r="F8" i="14"/>
  <c r="F5" i="14" s="1"/>
  <c r="E8" i="14"/>
  <c r="D8" i="14"/>
  <c r="C8" i="14"/>
  <c r="B8" i="14"/>
  <c r="A8" i="14"/>
  <c r="F7" i="14"/>
  <c r="A6" i="14"/>
  <c r="A4" i="14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A12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A11" i="13"/>
  <c r="S10" i="13"/>
  <c r="R10" i="13"/>
  <c r="Q10" i="13"/>
  <c r="P10" i="13"/>
  <c r="O10" i="13"/>
  <c r="N10" i="13"/>
  <c r="N5" i="13" s="1"/>
  <c r="M10" i="13"/>
  <c r="L10" i="13"/>
  <c r="K10" i="13"/>
  <c r="J10" i="13"/>
  <c r="I10" i="13"/>
  <c r="H10" i="13"/>
  <c r="G10" i="13"/>
  <c r="F10" i="13"/>
  <c r="F7" i="13" s="1"/>
  <c r="E10" i="13"/>
  <c r="D10" i="13"/>
  <c r="C10" i="13"/>
  <c r="B10" i="13"/>
  <c r="A10" i="13"/>
  <c r="S9" i="13"/>
  <c r="R9" i="13"/>
  <c r="Q9" i="13"/>
  <c r="P9" i="13"/>
  <c r="P7" i="13" s="1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A9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8" i="13"/>
  <c r="O7" i="13"/>
  <c r="A6" i="13"/>
  <c r="O5" i="13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A15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14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A13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A12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11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10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A9" i="12"/>
  <c r="S8" i="12"/>
  <c r="R8" i="12"/>
  <c r="Q8" i="12"/>
  <c r="P8" i="12"/>
  <c r="O8" i="12"/>
  <c r="N8" i="12"/>
  <c r="M8" i="12"/>
  <c r="M7" i="12" s="1"/>
  <c r="L8" i="12"/>
  <c r="K8" i="12"/>
  <c r="J8" i="12"/>
  <c r="I8" i="12"/>
  <c r="H8" i="12"/>
  <c r="G8" i="12"/>
  <c r="F8" i="12"/>
  <c r="E8" i="12"/>
  <c r="D8" i="12"/>
  <c r="C8" i="12"/>
  <c r="B8" i="12"/>
  <c r="A8" i="12"/>
  <c r="N7" i="12"/>
  <c r="A6" i="12"/>
  <c r="P5" i="12"/>
  <c r="M5" i="12"/>
  <c r="S16" i="11"/>
  <c r="R16" i="11"/>
  <c r="Q16" i="11"/>
  <c r="P16" i="11"/>
  <c r="O16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B16" i="11"/>
  <c r="A16" i="11"/>
  <c r="S15" i="11"/>
  <c r="R15" i="11"/>
  <c r="Q15" i="11"/>
  <c r="P15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B15" i="11"/>
  <c r="A15" i="11"/>
  <c r="S14" i="11"/>
  <c r="R14" i="11"/>
  <c r="Q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B14" i="11"/>
  <c r="A14" i="11"/>
  <c r="S13" i="11"/>
  <c r="R13" i="11"/>
  <c r="Q13" i="11"/>
  <c r="P13" i="11"/>
  <c r="O13" i="11"/>
  <c r="N13" i="11"/>
  <c r="M13" i="11"/>
  <c r="L13" i="11"/>
  <c r="K13" i="11"/>
  <c r="J13" i="11"/>
  <c r="I13" i="11"/>
  <c r="H13" i="11"/>
  <c r="G13" i="11"/>
  <c r="F13" i="11"/>
  <c r="E13" i="11"/>
  <c r="D13" i="11"/>
  <c r="C13" i="11"/>
  <c r="B13" i="11"/>
  <c r="A13" i="11"/>
  <c r="S12" i="11"/>
  <c r="R12" i="11"/>
  <c r="Q12" i="11"/>
  <c r="P12" i="11"/>
  <c r="O12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B12" i="11"/>
  <c r="A12" i="11"/>
  <c r="S11" i="11"/>
  <c r="R11" i="11"/>
  <c r="Q11" i="11"/>
  <c r="P11" i="11"/>
  <c r="O11" i="11"/>
  <c r="N11" i="11"/>
  <c r="M11" i="11"/>
  <c r="M5" i="11" s="1"/>
  <c r="L11" i="11"/>
  <c r="K11" i="11"/>
  <c r="J11" i="11"/>
  <c r="I11" i="11"/>
  <c r="H11" i="11"/>
  <c r="G11" i="11"/>
  <c r="F11" i="11"/>
  <c r="E11" i="11"/>
  <c r="D11" i="11"/>
  <c r="C11" i="11"/>
  <c r="B11" i="11"/>
  <c r="A11" i="11"/>
  <c r="S10" i="11"/>
  <c r="R10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D10" i="11"/>
  <c r="C10" i="11"/>
  <c r="B10" i="11"/>
  <c r="A10" i="11"/>
  <c r="S9" i="11"/>
  <c r="R9" i="11"/>
  <c r="Q9" i="11"/>
  <c r="P9" i="11"/>
  <c r="O9" i="11"/>
  <c r="N9" i="11"/>
  <c r="M9" i="11"/>
  <c r="L9" i="11"/>
  <c r="K9" i="11"/>
  <c r="J9" i="11"/>
  <c r="I9" i="11"/>
  <c r="H9" i="11"/>
  <c r="G9" i="11"/>
  <c r="F9" i="11"/>
  <c r="E9" i="11"/>
  <c r="D9" i="11"/>
  <c r="C9" i="11"/>
  <c r="B9" i="11"/>
  <c r="A9" i="11"/>
  <c r="S8" i="11"/>
  <c r="R8" i="11"/>
  <c r="Q8" i="11"/>
  <c r="P8" i="11"/>
  <c r="O8" i="11"/>
  <c r="N8" i="11"/>
  <c r="N5" i="11" s="1"/>
  <c r="M8" i="11"/>
  <c r="L8" i="11"/>
  <c r="K8" i="11"/>
  <c r="J8" i="11"/>
  <c r="I8" i="11"/>
  <c r="H8" i="11"/>
  <c r="G8" i="11"/>
  <c r="F8" i="11"/>
  <c r="F5" i="11" s="1"/>
  <c r="E8" i="11"/>
  <c r="D8" i="11"/>
  <c r="C8" i="11"/>
  <c r="B8" i="11"/>
  <c r="A8" i="11"/>
  <c r="F7" i="11"/>
  <c r="A6" i="11"/>
  <c r="A4" i="11"/>
  <c r="S47" i="10"/>
  <c r="R47" i="10"/>
  <c r="Q47" i="10"/>
  <c r="P47" i="10"/>
  <c r="O47" i="10"/>
  <c r="N47" i="10"/>
  <c r="M47" i="10"/>
  <c r="L47" i="10"/>
  <c r="K47" i="10"/>
  <c r="J47" i="10"/>
  <c r="I47" i="10"/>
  <c r="H47" i="10"/>
  <c r="G47" i="10"/>
  <c r="F47" i="10"/>
  <c r="E47" i="10"/>
  <c r="D47" i="10"/>
  <c r="C47" i="10"/>
  <c r="B47" i="10"/>
  <c r="A47" i="10"/>
  <c r="S46" i="10"/>
  <c r="R46" i="10"/>
  <c r="Q46" i="10"/>
  <c r="P46" i="10"/>
  <c r="O46" i="10"/>
  <c r="N46" i="10"/>
  <c r="M46" i="10"/>
  <c r="L46" i="10"/>
  <c r="K46" i="10"/>
  <c r="J46" i="10"/>
  <c r="I46" i="10"/>
  <c r="H46" i="10"/>
  <c r="G46" i="10"/>
  <c r="F46" i="10"/>
  <c r="E46" i="10"/>
  <c r="D46" i="10"/>
  <c r="C46" i="10"/>
  <c r="B46" i="10"/>
  <c r="A46" i="10"/>
  <c r="S45" i="10"/>
  <c r="R45" i="10"/>
  <c r="Q45" i="10"/>
  <c r="P45" i="10"/>
  <c r="O45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B45" i="10"/>
  <c r="A45" i="10"/>
  <c r="S44" i="10"/>
  <c r="R44" i="10"/>
  <c r="Q44" i="10"/>
  <c r="P44" i="10"/>
  <c r="O44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B44" i="10"/>
  <c r="A44" i="10"/>
  <c r="S43" i="10"/>
  <c r="R43" i="10"/>
  <c r="Q43" i="10"/>
  <c r="P43" i="10"/>
  <c r="O43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B43" i="10"/>
  <c r="A43" i="10"/>
  <c r="S42" i="10"/>
  <c r="R42" i="10"/>
  <c r="Q42" i="10"/>
  <c r="P42" i="10"/>
  <c r="O42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B42" i="10"/>
  <c r="A42" i="10"/>
  <c r="S41" i="10"/>
  <c r="R41" i="10"/>
  <c r="Q41" i="10"/>
  <c r="P41" i="10"/>
  <c r="O41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B41" i="10"/>
  <c r="A41" i="10"/>
  <c r="S40" i="10"/>
  <c r="R40" i="10"/>
  <c r="Q40" i="10"/>
  <c r="P40" i="10"/>
  <c r="O40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B40" i="10"/>
  <c r="A40" i="10"/>
  <c r="S39" i="10"/>
  <c r="R39" i="10"/>
  <c r="Q39" i="10"/>
  <c r="P39" i="10"/>
  <c r="O39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B39" i="10"/>
  <c r="A39" i="10"/>
  <c r="S38" i="10"/>
  <c r="R38" i="10"/>
  <c r="Q38" i="10"/>
  <c r="P38" i="10"/>
  <c r="O38" i="10"/>
  <c r="N38" i="10"/>
  <c r="M38" i="10"/>
  <c r="L38" i="10"/>
  <c r="K38" i="10"/>
  <c r="J38" i="10"/>
  <c r="I38" i="10"/>
  <c r="H38" i="10"/>
  <c r="G38" i="10"/>
  <c r="F38" i="10"/>
  <c r="E38" i="10"/>
  <c r="D38" i="10"/>
  <c r="C38" i="10"/>
  <c r="B38" i="10"/>
  <c r="A38" i="10"/>
  <c r="S37" i="10"/>
  <c r="R37" i="10"/>
  <c r="Q37" i="10"/>
  <c r="P37" i="10"/>
  <c r="O37" i="10"/>
  <c r="N37" i="10"/>
  <c r="M37" i="10"/>
  <c r="L37" i="10"/>
  <c r="K37" i="10"/>
  <c r="J37" i="10"/>
  <c r="I37" i="10"/>
  <c r="H37" i="10"/>
  <c r="G37" i="10"/>
  <c r="F37" i="10"/>
  <c r="E37" i="10"/>
  <c r="D37" i="10"/>
  <c r="C37" i="10"/>
  <c r="B37" i="10"/>
  <c r="A37" i="10"/>
  <c r="S36" i="10"/>
  <c r="R36" i="10"/>
  <c r="Q36" i="10"/>
  <c r="P36" i="10"/>
  <c r="O36" i="10"/>
  <c r="N36" i="10"/>
  <c r="M36" i="10"/>
  <c r="L36" i="10"/>
  <c r="K36" i="10"/>
  <c r="J36" i="10"/>
  <c r="I36" i="10"/>
  <c r="H36" i="10"/>
  <c r="G36" i="10"/>
  <c r="F36" i="10"/>
  <c r="E36" i="10"/>
  <c r="D36" i="10"/>
  <c r="C36" i="10"/>
  <c r="B36" i="10"/>
  <c r="A36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D35" i="10"/>
  <c r="C35" i="10"/>
  <c r="B35" i="10"/>
  <c r="A35" i="10"/>
  <c r="S34" i="10"/>
  <c r="R34" i="10"/>
  <c r="Q34" i="10"/>
  <c r="P34" i="10"/>
  <c r="O34" i="10"/>
  <c r="N34" i="10"/>
  <c r="M34" i="10"/>
  <c r="L34" i="10"/>
  <c r="K34" i="10"/>
  <c r="J34" i="10"/>
  <c r="I34" i="10"/>
  <c r="H34" i="10"/>
  <c r="G34" i="10"/>
  <c r="F34" i="10"/>
  <c r="E34" i="10"/>
  <c r="D34" i="10"/>
  <c r="C34" i="10"/>
  <c r="B34" i="10"/>
  <c r="A34" i="10"/>
  <c r="S33" i="10"/>
  <c r="R33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D33" i="10"/>
  <c r="C33" i="10"/>
  <c r="B33" i="10"/>
  <c r="A33" i="10"/>
  <c r="S32" i="10"/>
  <c r="R32" i="10"/>
  <c r="Q32" i="10"/>
  <c r="P32" i="10"/>
  <c r="O32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B32" i="10"/>
  <c r="A32" i="10"/>
  <c r="S31" i="10"/>
  <c r="R31" i="10"/>
  <c r="Q31" i="10"/>
  <c r="P31" i="10"/>
  <c r="O31" i="10"/>
  <c r="N31" i="10"/>
  <c r="M31" i="10"/>
  <c r="L31" i="10"/>
  <c r="K31" i="10"/>
  <c r="J31" i="10"/>
  <c r="I31" i="10"/>
  <c r="H31" i="10"/>
  <c r="G31" i="10"/>
  <c r="F31" i="10"/>
  <c r="E31" i="10"/>
  <c r="D31" i="10"/>
  <c r="C31" i="10"/>
  <c r="B31" i="10"/>
  <c r="A31" i="10"/>
  <c r="S30" i="10"/>
  <c r="R30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D30" i="10"/>
  <c r="C30" i="10"/>
  <c r="B30" i="10"/>
  <c r="A30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B29" i="10"/>
  <c r="A29" i="10"/>
  <c r="S28" i="10"/>
  <c r="R28" i="10"/>
  <c r="Q28" i="10"/>
  <c r="P28" i="10"/>
  <c r="O28" i="10"/>
  <c r="N28" i="10"/>
  <c r="M28" i="10"/>
  <c r="L28" i="10"/>
  <c r="K28" i="10"/>
  <c r="J28" i="10"/>
  <c r="I28" i="10"/>
  <c r="H28" i="10"/>
  <c r="G28" i="10"/>
  <c r="F28" i="10"/>
  <c r="E28" i="10"/>
  <c r="D28" i="10"/>
  <c r="C28" i="10"/>
  <c r="B28" i="10"/>
  <c r="A28" i="10"/>
  <c r="S27" i="10"/>
  <c r="R27" i="10"/>
  <c r="Q27" i="10"/>
  <c r="P27" i="10"/>
  <c r="O27" i="10"/>
  <c r="N27" i="10"/>
  <c r="M27" i="10"/>
  <c r="L27" i="10"/>
  <c r="K27" i="10"/>
  <c r="J27" i="10"/>
  <c r="I27" i="10"/>
  <c r="H27" i="10"/>
  <c r="G27" i="10"/>
  <c r="F27" i="10"/>
  <c r="E27" i="10"/>
  <c r="D27" i="10"/>
  <c r="C27" i="10"/>
  <c r="B27" i="10"/>
  <c r="A27" i="10"/>
  <c r="S26" i="10"/>
  <c r="R26" i="10"/>
  <c r="Q26" i="10"/>
  <c r="P26" i="10"/>
  <c r="O26" i="10"/>
  <c r="N26" i="10"/>
  <c r="M26" i="10"/>
  <c r="L26" i="10"/>
  <c r="K26" i="10"/>
  <c r="J26" i="10"/>
  <c r="I26" i="10"/>
  <c r="H26" i="10"/>
  <c r="G26" i="10"/>
  <c r="F26" i="10"/>
  <c r="E26" i="10"/>
  <c r="D26" i="10"/>
  <c r="C26" i="10"/>
  <c r="B26" i="10"/>
  <c r="A26" i="10"/>
  <c r="S25" i="10"/>
  <c r="R25" i="10"/>
  <c r="Q25" i="10"/>
  <c r="P25" i="10"/>
  <c r="O25" i="10"/>
  <c r="N25" i="10"/>
  <c r="M25" i="10"/>
  <c r="L25" i="10"/>
  <c r="K25" i="10"/>
  <c r="J25" i="10"/>
  <c r="I25" i="10"/>
  <c r="H25" i="10"/>
  <c r="G25" i="10"/>
  <c r="F25" i="10"/>
  <c r="E25" i="10"/>
  <c r="D25" i="10"/>
  <c r="C25" i="10"/>
  <c r="B25" i="10"/>
  <c r="A25" i="10"/>
  <c r="S24" i="10"/>
  <c r="R24" i="10"/>
  <c r="Q24" i="10"/>
  <c r="P24" i="10"/>
  <c r="O24" i="10"/>
  <c r="N24" i="10"/>
  <c r="M24" i="10"/>
  <c r="L24" i="10"/>
  <c r="K24" i="10"/>
  <c r="J24" i="10"/>
  <c r="I24" i="10"/>
  <c r="H24" i="10"/>
  <c r="G24" i="10"/>
  <c r="F24" i="10"/>
  <c r="E24" i="10"/>
  <c r="D24" i="10"/>
  <c r="C24" i="10"/>
  <c r="B24" i="10"/>
  <c r="A24" i="10"/>
  <c r="S23" i="10"/>
  <c r="R23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E23" i="10"/>
  <c r="D23" i="10"/>
  <c r="C23" i="10"/>
  <c r="B23" i="10"/>
  <c r="A23" i="10"/>
  <c r="S22" i="10"/>
  <c r="R22" i="10"/>
  <c r="Q22" i="10"/>
  <c r="P22" i="10"/>
  <c r="O22" i="10"/>
  <c r="N22" i="10"/>
  <c r="M22" i="10"/>
  <c r="L22" i="10"/>
  <c r="K22" i="10"/>
  <c r="J22" i="10"/>
  <c r="I22" i="10"/>
  <c r="H22" i="10"/>
  <c r="G22" i="10"/>
  <c r="F22" i="10"/>
  <c r="E22" i="10"/>
  <c r="D22" i="10"/>
  <c r="C22" i="10"/>
  <c r="B22" i="10"/>
  <c r="A22" i="10"/>
  <c r="S21" i="10"/>
  <c r="R21" i="10"/>
  <c r="Q21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B21" i="10"/>
  <c r="A21" i="10"/>
  <c r="S20" i="10"/>
  <c r="R20" i="10"/>
  <c r="Q20" i="10"/>
  <c r="P20" i="10"/>
  <c r="O20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B20" i="10"/>
  <c r="A20" i="10"/>
  <c r="S19" i="10"/>
  <c r="R19" i="10"/>
  <c r="Q19" i="10"/>
  <c r="P19" i="10"/>
  <c r="O19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B19" i="10"/>
  <c r="A19" i="10"/>
  <c r="S18" i="10"/>
  <c r="R18" i="10"/>
  <c r="Q18" i="10"/>
  <c r="P18" i="10"/>
  <c r="O18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B18" i="10"/>
  <c r="A18" i="10"/>
  <c r="S17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B17" i="10"/>
  <c r="A17" i="10"/>
  <c r="S16" i="10"/>
  <c r="R16" i="10"/>
  <c r="Q16" i="10"/>
  <c r="P16" i="10"/>
  <c r="O16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B16" i="10"/>
  <c r="A16" i="10"/>
  <c r="S15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B15" i="10"/>
  <c r="A15" i="10"/>
  <c r="S14" i="10"/>
  <c r="R14" i="10"/>
  <c r="Q14" i="10"/>
  <c r="P14" i="10"/>
  <c r="O14" i="10"/>
  <c r="N14" i="10"/>
  <c r="M14" i="10"/>
  <c r="L14" i="10"/>
  <c r="K14" i="10"/>
  <c r="J14" i="10"/>
  <c r="I14" i="10"/>
  <c r="H14" i="10"/>
  <c r="G14" i="10"/>
  <c r="F14" i="10"/>
  <c r="E14" i="10"/>
  <c r="D14" i="10"/>
  <c r="C14" i="10"/>
  <c r="B14" i="10"/>
  <c r="A14" i="10"/>
  <c r="S13" i="10"/>
  <c r="R13" i="10"/>
  <c r="Q13" i="10"/>
  <c r="P13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C13" i="10"/>
  <c r="B13" i="10"/>
  <c r="A13" i="10"/>
  <c r="S12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D12" i="10"/>
  <c r="C12" i="10"/>
  <c r="B12" i="10"/>
  <c r="A12" i="10"/>
  <c r="S11" i="10"/>
  <c r="R11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B11" i="10"/>
  <c r="A11" i="10"/>
  <c r="S10" i="10"/>
  <c r="R10" i="10"/>
  <c r="Q10" i="10"/>
  <c r="P10" i="10"/>
  <c r="O10" i="10"/>
  <c r="O5" i="10" s="1"/>
  <c r="N10" i="10"/>
  <c r="M10" i="10"/>
  <c r="L10" i="10"/>
  <c r="K10" i="10"/>
  <c r="J10" i="10"/>
  <c r="I10" i="10"/>
  <c r="H10" i="10"/>
  <c r="G10" i="10"/>
  <c r="F10" i="10"/>
  <c r="F5" i="10" s="1"/>
  <c r="E10" i="10"/>
  <c r="D10" i="10"/>
  <c r="C10" i="10"/>
  <c r="B10" i="10"/>
  <c r="A10" i="10"/>
  <c r="S9" i="10"/>
  <c r="R9" i="10"/>
  <c r="Q9" i="10"/>
  <c r="P9" i="10"/>
  <c r="O9" i="10"/>
  <c r="N9" i="10"/>
  <c r="M9" i="10"/>
  <c r="L9" i="10"/>
  <c r="K9" i="10"/>
  <c r="J9" i="10"/>
  <c r="J7" i="10" s="1"/>
  <c r="I9" i="10"/>
  <c r="H9" i="10"/>
  <c r="G9" i="10"/>
  <c r="F9" i="10"/>
  <c r="E9" i="10"/>
  <c r="D9" i="10"/>
  <c r="C9" i="10"/>
  <c r="B9" i="10"/>
  <c r="A9" i="10"/>
  <c r="S8" i="10"/>
  <c r="R8" i="10"/>
  <c r="Q8" i="10"/>
  <c r="P8" i="10"/>
  <c r="A4" i="10" s="1"/>
  <c r="O8" i="10"/>
  <c r="N8" i="10"/>
  <c r="M8" i="10"/>
  <c r="L8" i="10"/>
  <c r="K8" i="10"/>
  <c r="J8" i="10"/>
  <c r="I8" i="10"/>
  <c r="H8" i="10"/>
  <c r="G8" i="10"/>
  <c r="F8" i="10"/>
  <c r="E8" i="10"/>
  <c r="D8" i="10"/>
  <c r="C8" i="10"/>
  <c r="B8" i="10"/>
  <c r="A8" i="10"/>
  <c r="P7" i="10"/>
  <c r="A6" i="10"/>
  <c r="P5" i="10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16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A15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14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13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A12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11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10" i="9"/>
  <c r="S9" i="9"/>
  <c r="R9" i="9"/>
  <c r="Q9" i="9"/>
  <c r="P9" i="9"/>
  <c r="P7" i="9" s="1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9" i="9"/>
  <c r="S8" i="9"/>
  <c r="R8" i="9"/>
  <c r="Q8" i="9"/>
  <c r="P8" i="9"/>
  <c r="O8" i="9"/>
  <c r="O5" i="9" s="1"/>
  <c r="N8" i="9"/>
  <c r="M8" i="9"/>
  <c r="L8" i="9"/>
  <c r="K8" i="9"/>
  <c r="J8" i="9"/>
  <c r="I8" i="9"/>
  <c r="H8" i="9"/>
  <c r="G8" i="9"/>
  <c r="F8" i="9"/>
  <c r="E8" i="9"/>
  <c r="D8" i="9"/>
  <c r="C8" i="9"/>
  <c r="B8" i="9"/>
  <c r="A8" i="9"/>
  <c r="N7" i="9"/>
  <c r="M7" i="9"/>
  <c r="A6" i="9"/>
  <c r="P5" i="9"/>
  <c r="M5" i="9"/>
  <c r="J5" i="9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A44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B43" i="8"/>
  <c r="A43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A42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A41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A40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A39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A38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A37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A36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A35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A34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A33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32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31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30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29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28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27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26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25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24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23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22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21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20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19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18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17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16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15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14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13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12" i="8"/>
  <c r="S11" i="8"/>
  <c r="R11" i="8"/>
  <c r="Q11" i="8"/>
  <c r="P11" i="8"/>
  <c r="O11" i="8"/>
  <c r="N11" i="8"/>
  <c r="M11" i="8"/>
  <c r="M5" i="8" s="1"/>
  <c r="L11" i="8"/>
  <c r="K11" i="8"/>
  <c r="J11" i="8"/>
  <c r="I11" i="8"/>
  <c r="H11" i="8"/>
  <c r="G11" i="8"/>
  <c r="F11" i="8"/>
  <c r="E11" i="8"/>
  <c r="D11" i="8"/>
  <c r="C11" i="8"/>
  <c r="B11" i="8"/>
  <c r="A11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10" i="8"/>
  <c r="S9" i="8"/>
  <c r="R9" i="8"/>
  <c r="Q9" i="8"/>
  <c r="P9" i="8"/>
  <c r="O9" i="8"/>
  <c r="N9" i="8"/>
  <c r="M9" i="8"/>
  <c r="M7" i="8" s="1"/>
  <c r="L9" i="8"/>
  <c r="K9" i="8"/>
  <c r="J9" i="8"/>
  <c r="I9" i="8"/>
  <c r="H9" i="8"/>
  <c r="G9" i="8"/>
  <c r="F9" i="8"/>
  <c r="E9" i="8"/>
  <c r="D9" i="8"/>
  <c r="C9" i="8"/>
  <c r="B9" i="8"/>
  <c r="A9" i="8"/>
  <c r="S8" i="8"/>
  <c r="R8" i="8"/>
  <c r="Q8" i="8"/>
  <c r="P8" i="8"/>
  <c r="P5" i="8" s="1"/>
  <c r="O8" i="8"/>
  <c r="N8" i="8"/>
  <c r="N7" i="8" s="1"/>
  <c r="M8" i="8"/>
  <c r="L8" i="8"/>
  <c r="K8" i="8"/>
  <c r="J8" i="8"/>
  <c r="I8" i="8"/>
  <c r="H8" i="8"/>
  <c r="G8" i="8"/>
  <c r="F8" i="8"/>
  <c r="F5" i="8" s="1"/>
  <c r="E8" i="8"/>
  <c r="D8" i="8"/>
  <c r="C8" i="8"/>
  <c r="B8" i="8"/>
  <c r="A8" i="8"/>
  <c r="O7" i="8"/>
  <c r="F7" i="8"/>
  <c r="A6" i="8"/>
  <c r="N5" i="8"/>
  <c r="A4" i="8"/>
  <c r="S80" i="7"/>
  <c r="R80" i="7"/>
  <c r="Q80" i="7"/>
  <c r="P80" i="7"/>
  <c r="O80" i="7"/>
  <c r="N80" i="7"/>
  <c r="M80" i="7"/>
  <c r="L80" i="7"/>
  <c r="K80" i="7"/>
  <c r="J80" i="7"/>
  <c r="I80" i="7"/>
  <c r="H80" i="7"/>
  <c r="G80" i="7"/>
  <c r="F80" i="7"/>
  <c r="E80" i="7"/>
  <c r="D80" i="7"/>
  <c r="C80" i="7"/>
  <c r="B80" i="7"/>
  <c r="A80" i="7"/>
  <c r="S79" i="7"/>
  <c r="R79" i="7"/>
  <c r="Q79" i="7"/>
  <c r="P79" i="7"/>
  <c r="O79" i="7"/>
  <c r="N79" i="7"/>
  <c r="M79" i="7"/>
  <c r="L79" i="7"/>
  <c r="K79" i="7"/>
  <c r="J79" i="7"/>
  <c r="I79" i="7"/>
  <c r="H79" i="7"/>
  <c r="G79" i="7"/>
  <c r="F79" i="7"/>
  <c r="E79" i="7"/>
  <c r="D79" i="7"/>
  <c r="C79" i="7"/>
  <c r="B79" i="7"/>
  <c r="A79" i="7"/>
  <c r="S78" i="7"/>
  <c r="R78" i="7"/>
  <c r="Q78" i="7"/>
  <c r="P78" i="7"/>
  <c r="O78" i="7"/>
  <c r="N78" i="7"/>
  <c r="M78" i="7"/>
  <c r="L78" i="7"/>
  <c r="K78" i="7"/>
  <c r="J78" i="7"/>
  <c r="I78" i="7"/>
  <c r="H78" i="7"/>
  <c r="G78" i="7"/>
  <c r="F78" i="7"/>
  <c r="E78" i="7"/>
  <c r="D78" i="7"/>
  <c r="C78" i="7"/>
  <c r="B78" i="7"/>
  <c r="A78" i="7"/>
  <c r="S77" i="7"/>
  <c r="R77" i="7"/>
  <c r="Q77" i="7"/>
  <c r="P77" i="7"/>
  <c r="O77" i="7"/>
  <c r="N77" i="7"/>
  <c r="M77" i="7"/>
  <c r="L77" i="7"/>
  <c r="K77" i="7"/>
  <c r="J77" i="7"/>
  <c r="I77" i="7"/>
  <c r="H77" i="7"/>
  <c r="G77" i="7"/>
  <c r="F77" i="7"/>
  <c r="E77" i="7"/>
  <c r="D77" i="7"/>
  <c r="C77" i="7"/>
  <c r="B77" i="7"/>
  <c r="A77" i="7"/>
  <c r="S76" i="7"/>
  <c r="R76" i="7"/>
  <c r="Q76" i="7"/>
  <c r="P76" i="7"/>
  <c r="O76" i="7"/>
  <c r="N76" i="7"/>
  <c r="M76" i="7"/>
  <c r="L76" i="7"/>
  <c r="K76" i="7"/>
  <c r="J76" i="7"/>
  <c r="I76" i="7"/>
  <c r="H76" i="7"/>
  <c r="G76" i="7"/>
  <c r="F76" i="7"/>
  <c r="E76" i="7"/>
  <c r="D76" i="7"/>
  <c r="C76" i="7"/>
  <c r="B76" i="7"/>
  <c r="A76" i="7"/>
  <c r="S75" i="7"/>
  <c r="R75" i="7"/>
  <c r="Q75" i="7"/>
  <c r="P75" i="7"/>
  <c r="O75" i="7"/>
  <c r="N75" i="7"/>
  <c r="M75" i="7"/>
  <c r="L75" i="7"/>
  <c r="K75" i="7"/>
  <c r="J75" i="7"/>
  <c r="I75" i="7"/>
  <c r="H75" i="7"/>
  <c r="G75" i="7"/>
  <c r="F75" i="7"/>
  <c r="E75" i="7"/>
  <c r="D75" i="7"/>
  <c r="C75" i="7"/>
  <c r="B75" i="7"/>
  <c r="A75" i="7"/>
  <c r="S74" i="7"/>
  <c r="R74" i="7"/>
  <c r="Q74" i="7"/>
  <c r="P74" i="7"/>
  <c r="O74" i="7"/>
  <c r="N74" i="7"/>
  <c r="M74" i="7"/>
  <c r="L74" i="7"/>
  <c r="K74" i="7"/>
  <c r="J74" i="7"/>
  <c r="I74" i="7"/>
  <c r="H74" i="7"/>
  <c r="G74" i="7"/>
  <c r="F74" i="7"/>
  <c r="E74" i="7"/>
  <c r="D74" i="7"/>
  <c r="C74" i="7"/>
  <c r="B74" i="7"/>
  <c r="A74" i="7"/>
  <c r="S73" i="7"/>
  <c r="R73" i="7"/>
  <c r="Q73" i="7"/>
  <c r="P73" i="7"/>
  <c r="O73" i="7"/>
  <c r="N73" i="7"/>
  <c r="M73" i="7"/>
  <c r="L73" i="7"/>
  <c r="K73" i="7"/>
  <c r="J73" i="7"/>
  <c r="I73" i="7"/>
  <c r="H73" i="7"/>
  <c r="G73" i="7"/>
  <c r="F73" i="7"/>
  <c r="E73" i="7"/>
  <c r="D73" i="7"/>
  <c r="C73" i="7"/>
  <c r="B73" i="7"/>
  <c r="A73" i="7"/>
  <c r="S72" i="7"/>
  <c r="R72" i="7"/>
  <c r="Q72" i="7"/>
  <c r="P72" i="7"/>
  <c r="O72" i="7"/>
  <c r="N72" i="7"/>
  <c r="M72" i="7"/>
  <c r="L72" i="7"/>
  <c r="K72" i="7"/>
  <c r="J72" i="7"/>
  <c r="I72" i="7"/>
  <c r="H72" i="7"/>
  <c r="G72" i="7"/>
  <c r="F72" i="7"/>
  <c r="E72" i="7"/>
  <c r="D72" i="7"/>
  <c r="C72" i="7"/>
  <c r="B72" i="7"/>
  <c r="A72" i="7"/>
  <c r="S71" i="7"/>
  <c r="R71" i="7"/>
  <c r="Q71" i="7"/>
  <c r="P71" i="7"/>
  <c r="O71" i="7"/>
  <c r="N71" i="7"/>
  <c r="M71" i="7"/>
  <c r="L71" i="7"/>
  <c r="K71" i="7"/>
  <c r="J71" i="7"/>
  <c r="I71" i="7"/>
  <c r="H71" i="7"/>
  <c r="G71" i="7"/>
  <c r="F71" i="7"/>
  <c r="E71" i="7"/>
  <c r="D71" i="7"/>
  <c r="C71" i="7"/>
  <c r="B71" i="7"/>
  <c r="A71" i="7"/>
  <c r="S70" i="7"/>
  <c r="R70" i="7"/>
  <c r="Q70" i="7"/>
  <c r="P70" i="7"/>
  <c r="O70" i="7"/>
  <c r="N70" i="7"/>
  <c r="M70" i="7"/>
  <c r="L70" i="7"/>
  <c r="K70" i="7"/>
  <c r="J70" i="7"/>
  <c r="I70" i="7"/>
  <c r="H70" i="7"/>
  <c r="G70" i="7"/>
  <c r="F70" i="7"/>
  <c r="E70" i="7"/>
  <c r="D70" i="7"/>
  <c r="C70" i="7"/>
  <c r="B70" i="7"/>
  <c r="A70" i="7"/>
  <c r="S69" i="7"/>
  <c r="R69" i="7"/>
  <c r="Q69" i="7"/>
  <c r="P69" i="7"/>
  <c r="O69" i="7"/>
  <c r="N69" i="7"/>
  <c r="M69" i="7"/>
  <c r="L69" i="7"/>
  <c r="K69" i="7"/>
  <c r="J69" i="7"/>
  <c r="I69" i="7"/>
  <c r="H69" i="7"/>
  <c r="G69" i="7"/>
  <c r="F69" i="7"/>
  <c r="E69" i="7"/>
  <c r="D69" i="7"/>
  <c r="C69" i="7"/>
  <c r="B69" i="7"/>
  <c r="A69" i="7"/>
  <c r="S68" i="7"/>
  <c r="R68" i="7"/>
  <c r="Q68" i="7"/>
  <c r="P68" i="7"/>
  <c r="O68" i="7"/>
  <c r="N68" i="7"/>
  <c r="M68" i="7"/>
  <c r="L68" i="7"/>
  <c r="K68" i="7"/>
  <c r="J68" i="7"/>
  <c r="I68" i="7"/>
  <c r="H68" i="7"/>
  <c r="G68" i="7"/>
  <c r="F68" i="7"/>
  <c r="E68" i="7"/>
  <c r="D68" i="7"/>
  <c r="C68" i="7"/>
  <c r="B68" i="7"/>
  <c r="A68" i="7"/>
  <c r="S67" i="7"/>
  <c r="R67" i="7"/>
  <c r="Q67" i="7"/>
  <c r="P67" i="7"/>
  <c r="O67" i="7"/>
  <c r="N67" i="7"/>
  <c r="M67" i="7"/>
  <c r="L67" i="7"/>
  <c r="K67" i="7"/>
  <c r="J67" i="7"/>
  <c r="I67" i="7"/>
  <c r="H67" i="7"/>
  <c r="G67" i="7"/>
  <c r="F67" i="7"/>
  <c r="E67" i="7"/>
  <c r="D67" i="7"/>
  <c r="C67" i="7"/>
  <c r="B67" i="7"/>
  <c r="A67" i="7"/>
  <c r="S66" i="7"/>
  <c r="R66" i="7"/>
  <c r="Q66" i="7"/>
  <c r="P66" i="7"/>
  <c r="O66" i="7"/>
  <c r="N66" i="7"/>
  <c r="M66" i="7"/>
  <c r="L66" i="7"/>
  <c r="K66" i="7"/>
  <c r="J66" i="7"/>
  <c r="I66" i="7"/>
  <c r="H66" i="7"/>
  <c r="G66" i="7"/>
  <c r="F66" i="7"/>
  <c r="E66" i="7"/>
  <c r="D66" i="7"/>
  <c r="C66" i="7"/>
  <c r="B66" i="7"/>
  <c r="A66" i="7"/>
  <c r="S65" i="7"/>
  <c r="R65" i="7"/>
  <c r="Q65" i="7"/>
  <c r="P65" i="7"/>
  <c r="O65" i="7"/>
  <c r="N65" i="7"/>
  <c r="M65" i="7"/>
  <c r="L65" i="7"/>
  <c r="K65" i="7"/>
  <c r="J65" i="7"/>
  <c r="I65" i="7"/>
  <c r="H65" i="7"/>
  <c r="G65" i="7"/>
  <c r="F65" i="7"/>
  <c r="E65" i="7"/>
  <c r="D65" i="7"/>
  <c r="C65" i="7"/>
  <c r="B65" i="7"/>
  <c r="A65" i="7"/>
  <c r="S64" i="7"/>
  <c r="R64" i="7"/>
  <c r="Q64" i="7"/>
  <c r="P64" i="7"/>
  <c r="O64" i="7"/>
  <c r="N64" i="7"/>
  <c r="M64" i="7"/>
  <c r="L64" i="7"/>
  <c r="K64" i="7"/>
  <c r="J64" i="7"/>
  <c r="I64" i="7"/>
  <c r="H64" i="7"/>
  <c r="G64" i="7"/>
  <c r="F64" i="7"/>
  <c r="E64" i="7"/>
  <c r="D64" i="7"/>
  <c r="C64" i="7"/>
  <c r="B64" i="7"/>
  <c r="A64" i="7"/>
  <c r="S63" i="7"/>
  <c r="R63" i="7"/>
  <c r="Q63" i="7"/>
  <c r="P63" i="7"/>
  <c r="O63" i="7"/>
  <c r="N63" i="7"/>
  <c r="M63" i="7"/>
  <c r="L63" i="7"/>
  <c r="K63" i="7"/>
  <c r="J63" i="7"/>
  <c r="I63" i="7"/>
  <c r="H63" i="7"/>
  <c r="G63" i="7"/>
  <c r="F63" i="7"/>
  <c r="E63" i="7"/>
  <c r="D63" i="7"/>
  <c r="C63" i="7"/>
  <c r="B63" i="7"/>
  <c r="A63" i="7"/>
  <c r="S62" i="7"/>
  <c r="R62" i="7"/>
  <c r="Q62" i="7"/>
  <c r="P62" i="7"/>
  <c r="O62" i="7"/>
  <c r="N62" i="7"/>
  <c r="M62" i="7"/>
  <c r="L62" i="7"/>
  <c r="K62" i="7"/>
  <c r="J62" i="7"/>
  <c r="I62" i="7"/>
  <c r="H62" i="7"/>
  <c r="G62" i="7"/>
  <c r="F62" i="7"/>
  <c r="E62" i="7"/>
  <c r="D62" i="7"/>
  <c r="C62" i="7"/>
  <c r="B62" i="7"/>
  <c r="A62" i="7"/>
  <c r="S61" i="7"/>
  <c r="R61" i="7"/>
  <c r="Q61" i="7"/>
  <c r="P61" i="7"/>
  <c r="O61" i="7"/>
  <c r="N61" i="7"/>
  <c r="M61" i="7"/>
  <c r="L61" i="7"/>
  <c r="K61" i="7"/>
  <c r="J61" i="7"/>
  <c r="I61" i="7"/>
  <c r="H61" i="7"/>
  <c r="G61" i="7"/>
  <c r="F61" i="7"/>
  <c r="E61" i="7"/>
  <c r="D61" i="7"/>
  <c r="C61" i="7"/>
  <c r="B61" i="7"/>
  <c r="A61" i="7"/>
  <c r="S60" i="7"/>
  <c r="R60" i="7"/>
  <c r="Q60" i="7"/>
  <c r="P60" i="7"/>
  <c r="O60" i="7"/>
  <c r="N60" i="7"/>
  <c r="M60" i="7"/>
  <c r="L60" i="7"/>
  <c r="K60" i="7"/>
  <c r="J60" i="7"/>
  <c r="I60" i="7"/>
  <c r="H60" i="7"/>
  <c r="G60" i="7"/>
  <c r="F60" i="7"/>
  <c r="E60" i="7"/>
  <c r="D60" i="7"/>
  <c r="C60" i="7"/>
  <c r="B60" i="7"/>
  <c r="A60" i="7"/>
  <c r="S59" i="7"/>
  <c r="R59" i="7"/>
  <c r="Q59" i="7"/>
  <c r="P59" i="7"/>
  <c r="O59" i="7"/>
  <c r="N59" i="7"/>
  <c r="M59" i="7"/>
  <c r="L59" i="7"/>
  <c r="K59" i="7"/>
  <c r="J59" i="7"/>
  <c r="I59" i="7"/>
  <c r="H59" i="7"/>
  <c r="G59" i="7"/>
  <c r="F59" i="7"/>
  <c r="E59" i="7"/>
  <c r="D59" i="7"/>
  <c r="C59" i="7"/>
  <c r="B59" i="7"/>
  <c r="A59" i="7"/>
  <c r="S58" i="7"/>
  <c r="R58" i="7"/>
  <c r="Q58" i="7"/>
  <c r="P58" i="7"/>
  <c r="O58" i="7"/>
  <c r="N58" i="7"/>
  <c r="M58" i="7"/>
  <c r="L58" i="7"/>
  <c r="K58" i="7"/>
  <c r="J58" i="7"/>
  <c r="I58" i="7"/>
  <c r="H58" i="7"/>
  <c r="G58" i="7"/>
  <c r="F58" i="7"/>
  <c r="E58" i="7"/>
  <c r="D58" i="7"/>
  <c r="C58" i="7"/>
  <c r="B58" i="7"/>
  <c r="A58" i="7"/>
  <c r="S57" i="7"/>
  <c r="R57" i="7"/>
  <c r="Q57" i="7"/>
  <c r="P57" i="7"/>
  <c r="O57" i="7"/>
  <c r="N57" i="7"/>
  <c r="M57" i="7"/>
  <c r="L57" i="7"/>
  <c r="K57" i="7"/>
  <c r="J57" i="7"/>
  <c r="I57" i="7"/>
  <c r="H57" i="7"/>
  <c r="G57" i="7"/>
  <c r="F57" i="7"/>
  <c r="E57" i="7"/>
  <c r="D57" i="7"/>
  <c r="C57" i="7"/>
  <c r="B57" i="7"/>
  <c r="A57" i="7"/>
  <c r="S56" i="7"/>
  <c r="R56" i="7"/>
  <c r="Q56" i="7"/>
  <c r="P56" i="7"/>
  <c r="O56" i="7"/>
  <c r="N56" i="7"/>
  <c r="M56" i="7"/>
  <c r="L56" i="7"/>
  <c r="K56" i="7"/>
  <c r="J56" i="7"/>
  <c r="I56" i="7"/>
  <c r="H56" i="7"/>
  <c r="G56" i="7"/>
  <c r="F56" i="7"/>
  <c r="E56" i="7"/>
  <c r="D56" i="7"/>
  <c r="C56" i="7"/>
  <c r="B56" i="7"/>
  <c r="A56" i="7"/>
  <c r="S55" i="7"/>
  <c r="R55" i="7"/>
  <c r="Q55" i="7"/>
  <c r="P55" i="7"/>
  <c r="O55" i="7"/>
  <c r="N55" i="7"/>
  <c r="M55" i="7"/>
  <c r="L55" i="7"/>
  <c r="K55" i="7"/>
  <c r="J55" i="7"/>
  <c r="I55" i="7"/>
  <c r="H55" i="7"/>
  <c r="G55" i="7"/>
  <c r="F55" i="7"/>
  <c r="E55" i="7"/>
  <c r="D55" i="7"/>
  <c r="C55" i="7"/>
  <c r="B55" i="7"/>
  <c r="A55" i="7"/>
  <c r="S54" i="7"/>
  <c r="R54" i="7"/>
  <c r="Q54" i="7"/>
  <c r="P54" i="7"/>
  <c r="O54" i="7"/>
  <c r="N54" i="7"/>
  <c r="M54" i="7"/>
  <c r="L54" i="7"/>
  <c r="K54" i="7"/>
  <c r="J54" i="7"/>
  <c r="I54" i="7"/>
  <c r="H54" i="7"/>
  <c r="G54" i="7"/>
  <c r="F54" i="7"/>
  <c r="E54" i="7"/>
  <c r="D54" i="7"/>
  <c r="C54" i="7"/>
  <c r="B54" i="7"/>
  <c r="A54" i="7"/>
  <c r="S53" i="7"/>
  <c r="R53" i="7"/>
  <c r="Q53" i="7"/>
  <c r="P53" i="7"/>
  <c r="O53" i="7"/>
  <c r="N53" i="7"/>
  <c r="M53" i="7"/>
  <c r="L53" i="7"/>
  <c r="K53" i="7"/>
  <c r="J53" i="7"/>
  <c r="I53" i="7"/>
  <c r="H53" i="7"/>
  <c r="G53" i="7"/>
  <c r="F53" i="7"/>
  <c r="E53" i="7"/>
  <c r="D53" i="7"/>
  <c r="C53" i="7"/>
  <c r="B53" i="7"/>
  <c r="A53" i="7"/>
  <c r="S52" i="7"/>
  <c r="R52" i="7"/>
  <c r="Q52" i="7"/>
  <c r="P52" i="7"/>
  <c r="O52" i="7"/>
  <c r="N52" i="7"/>
  <c r="M52" i="7"/>
  <c r="L52" i="7"/>
  <c r="K52" i="7"/>
  <c r="J52" i="7"/>
  <c r="I52" i="7"/>
  <c r="H52" i="7"/>
  <c r="G52" i="7"/>
  <c r="F52" i="7"/>
  <c r="E52" i="7"/>
  <c r="D52" i="7"/>
  <c r="C52" i="7"/>
  <c r="B52" i="7"/>
  <c r="A52" i="7"/>
  <c r="S51" i="7"/>
  <c r="R51" i="7"/>
  <c r="Q51" i="7"/>
  <c r="P51" i="7"/>
  <c r="O51" i="7"/>
  <c r="N51" i="7"/>
  <c r="M51" i="7"/>
  <c r="L51" i="7"/>
  <c r="K51" i="7"/>
  <c r="J51" i="7"/>
  <c r="I51" i="7"/>
  <c r="H51" i="7"/>
  <c r="G51" i="7"/>
  <c r="F51" i="7"/>
  <c r="E51" i="7"/>
  <c r="D51" i="7"/>
  <c r="C51" i="7"/>
  <c r="B51" i="7"/>
  <c r="A51" i="7"/>
  <c r="S50" i="7"/>
  <c r="R50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B50" i="7"/>
  <c r="A50" i="7"/>
  <c r="S49" i="7"/>
  <c r="R49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49" i="7"/>
  <c r="A49" i="7"/>
  <c r="S48" i="7"/>
  <c r="R48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B48" i="7"/>
  <c r="A48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B47" i="7"/>
  <c r="A47" i="7"/>
  <c r="S46" i="7"/>
  <c r="R46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B46" i="7"/>
  <c r="A46" i="7"/>
  <c r="S45" i="7"/>
  <c r="R45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B45" i="7"/>
  <c r="A45" i="7"/>
  <c r="S44" i="7"/>
  <c r="R44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B44" i="7"/>
  <c r="A44" i="7"/>
  <c r="S43" i="7"/>
  <c r="R43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B43" i="7"/>
  <c r="A43" i="7"/>
  <c r="S42" i="7"/>
  <c r="R42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B42" i="7"/>
  <c r="A42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41" i="7"/>
  <c r="A41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B40" i="7"/>
  <c r="A40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B39" i="7"/>
  <c r="A39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B38" i="7"/>
  <c r="A38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B37" i="7"/>
  <c r="A37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C36" i="7"/>
  <c r="B36" i="7"/>
  <c r="A36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C35" i="7"/>
  <c r="B35" i="7"/>
  <c r="A35" i="7"/>
  <c r="S34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B34" i="7"/>
  <c r="A34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B33" i="7"/>
  <c r="A33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A32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A31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A30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29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A28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A27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A26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A25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A24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A23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A22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21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20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19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A18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17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16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15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14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13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12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11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F7" i="7" s="1"/>
  <c r="E10" i="7"/>
  <c r="D10" i="7"/>
  <c r="C10" i="7"/>
  <c r="B10" i="7"/>
  <c r="A10" i="7"/>
  <c r="S9" i="7"/>
  <c r="R9" i="7"/>
  <c r="Q9" i="7"/>
  <c r="P9" i="7"/>
  <c r="A4" i="7" s="1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9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8" i="7"/>
  <c r="O7" i="7"/>
  <c r="J7" i="7"/>
  <c r="A6" i="7"/>
  <c r="O5" i="7"/>
  <c r="N5" i="7"/>
  <c r="S47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D47" i="6"/>
  <c r="C47" i="6"/>
  <c r="B47" i="6"/>
  <c r="A47" i="6"/>
  <c r="S46" i="6"/>
  <c r="R46" i="6"/>
  <c r="Q46" i="6"/>
  <c r="P46" i="6"/>
  <c r="O46" i="6"/>
  <c r="N46" i="6"/>
  <c r="M46" i="6"/>
  <c r="L46" i="6"/>
  <c r="K46" i="6"/>
  <c r="J46" i="6"/>
  <c r="I46" i="6"/>
  <c r="H46" i="6"/>
  <c r="G46" i="6"/>
  <c r="F46" i="6"/>
  <c r="E46" i="6"/>
  <c r="D46" i="6"/>
  <c r="C46" i="6"/>
  <c r="B46" i="6"/>
  <c r="A46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C45" i="6"/>
  <c r="B45" i="6"/>
  <c r="A45" i="6"/>
  <c r="S44" i="6"/>
  <c r="R44" i="6"/>
  <c r="Q44" i="6"/>
  <c r="P44" i="6"/>
  <c r="O44" i="6"/>
  <c r="N44" i="6"/>
  <c r="M44" i="6"/>
  <c r="L44" i="6"/>
  <c r="K44" i="6"/>
  <c r="J44" i="6"/>
  <c r="I44" i="6"/>
  <c r="H44" i="6"/>
  <c r="G44" i="6"/>
  <c r="F44" i="6"/>
  <c r="E44" i="6"/>
  <c r="D44" i="6"/>
  <c r="C44" i="6"/>
  <c r="B44" i="6"/>
  <c r="A44" i="6"/>
  <c r="S43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D43" i="6"/>
  <c r="C43" i="6"/>
  <c r="B43" i="6"/>
  <c r="A43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D42" i="6"/>
  <c r="C42" i="6"/>
  <c r="B42" i="6"/>
  <c r="A42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D41" i="6"/>
  <c r="C41" i="6"/>
  <c r="B41" i="6"/>
  <c r="A41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D40" i="6"/>
  <c r="C40" i="6"/>
  <c r="B40" i="6"/>
  <c r="A40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C39" i="6"/>
  <c r="B39" i="6"/>
  <c r="A39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B38" i="6"/>
  <c r="A38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B37" i="6"/>
  <c r="A37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B36" i="6"/>
  <c r="A36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B35" i="6"/>
  <c r="A35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B34" i="6"/>
  <c r="A34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B33" i="6"/>
  <c r="A33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A32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A31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A30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A29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A28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A27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26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A25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A24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23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A22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21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20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19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18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17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A16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15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A14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13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A12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11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10" i="6"/>
  <c r="S9" i="6"/>
  <c r="R9" i="6"/>
  <c r="Q9" i="6"/>
  <c r="P9" i="6"/>
  <c r="P7" i="6" s="1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9" i="6"/>
  <c r="S8" i="6"/>
  <c r="R8" i="6"/>
  <c r="Q8" i="6"/>
  <c r="P8" i="6"/>
  <c r="O8" i="6"/>
  <c r="O5" i="6" s="1"/>
  <c r="N8" i="6"/>
  <c r="M8" i="6"/>
  <c r="L8" i="6"/>
  <c r="K8" i="6"/>
  <c r="J8" i="6"/>
  <c r="I8" i="6"/>
  <c r="H8" i="6"/>
  <c r="G8" i="6"/>
  <c r="F8" i="6"/>
  <c r="E8" i="6"/>
  <c r="D8" i="6"/>
  <c r="C8" i="6"/>
  <c r="B8" i="6"/>
  <c r="A8" i="6"/>
  <c r="N7" i="6"/>
  <c r="M7" i="6"/>
  <c r="A6" i="6"/>
  <c r="P5" i="6"/>
  <c r="M5" i="6"/>
  <c r="J5" i="6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A26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A25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A24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23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A22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21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20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19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18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17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A16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15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14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13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12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11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F5" i="5" s="1"/>
  <c r="E10" i="5"/>
  <c r="D10" i="5"/>
  <c r="C10" i="5"/>
  <c r="B10" i="5"/>
  <c r="A10" i="5"/>
  <c r="S9" i="5"/>
  <c r="R9" i="5"/>
  <c r="Q9" i="5"/>
  <c r="P9" i="5"/>
  <c r="O9" i="5"/>
  <c r="O7" i="5" s="1"/>
  <c r="N9" i="5"/>
  <c r="M9" i="5"/>
  <c r="L9" i="5"/>
  <c r="K9" i="5"/>
  <c r="J9" i="5"/>
  <c r="I9" i="5"/>
  <c r="H9" i="5"/>
  <c r="G9" i="5"/>
  <c r="F9" i="5"/>
  <c r="E9" i="5"/>
  <c r="D9" i="5"/>
  <c r="C9" i="5"/>
  <c r="B9" i="5"/>
  <c r="A9" i="5"/>
  <c r="S8" i="5"/>
  <c r="R8" i="5"/>
  <c r="Q8" i="5"/>
  <c r="P8" i="5"/>
  <c r="A4" i="5" s="1"/>
  <c r="O8" i="5"/>
  <c r="N8" i="5"/>
  <c r="N5" i="5" s="1"/>
  <c r="M8" i="5"/>
  <c r="L8" i="5"/>
  <c r="K8" i="5"/>
  <c r="J8" i="5"/>
  <c r="I8" i="5"/>
  <c r="H8" i="5"/>
  <c r="G8" i="5"/>
  <c r="F8" i="5"/>
  <c r="F7" i="5" s="1"/>
  <c r="E8" i="5"/>
  <c r="D8" i="5"/>
  <c r="C8" i="5"/>
  <c r="B8" i="5"/>
  <c r="A8" i="5"/>
  <c r="P7" i="5"/>
  <c r="M7" i="5"/>
  <c r="J7" i="5"/>
  <c r="A6" i="5"/>
  <c r="P5" i="5"/>
  <c r="O5" i="5"/>
  <c r="J5" i="5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21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20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19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18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A17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16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15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14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A13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A12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11" i="4"/>
  <c r="S10" i="4"/>
  <c r="R10" i="4"/>
  <c r="Q10" i="4"/>
  <c r="P10" i="4"/>
  <c r="O10" i="4"/>
  <c r="O5" i="4" s="1"/>
  <c r="N10" i="4"/>
  <c r="M10" i="4"/>
  <c r="L10" i="4"/>
  <c r="K10" i="4"/>
  <c r="J10" i="4"/>
  <c r="I10" i="4"/>
  <c r="H10" i="4"/>
  <c r="G10" i="4"/>
  <c r="F10" i="4"/>
  <c r="F5" i="4" s="1"/>
  <c r="E10" i="4"/>
  <c r="D10" i="4"/>
  <c r="C10" i="4"/>
  <c r="B10" i="4"/>
  <c r="A10" i="4"/>
  <c r="S9" i="4"/>
  <c r="R9" i="4"/>
  <c r="Q9" i="4"/>
  <c r="P9" i="4"/>
  <c r="O9" i="4"/>
  <c r="N9" i="4"/>
  <c r="M9" i="4"/>
  <c r="L9" i="4"/>
  <c r="K9" i="4"/>
  <c r="J9" i="4"/>
  <c r="J7" i="4" s="1"/>
  <c r="I9" i="4"/>
  <c r="H9" i="4"/>
  <c r="G9" i="4"/>
  <c r="F9" i="4"/>
  <c r="E9" i="4"/>
  <c r="D9" i="4"/>
  <c r="C9" i="4"/>
  <c r="B9" i="4"/>
  <c r="A9" i="4"/>
  <c r="S8" i="4"/>
  <c r="R8" i="4"/>
  <c r="Q8" i="4"/>
  <c r="P8" i="4"/>
  <c r="A4" i="4" s="1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8" i="4"/>
  <c r="P7" i="4"/>
  <c r="A6" i="4"/>
  <c r="P5" i="4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B16" i="3"/>
  <c r="A16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B15" i="3"/>
  <c r="A15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B14" i="3"/>
  <c r="A14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B13" i="3"/>
  <c r="A13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  <c r="A12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B11" i="3"/>
  <c r="A11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B10" i="3"/>
  <c r="A10" i="3"/>
  <c r="S9" i="3"/>
  <c r="R9" i="3"/>
  <c r="Q9" i="3"/>
  <c r="P9" i="3"/>
  <c r="P7" i="3" s="1"/>
  <c r="O9" i="3"/>
  <c r="N9" i="3"/>
  <c r="M9" i="3"/>
  <c r="L9" i="3"/>
  <c r="K9" i="3"/>
  <c r="J9" i="3"/>
  <c r="I9" i="3"/>
  <c r="H9" i="3"/>
  <c r="G9" i="3"/>
  <c r="F9" i="3"/>
  <c r="E9" i="3"/>
  <c r="D9" i="3"/>
  <c r="C9" i="3"/>
  <c r="B9" i="3"/>
  <c r="A9" i="3"/>
  <c r="S8" i="3"/>
  <c r="R8" i="3"/>
  <c r="Q8" i="3"/>
  <c r="P8" i="3"/>
  <c r="O8" i="3"/>
  <c r="O5" i="3" s="1"/>
  <c r="N8" i="3"/>
  <c r="M8" i="3"/>
  <c r="L8" i="3"/>
  <c r="K8" i="3"/>
  <c r="J8" i="3"/>
  <c r="I8" i="3"/>
  <c r="H8" i="3"/>
  <c r="G8" i="3"/>
  <c r="F8" i="3"/>
  <c r="E8" i="3"/>
  <c r="D8" i="3"/>
  <c r="C8" i="3"/>
  <c r="B8" i="3"/>
  <c r="A8" i="3"/>
  <c r="N7" i="3"/>
  <c r="M7" i="3"/>
  <c r="A6" i="3"/>
  <c r="P5" i="3"/>
  <c r="M5" i="3"/>
  <c r="J5" i="3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  <c r="A25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B24" i="2"/>
  <c r="A24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B23" i="2"/>
  <c r="A23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B22" i="2"/>
  <c r="A22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B21" i="2"/>
  <c r="A21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B20" i="2"/>
  <c r="A20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B19" i="2"/>
  <c r="A19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B18" i="2"/>
  <c r="A18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B17" i="2"/>
  <c r="A17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B16" i="2"/>
  <c r="A16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B15" i="2"/>
  <c r="A15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A14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B13" i="2"/>
  <c r="A13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12" i="2"/>
  <c r="A12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A11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B10" i="2"/>
  <c r="A10" i="2"/>
  <c r="S9" i="2"/>
  <c r="R9" i="2"/>
  <c r="Q9" i="2"/>
  <c r="P9" i="2"/>
  <c r="P7" i="2" s="1"/>
  <c r="O9" i="2"/>
  <c r="N9" i="2"/>
  <c r="M9" i="2"/>
  <c r="L9" i="2"/>
  <c r="K9" i="2"/>
  <c r="J9" i="2"/>
  <c r="I9" i="2"/>
  <c r="H9" i="2"/>
  <c r="G9" i="2"/>
  <c r="F9" i="2"/>
  <c r="E9" i="2"/>
  <c r="D9" i="2"/>
  <c r="C9" i="2"/>
  <c r="B9" i="2"/>
  <c r="A9" i="2"/>
  <c r="S8" i="2"/>
  <c r="R8" i="2"/>
  <c r="Q8" i="2"/>
  <c r="P8" i="2"/>
  <c r="O8" i="2"/>
  <c r="O5" i="2" s="1"/>
  <c r="N8" i="2"/>
  <c r="M8" i="2"/>
  <c r="L8" i="2"/>
  <c r="K8" i="2"/>
  <c r="J8" i="2"/>
  <c r="I8" i="2"/>
  <c r="H8" i="2"/>
  <c r="G8" i="2"/>
  <c r="F8" i="2"/>
  <c r="E8" i="2"/>
  <c r="D8" i="2"/>
  <c r="C8" i="2"/>
  <c r="B8" i="2"/>
  <c r="A8" i="2"/>
  <c r="N7" i="2"/>
  <c r="M7" i="2"/>
  <c r="A6" i="2"/>
  <c r="P5" i="2"/>
  <c r="M5" i="2"/>
  <c r="J5" i="2"/>
  <c r="E4" i="44" l="1"/>
  <c r="G4" i="44"/>
  <c r="F5" i="32"/>
  <c r="F7" i="32"/>
  <c r="N5" i="32"/>
  <c r="N7" i="32"/>
  <c r="M5" i="43"/>
  <c r="M7" i="43"/>
  <c r="M5" i="4"/>
  <c r="M5" i="10"/>
  <c r="N7" i="10"/>
  <c r="J5" i="11"/>
  <c r="J7" i="11"/>
  <c r="A4" i="13"/>
  <c r="J5" i="13"/>
  <c r="J5" i="14"/>
  <c r="J7" i="14"/>
  <c r="J7" i="15"/>
  <c r="O7" i="15"/>
  <c r="J5" i="17"/>
  <c r="F7" i="17"/>
  <c r="N5" i="17"/>
  <c r="M7" i="18"/>
  <c r="P7" i="18"/>
  <c r="M5" i="21"/>
  <c r="M7" i="21"/>
  <c r="J7" i="21"/>
  <c r="J5" i="21"/>
  <c r="N5" i="21"/>
  <c r="N7" i="21"/>
  <c r="O7" i="21"/>
  <c r="O5" i="21"/>
  <c r="F7" i="23"/>
  <c r="J5" i="26"/>
  <c r="J7" i="26"/>
  <c r="N5" i="28"/>
  <c r="N7" i="28"/>
  <c r="O7" i="37"/>
  <c r="P5" i="37"/>
  <c r="M7" i="37"/>
  <c r="M5" i="42"/>
  <c r="M7" i="42"/>
  <c r="J7" i="42"/>
  <c r="J5" i="42"/>
  <c r="O7" i="42"/>
  <c r="O5" i="42"/>
  <c r="P7" i="7"/>
  <c r="P5" i="7"/>
  <c r="M7" i="7"/>
  <c r="J5" i="8"/>
  <c r="J7" i="8"/>
  <c r="J5" i="10"/>
  <c r="F7" i="10"/>
  <c r="N5" i="10"/>
  <c r="O7" i="10"/>
  <c r="N7" i="11"/>
  <c r="O5" i="11"/>
  <c r="P7" i="11"/>
  <c r="F5" i="12"/>
  <c r="F7" i="12"/>
  <c r="J7" i="12"/>
  <c r="N5" i="12"/>
  <c r="O7" i="12"/>
  <c r="A4" i="12"/>
  <c r="F5" i="13"/>
  <c r="M5" i="13"/>
  <c r="N7" i="13"/>
  <c r="N7" i="14"/>
  <c r="O5" i="14"/>
  <c r="P7" i="14"/>
  <c r="M7" i="15"/>
  <c r="M5" i="16"/>
  <c r="N7" i="16"/>
  <c r="M7" i="17"/>
  <c r="N7" i="18"/>
  <c r="F7" i="19"/>
  <c r="F5" i="19"/>
  <c r="J5" i="19"/>
  <c r="N7" i="19"/>
  <c r="O7" i="19"/>
  <c r="O5" i="19"/>
  <c r="P7" i="19"/>
  <c r="P5" i="19"/>
  <c r="P5" i="21"/>
  <c r="O5" i="23"/>
  <c r="F7" i="26"/>
  <c r="O5" i="26"/>
  <c r="O7" i="26"/>
  <c r="P5" i="26"/>
  <c r="P7" i="26"/>
  <c r="M7" i="26"/>
  <c r="J5" i="27"/>
  <c r="J7" i="27"/>
  <c r="N5" i="27"/>
  <c r="N7" i="27"/>
  <c r="M5" i="30"/>
  <c r="M7" i="30"/>
  <c r="N5" i="30"/>
  <c r="N7" i="30"/>
  <c r="O7" i="30"/>
  <c r="O5" i="30"/>
  <c r="P7" i="30"/>
  <c r="P5" i="30"/>
  <c r="M7" i="32"/>
  <c r="F5" i="38"/>
  <c r="J5" i="38"/>
  <c r="J7" i="38"/>
  <c r="N5" i="38"/>
  <c r="M5" i="39"/>
  <c r="M7" i="39"/>
  <c r="P5" i="42"/>
  <c r="F5" i="18"/>
  <c r="F7" i="18"/>
  <c r="P7" i="23"/>
  <c r="A4" i="23"/>
  <c r="O5" i="32"/>
  <c r="O7" i="32"/>
  <c r="P7" i="32"/>
  <c r="P5" i="32"/>
  <c r="P7" i="37"/>
  <c r="A4" i="37"/>
  <c r="N7" i="4"/>
  <c r="P5" i="13"/>
  <c r="M7" i="13"/>
  <c r="F7" i="15"/>
  <c r="N5" i="15"/>
  <c r="O7" i="17"/>
  <c r="J5" i="18"/>
  <c r="O5" i="18"/>
  <c r="F7" i="21"/>
  <c r="M5" i="28"/>
  <c r="M7" i="28"/>
  <c r="O7" i="28"/>
  <c r="O5" i="28"/>
  <c r="P7" i="28"/>
  <c r="P5" i="28"/>
  <c r="F7" i="42"/>
  <c r="N5" i="42"/>
  <c r="N7" i="42"/>
  <c r="F5" i="43"/>
  <c r="F7" i="43"/>
  <c r="J5" i="4"/>
  <c r="F7" i="4"/>
  <c r="N5" i="4"/>
  <c r="O7" i="4"/>
  <c r="J5" i="7"/>
  <c r="F5" i="2"/>
  <c r="F7" i="2"/>
  <c r="J7" i="2"/>
  <c r="N5" i="2"/>
  <c r="O7" i="2"/>
  <c r="A4" i="2"/>
  <c r="F5" i="3"/>
  <c r="F7" i="3"/>
  <c r="J7" i="3"/>
  <c r="N5" i="3"/>
  <c r="O7" i="3"/>
  <c r="A4" i="3"/>
  <c r="M7" i="4"/>
  <c r="M5" i="5"/>
  <c r="N7" i="5"/>
  <c r="F5" i="6"/>
  <c r="F7" i="6"/>
  <c r="J7" i="6"/>
  <c r="N5" i="6"/>
  <c r="O7" i="6"/>
  <c r="A4" i="6"/>
  <c r="F5" i="7"/>
  <c r="M5" i="7"/>
  <c r="N7" i="7"/>
  <c r="O5" i="8"/>
  <c r="P7" i="8"/>
  <c r="F5" i="9"/>
  <c r="F7" i="9"/>
  <c r="J7" i="9"/>
  <c r="N5" i="9"/>
  <c r="O7" i="9"/>
  <c r="A4" i="9"/>
  <c r="M7" i="10"/>
  <c r="O7" i="11"/>
  <c r="P5" i="11"/>
  <c r="M7" i="11"/>
  <c r="J5" i="12"/>
  <c r="O5" i="12"/>
  <c r="P7" i="12"/>
  <c r="J7" i="13"/>
  <c r="O7" i="14"/>
  <c r="P5" i="14"/>
  <c r="M7" i="14"/>
  <c r="P5" i="15"/>
  <c r="A4" i="15"/>
  <c r="J5" i="16"/>
  <c r="F7" i="16"/>
  <c r="N5" i="16"/>
  <c r="O7" i="16"/>
  <c r="P5" i="17"/>
  <c r="A4" i="17"/>
  <c r="P5" i="18"/>
  <c r="P5" i="25"/>
  <c r="P7" i="25"/>
  <c r="A4" i="25"/>
  <c r="A4" i="26"/>
  <c r="N7" i="26"/>
  <c r="F5" i="31"/>
  <c r="F7" i="31"/>
  <c r="N5" i="31"/>
  <c r="N7" i="31"/>
  <c r="O5" i="31"/>
  <c r="O7" i="31"/>
  <c r="P7" i="31"/>
  <c r="P5" i="31"/>
  <c r="O5" i="38"/>
  <c r="O7" i="38"/>
  <c r="F5" i="39"/>
  <c r="F7" i="39"/>
  <c r="J7" i="39"/>
  <c r="J5" i="39"/>
  <c r="N5" i="39"/>
  <c r="N7" i="39"/>
  <c r="J5" i="40"/>
  <c r="J7" i="40"/>
  <c r="N5" i="40"/>
  <c r="N7" i="40"/>
  <c r="J7" i="43"/>
  <c r="O5" i="43"/>
  <c r="O7" i="43"/>
  <c r="P5" i="23"/>
  <c r="M5" i="23"/>
  <c r="M7" i="23"/>
  <c r="J5" i="23"/>
  <c r="N7" i="23"/>
  <c r="J5" i="24"/>
  <c r="J7" i="24"/>
  <c r="O5" i="27"/>
  <c r="P5" i="27"/>
  <c r="P7" i="27"/>
  <c r="M7" i="27"/>
  <c r="M5" i="29"/>
  <c r="F7" i="29"/>
  <c r="N5" i="29"/>
  <c r="N7" i="29"/>
  <c r="O7" i="29"/>
  <c r="A4" i="31"/>
  <c r="A4" i="32"/>
  <c r="P5" i="38"/>
  <c r="M7" i="38"/>
  <c r="O5" i="39"/>
  <c r="P7" i="39"/>
  <c r="O5" i="40"/>
  <c r="P7" i="40"/>
  <c r="J5" i="41"/>
  <c r="J7" i="41"/>
  <c r="J5" i="43"/>
  <c r="N5" i="43"/>
  <c r="P7" i="43"/>
  <c r="A4" i="43"/>
  <c r="M5" i="20"/>
  <c r="F7" i="20"/>
  <c r="N5" i="20"/>
  <c r="N7" i="20"/>
  <c r="O7" i="20"/>
  <c r="M5" i="22"/>
  <c r="F7" i="22"/>
  <c r="N5" i="22"/>
  <c r="N7" i="22"/>
  <c r="O7" i="22"/>
  <c r="F5" i="23"/>
  <c r="O5" i="24"/>
  <c r="P5" i="24"/>
  <c r="P7" i="24"/>
  <c r="M7" i="24"/>
  <c r="F5" i="25"/>
  <c r="J5" i="25"/>
  <c r="J7" i="25"/>
  <c r="O7" i="27"/>
  <c r="A4" i="28"/>
  <c r="J5" i="29"/>
  <c r="A4" i="30"/>
  <c r="A4" i="33"/>
  <c r="P5" i="33"/>
  <c r="M5" i="33"/>
  <c r="M7" i="33"/>
  <c r="J5" i="33"/>
  <c r="F5" i="34"/>
  <c r="F7" i="34"/>
  <c r="J7" i="34"/>
  <c r="N5" i="34"/>
  <c r="O7" i="34"/>
  <c r="A4" i="34"/>
  <c r="F5" i="35"/>
  <c r="F7" i="35"/>
  <c r="J7" i="35"/>
  <c r="N5" i="35"/>
  <c r="O7" i="35"/>
  <c r="A4" i="35"/>
  <c r="F5" i="36"/>
  <c r="F7" i="36"/>
  <c r="J7" i="36"/>
  <c r="N5" i="36"/>
  <c r="O7" i="36"/>
  <c r="A4" i="36"/>
  <c r="F5" i="37"/>
  <c r="J5" i="37"/>
  <c r="J7" i="37"/>
  <c r="O7" i="40"/>
  <c r="P5" i="40"/>
  <c r="M7" i="40"/>
  <c r="O5" i="41"/>
  <c r="P7" i="41"/>
  <c r="N7" i="43"/>
</calcChain>
</file>

<file path=xl/sharedStrings.xml><?xml version="1.0" encoding="utf-8"?>
<sst xmlns="http://schemas.openxmlformats.org/spreadsheetml/2006/main" count="1274" uniqueCount="80">
  <si>
    <t>Аларский район</t>
  </si>
  <si>
    <t>Направление 1
Управление образовательной деятельностью образовательной организации</t>
  </si>
  <si>
    <t>ИТОГ по направлению 1 (%)</t>
  </si>
  <si>
    <t>Направление 2 
Администрирование деятельности образовательной организации</t>
  </si>
  <si>
    <t>ИТОГ по направлению 2 (%)</t>
  </si>
  <si>
    <t>Направление 3 
Управление развитием образовательной организации</t>
  </si>
  <si>
    <t>ИТОГ по направлению 3 (%)</t>
  </si>
  <si>
    <t>Направление 4 
Индивидуальные достижения руководителя</t>
  </si>
  <si>
    <t>Направление 5 
Развитие кадрового потенциала и управленческих команд образовательной организации</t>
  </si>
  <si>
    <t>Итоговое
значение (%)</t>
  </si>
  <si>
    <t xml:space="preserve">Уровень эффективности ОО
2024 г. </t>
  </si>
  <si>
    <t xml:space="preserve">Уровень эффективности ОО
2023 г. </t>
  </si>
  <si>
    <t>Динамика</t>
  </si>
  <si>
    <t>Критерий 1.1. Управление качеством образовательных результатов</t>
  </si>
  <si>
    <t>Критерий 1.2. Развитие внутришкольных механизмов управления качеством образования</t>
  </si>
  <si>
    <t>Критерий 1.3. Качество воспитательной, социокультурной, профориентационной деятельности</t>
  </si>
  <si>
    <t>Критерий 2.1. Соответствие деятельности образовательной организации требованиям действующего законодательства в области образования</t>
  </si>
  <si>
    <t>Критерий 2.2. Качество условий для реализации ООП (создание кадровых, финансовых, материально-технических, психолого-педагогических и информационно-методических)</t>
  </si>
  <si>
    <t>Критерий 2.3. Независимая оценка качества условий осуществления образовательной деятельности</t>
  </si>
  <si>
    <t>Критерий 3.1. Управление инновационной деятельностью</t>
  </si>
  <si>
    <t>Критерий 3.2. Взаимодействие образовательной организации с участниками отношений в сфере образования и социальными партнерами</t>
  </si>
  <si>
    <t>Критерий 4.1. Качество управленческой компетенции руководителя ОО</t>
  </si>
  <si>
    <t>Критерий 5.1. Отбор лидеров из числа педагогических и руководящих работников образовательных организаций с высоким уровнем трудовой активности, деловой инициативы и компетентности</t>
  </si>
  <si>
    <t>Среднее значение в МО (%)</t>
  </si>
  <si>
    <t>Максимальное значение в регионе 
(ОО, %)</t>
  </si>
  <si>
    <t>Сводный рейтинг муниципалитетов</t>
  </si>
  <si>
    <t>Максимальное значение в МО (%)</t>
  </si>
  <si>
    <t>Медианное значение в регионе
 (ОО, %)</t>
  </si>
  <si>
    <t xml:space="preserve">Наименование ОО </t>
  </si>
  <si>
    <t>Медианное значение в МО (%)</t>
  </si>
  <si>
    <t>Балаганский район</t>
  </si>
  <si>
    <t>Баяндаевский район</t>
  </si>
  <si>
    <t>Боханский район</t>
  </si>
  <si>
    <t>Братский район</t>
  </si>
  <si>
    <t>г.  Иркутск</t>
  </si>
  <si>
    <t>Ангарское ГО</t>
  </si>
  <si>
    <t>г. Бодайбо и район</t>
  </si>
  <si>
    <t>г. Братск</t>
  </si>
  <si>
    <t>г. Зима</t>
  </si>
  <si>
    <t>г. Саянск</t>
  </si>
  <si>
    <t>г. Свирск</t>
  </si>
  <si>
    <t>г. Тулун</t>
  </si>
  <si>
    <t>г. Усолье-Сибирское</t>
  </si>
  <si>
    <t>г. Усть-Илимск</t>
  </si>
  <si>
    <t>г. Черемхово</t>
  </si>
  <si>
    <t>Жигаловский район</t>
  </si>
  <si>
    <t>Заларинский район</t>
  </si>
  <si>
    <t>Зиминский район</t>
  </si>
  <si>
    <t>Иркутский район</t>
  </si>
  <si>
    <t>Казачинско-Ленский район</t>
  </si>
  <si>
    <t>Катангский район</t>
  </si>
  <si>
    <t xml:space="preserve">Качугский район </t>
  </si>
  <si>
    <t>Киренский район</t>
  </si>
  <si>
    <t>Куйтунский район</t>
  </si>
  <si>
    <t>Мамско-Чуйский район</t>
  </si>
  <si>
    <t>Нижнеилимский район</t>
  </si>
  <si>
    <t>Нижнеудинский район</t>
  </si>
  <si>
    <t>Нукутский район</t>
  </si>
  <si>
    <t>Ольхонский район</t>
  </si>
  <si>
    <t>Осинский район</t>
  </si>
  <si>
    <t>Слюдянский район</t>
  </si>
  <si>
    <t>Тайшетский район</t>
  </si>
  <si>
    <t>Тулунский район</t>
  </si>
  <si>
    <t>Усольский район</t>
  </si>
  <si>
    <t>Усть-Илимский район</t>
  </si>
  <si>
    <t>Усть-Кутский район</t>
  </si>
  <si>
    <t>Усть-Удинский район</t>
  </si>
  <si>
    <t>Черемховский район</t>
  </si>
  <si>
    <t>Чунский район</t>
  </si>
  <si>
    <t>Шелеховский район</t>
  </si>
  <si>
    <t>Эхирит-Булагатский район</t>
  </si>
  <si>
    <t>Мониторинг эффективности деятельности руководителей общеобразовательных организаций Иркутской области</t>
  </si>
  <si>
    <t xml:space="preserve">2024 г. </t>
  </si>
  <si>
    <t>Итоговое 
значение (%)</t>
  </si>
  <si>
    <t>Сводный рейтинг МО</t>
  </si>
  <si>
    <t>Динамика итогового значения</t>
  </si>
  <si>
    <t>Итоговое 
значение (%)
2023 г.</t>
  </si>
  <si>
    <t xml:space="preserve">Сводный рейтинг МО
2023 г. </t>
  </si>
  <si>
    <t>Максимальное значение в регионе (МО, %)</t>
  </si>
  <si>
    <t>Медианное значение в регионе (МО,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</si>
</sst>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5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86">
    <xf numFmtId="0" fontId="0" fillId="0" borderId="0" xfId="0"/>
    <xf numFmtId="9" fontId="4" fillId="0" borderId="4" xfId="2" applyFont="1" applyFill="1" applyBorder="1" applyAlignment="1" applyProtection="1">
      <alignment horizontal="center" vertical="top" wrapText="1"/>
      <protection hidden="1"/>
    </xf>
    <xf numFmtId="0" fontId="1" fillId="0" borderId="0" xfId="1" applyProtection="1">
      <protection hidden="1"/>
    </xf>
    <xf numFmtId="10" fontId="5" fillId="0" borderId="5" xfId="2" applyNumberFormat="1" applyFont="1" applyFill="1" applyBorder="1" applyAlignment="1" applyProtection="1">
      <alignment horizontal="center" vertical="center" wrapText="1"/>
      <protection hidden="1"/>
    </xf>
    <xf numFmtId="10" fontId="5" fillId="0" borderId="4" xfId="2" applyNumberFormat="1" applyFont="1" applyFill="1" applyBorder="1" applyAlignment="1" applyProtection="1">
      <alignment horizontal="center" vertical="center" wrapText="1"/>
      <protection hidden="1"/>
    </xf>
    <xf numFmtId="0" fontId="7" fillId="0" borderId="4" xfId="1" applyFont="1" applyFill="1" applyBorder="1" applyAlignment="1" applyProtection="1">
      <alignment horizontal="center" vertical="center"/>
      <protection hidden="1"/>
    </xf>
    <xf numFmtId="0" fontId="7" fillId="2" borderId="4" xfId="1" applyFont="1" applyFill="1" applyBorder="1" applyAlignment="1" applyProtection="1">
      <alignment horizontal="left" vertical="center" wrapText="1"/>
      <protection hidden="1"/>
    </xf>
    <xf numFmtId="10" fontId="7" fillId="0" borderId="4" xfId="1" applyNumberFormat="1" applyFont="1" applyFill="1" applyBorder="1" applyAlignment="1" applyProtection="1">
      <alignment horizontal="center" vertical="center"/>
      <protection hidden="1"/>
    </xf>
    <xf numFmtId="9" fontId="7" fillId="0" borderId="4" xfId="2" applyFont="1" applyFill="1" applyBorder="1" applyAlignment="1" applyProtection="1">
      <alignment horizontal="center" vertical="center"/>
      <protection hidden="1"/>
    </xf>
    <xf numFmtId="10" fontId="7" fillId="0" borderId="4" xfId="2" applyNumberFormat="1" applyFont="1" applyFill="1" applyBorder="1" applyAlignment="1" applyProtection="1">
      <alignment horizontal="center" vertical="center"/>
      <protection hidden="1"/>
    </xf>
    <xf numFmtId="2" fontId="7" fillId="0" borderId="4" xfId="1" applyNumberFormat="1" applyFont="1" applyFill="1" applyBorder="1" applyAlignment="1" applyProtection="1">
      <alignment horizontal="center" vertical="center"/>
      <protection hidden="1"/>
    </xf>
    <xf numFmtId="10" fontId="7" fillId="0" borderId="4" xfId="1" applyNumberFormat="1" applyFont="1" applyBorder="1" applyProtection="1">
      <protection hidden="1"/>
    </xf>
    <xf numFmtId="0" fontId="8" fillId="0" borderId="0" xfId="1" applyFont="1" applyProtection="1">
      <protection hidden="1"/>
    </xf>
    <xf numFmtId="0" fontId="8" fillId="0" borderId="0" xfId="1" applyFont="1" applyAlignment="1" applyProtection="1">
      <alignment wrapText="1"/>
      <protection hidden="1"/>
    </xf>
    <xf numFmtId="10" fontId="8" fillId="0" borderId="0" xfId="1" applyNumberFormat="1" applyFont="1" applyProtection="1">
      <protection hidden="1"/>
    </xf>
    <xf numFmtId="9" fontId="8" fillId="0" borderId="0" xfId="2" applyFont="1" applyProtection="1">
      <protection hidden="1"/>
    </xf>
    <xf numFmtId="10" fontId="8" fillId="0" borderId="0" xfId="2" applyNumberFormat="1" applyFont="1" applyProtection="1">
      <protection hidden="1"/>
    </xf>
    <xf numFmtId="0" fontId="7" fillId="0" borderId="0" xfId="1" applyFont="1" applyProtection="1">
      <protection hidden="1"/>
    </xf>
    <xf numFmtId="0" fontId="1" fillId="0" borderId="0" xfId="1" applyAlignment="1" applyProtection="1">
      <alignment wrapText="1"/>
      <protection hidden="1"/>
    </xf>
    <xf numFmtId="10" fontId="1" fillId="0" borderId="0" xfId="1" applyNumberFormat="1" applyProtection="1">
      <protection hidden="1"/>
    </xf>
    <xf numFmtId="9" fontId="0" fillId="0" borderId="0" xfId="2" applyFont="1" applyProtection="1">
      <protection hidden="1"/>
    </xf>
    <xf numFmtId="10" fontId="0" fillId="0" borderId="0" xfId="2" applyNumberFormat="1" applyFont="1" applyProtection="1">
      <protection hidden="1"/>
    </xf>
    <xf numFmtId="0" fontId="2" fillId="0" borderId="0" xfId="1" applyFont="1" applyProtection="1">
      <protection hidden="1"/>
    </xf>
    <xf numFmtId="0" fontId="9" fillId="0" borderId="0" xfId="1" applyFont="1" applyProtection="1">
      <protection hidden="1"/>
    </xf>
    <xf numFmtId="2" fontId="9" fillId="0" borderId="5" xfId="1" applyNumberFormat="1" applyFont="1" applyBorder="1" applyAlignment="1" applyProtection="1">
      <alignment horizontal="center" vertical="center"/>
      <protection hidden="1"/>
    </xf>
    <xf numFmtId="2" fontId="9" fillId="0" borderId="4" xfId="1" applyNumberFormat="1" applyFont="1" applyBorder="1" applyAlignment="1" applyProtection="1">
      <alignment horizontal="center" vertical="center" wrapText="1"/>
      <protection hidden="1"/>
    </xf>
    <xf numFmtId="2" fontId="9" fillId="0" borderId="5" xfId="1" applyNumberFormat="1" applyFont="1" applyFill="1" applyBorder="1" applyAlignment="1" applyProtection="1">
      <alignment horizontal="center" vertical="center" wrapText="1"/>
      <protection hidden="1"/>
    </xf>
    <xf numFmtId="2" fontId="9" fillId="0" borderId="4" xfId="1" applyNumberFormat="1" applyFont="1" applyBorder="1" applyAlignment="1" applyProtection="1">
      <protection hidden="1"/>
    </xf>
    <xf numFmtId="2" fontId="9" fillId="0" borderId="4" xfId="1" applyNumberFormat="1" applyFont="1" applyBorder="1" applyAlignment="1" applyProtection="1">
      <alignment horizontal="center" vertical="center"/>
      <protection hidden="1"/>
    </xf>
    <xf numFmtId="2" fontId="9" fillId="0" borderId="12" xfId="1" applyNumberFormat="1" applyFont="1" applyBorder="1" applyAlignment="1" applyProtection="1">
      <alignment horizontal="center" vertical="center"/>
      <protection hidden="1"/>
    </xf>
    <xf numFmtId="9" fontId="9" fillId="0" borderId="4" xfId="2" applyFont="1" applyFill="1" applyBorder="1" applyAlignment="1" applyProtection="1">
      <alignment horizontal="center" vertical="center"/>
      <protection hidden="1"/>
    </xf>
    <xf numFmtId="2" fontId="9" fillId="0" borderId="4" xfId="1" applyNumberFormat="1" applyFont="1" applyBorder="1" applyAlignment="1" applyProtection="1">
      <alignment horizontal="left"/>
      <protection hidden="1"/>
    </xf>
    <xf numFmtId="0" fontId="9" fillId="0" borderId="4" xfId="1" applyFont="1" applyBorder="1" applyProtection="1">
      <protection hidden="1"/>
    </xf>
    <xf numFmtId="10" fontId="9" fillId="0" borderId="4" xfId="1" applyNumberFormat="1" applyFont="1" applyBorder="1" applyAlignment="1" applyProtection="1">
      <alignment horizontal="center" vertical="center"/>
      <protection hidden="1"/>
    </xf>
    <xf numFmtId="10" fontId="9" fillId="0" borderId="4" xfId="2" applyNumberFormat="1" applyFont="1" applyBorder="1" applyAlignment="1" applyProtection="1">
      <alignment horizontal="center" vertical="center"/>
      <protection hidden="1"/>
    </xf>
    <xf numFmtId="1" fontId="9" fillId="0" borderId="4" xfId="1" applyNumberFormat="1" applyFont="1" applyBorder="1" applyAlignment="1" applyProtection="1">
      <alignment horizontal="center"/>
      <protection hidden="1"/>
    </xf>
    <xf numFmtId="10" fontId="9" fillId="0" borderId="4" xfId="1" applyNumberFormat="1" applyFont="1" applyBorder="1" applyProtection="1">
      <protection hidden="1"/>
    </xf>
    <xf numFmtId="0" fontId="9" fillId="0" borderId="4" xfId="1" applyFont="1" applyBorder="1" applyAlignment="1" applyProtection="1">
      <alignment horizontal="center" vertical="center"/>
      <protection hidden="1"/>
    </xf>
    <xf numFmtId="9" fontId="9" fillId="0" borderId="4" xfId="2" applyFont="1" applyBorder="1" applyAlignment="1" applyProtection="1">
      <alignment horizontal="center" vertical="center"/>
      <protection hidden="1"/>
    </xf>
    <xf numFmtId="9" fontId="9" fillId="3" borderId="4" xfId="2" applyFont="1" applyFill="1" applyBorder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6" fillId="0" borderId="15" xfId="1" applyFont="1" applyBorder="1" applyAlignment="1" applyProtection="1">
      <alignment horizontal="center" vertical="center"/>
      <protection hidden="1"/>
    </xf>
    <xf numFmtId="2" fontId="9" fillId="0" borderId="5" xfId="1" applyNumberFormat="1" applyFont="1" applyBorder="1" applyAlignment="1" applyProtection="1">
      <alignment horizontal="center" wrapText="1"/>
      <protection hidden="1"/>
    </xf>
    <xf numFmtId="2" fontId="9" fillId="0" borderId="8" xfId="1" applyNumberFormat="1" applyFont="1" applyBorder="1" applyAlignment="1" applyProtection="1">
      <alignment horizontal="center" wrapText="1"/>
      <protection hidden="1"/>
    </xf>
    <xf numFmtId="2" fontId="9" fillId="0" borderId="11" xfId="1" applyNumberFormat="1" applyFont="1" applyBorder="1" applyAlignment="1" applyProtection="1">
      <alignment horizontal="center" wrapText="1"/>
      <protection hidden="1"/>
    </xf>
    <xf numFmtId="2" fontId="9" fillId="0" borderId="2" xfId="1" applyNumberFormat="1" applyFont="1" applyBorder="1" applyAlignment="1" applyProtection="1">
      <alignment horizontal="center" wrapText="1"/>
      <protection hidden="1"/>
    </xf>
    <xf numFmtId="2" fontId="9" fillId="0" borderId="7" xfId="1" applyNumberFormat="1" applyFont="1" applyBorder="1" applyAlignment="1" applyProtection="1">
      <alignment horizontal="center" wrapText="1"/>
      <protection hidden="1"/>
    </xf>
    <xf numFmtId="10" fontId="5" fillId="0" borderId="5" xfId="2" applyNumberFormat="1" applyFont="1" applyFill="1" applyBorder="1" applyAlignment="1" applyProtection="1">
      <alignment horizontal="center" vertical="center" wrapText="1"/>
      <protection hidden="1"/>
    </xf>
    <xf numFmtId="10" fontId="5" fillId="0" borderId="8" xfId="2" applyNumberFormat="1" applyFont="1" applyFill="1" applyBorder="1" applyAlignment="1" applyProtection="1">
      <alignment horizontal="center" vertical="center" wrapText="1"/>
      <protection hidden="1"/>
    </xf>
    <xf numFmtId="0" fontId="5" fillId="0" borderId="4" xfId="1" applyFont="1" applyFill="1" applyBorder="1" applyAlignment="1" applyProtection="1">
      <alignment horizontal="center" vertical="center" wrapText="1"/>
      <protection hidden="1"/>
    </xf>
    <xf numFmtId="10" fontId="4" fillId="0" borderId="2" xfId="1" applyNumberFormat="1" applyFont="1" applyFill="1" applyBorder="1" applyAlignment="1" applyProtection="1">
      <alignment horizontal="center" textRotation="90" wrapText="1"/>
      <protection hidden="1"/>
    </xf>
    <xf numFmtId="10" fontId="4" fillId="0" borderId="10" xfId="1" applyNumberFormat="1" applyFont="1" applyFill="1" applyBorder="1" applyAlignment="1" applyProtection="1">
      <alignment horizontal="center" textRotation="90" wrapText="1"/>
      <protection hidden="1"/>
    </xf>
    <xf numFmtId="9" fontId="4" fillId="0" borderId="5" xfId="2" applyFont="1" applyFill="1" applyBorder="1" applyAlignment="1" applyProtection="1">
      <alignment horizontal="center" textRotation="90" wrapText="1"/>
      <protection hidden="1"/>
    </xf>
    <xf numFmtId="9" fontId="4" fillId="0" borderId="11" xfId="2" applyFont="1" applyFill="1" applyBorder="1" applyAlignment="1" applyProtection="1">
      <alignment horizontal="center" textRotation="90" wrapText="1"/>
      <protection hidden="1"/>
    </xf>
    <xf numFmtId="1" fontId="4" fillId="0" borderId="3" xfId="1" applyNumberFormat="1" applyFont="1" applyFill="1" applyBorder="1" applyAlignment="1" applyProtection="1">
      <alignment horizontal="center" vertical="top" wrapText="1"/>
      <protection hidden="1"/>
    </xf>
    <xf numFmtId="1" fontId="4" fillId="0" borderId="4" xfId="1" applyNumberFormat="1" applyFont="1" applyFill="1" applyBorder="1" applyAlignment="1" applyProtection="1">
      <alignment horizontal="center" vertical="top" wrapText="1"/>
      <protection hidden="1"/>
    </xf>
    <xf numFmtId="9" fontId="4" fillId="0" borderId="4" xfId="2" applyFont="1" applyFill="1" applyBorder="1" applyAlignment="1" applyProtection="1">
      <alignment horizontal="center" vertical="center" wrapText="1"/>
      <protection hidden="1"/>
    </xf>
    <xf numFmtId="9" fontId="4" fillId="0" borderId="4" xfId="2" applyFont="1" applyFill="1" applyBorder="1" applyAlignment="1" applyProtection="1">
      <alignment horizontal="center" vertical="top" wrapText="1"/>
      <protection hidden="1"/>
    </xf>
    <xf numFmtId="1" fontId="5" fillId="0" borderId="13" xfId="1" applyNumberFormat="1" applyFont="1" applyFill="1" applyBorder="1" applyAlignment="1" applyProtection="1">
      <alignment horizontal="center" vertical="center" wrapText="1"/>
      <protection hidden="1"/>
    </xf>
    <xf numFmtId="1" fontId="5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2" xfId="1" applyFont="1" applyFill="1" applyBorder="1" applyAlignment="1" applyProtection="1">
      <alignment horizontal="center" vertical="center"/>
      <protection hidden="1"/>
    </xf>
    <xf numFmtId="0" fontId="4" fillId="0" borderId="3" xfId="1" applyFont="1" applyFill="1" applyBorder="1" applyAlignment="1" applyProtection="1">
      <alignment horizontal="center" vertical="center"/>
      <protection hidden="1"/>
    </xf>
    <xf numFmtId="1" fontId="5" fillId="0" borderId="12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9" xfId="1" applyFont="1" applyFill="1" applyBorder="1" applyAlignment="1" applyProtection="1">
      <alignment horizontal="center" wrapText="1"/>
      <protection hidden="1"/>
    </xf>
    <xf numFmtId="0" fontId="5" fillId="0" borderId="10" xfId="1" applyFont="1" applyFill="1" applyBorder="1" applyAlignment="1" applyProtection="1">
      <alignment horizontal="center" wrapText="1"/>
      <protection hidden="1"/>
    </xf>
    <xf numFmtId="10" fontId="6" fillId="0" borderId="12" xfId="1" applyNumberFormat="1" applyFont="1" applyFill="1" applyBorder="1" applyAlignment="1" applyProtection="1">
      <alignment horizontal="center" vertical="center"/>
      <protection hidden="1"/>
    </xf>
    <xf numFmtId="10" fontId="6" fillId="0" borderId="3" xfId="1" applyNumberFormat="1" applyFont="1" applyFill="1" applyBorder="1" applyAlignment="1" applyProtection="1">
      <alignment horizontal="center" vertical="center"/>
      <protection hidden="1"/>
    </xf>
    <xf numFmtId="10" fontId="5" fillId="0" borderId="1" xfId="2" applyNumberFormat="1" applyFont="1" applyFill="1" applyBorder="1" applyAlignment="1" applyProtection="1">
      <alignment horizontal="center" vertical="center" wrapText="1"/>
      <protection hidden="1"/>
    </xf>
    <xf numFmtId="10" fontId="5" fillId="0" borderId="14" xfId="2" applyNumberFormat="1" applyFont="1" applyFill="1" applyBorder="1" applyAlignment="1" applyProtection="1">
      <alignment horizontal="center" vertical="center" wrapText="1"/>
      <protection hidden="1"/>
    </xf>
    <xf numFmtId="10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10" fontId="5" fillId="0" borderId="6" xfId="2" applyNumberFormat="1" applyFont="1" applyFill="1" applyBorder="1" applyAlignment="1" applyProtection="1">
      <alignment horizontal="center" vertical="center" wrapText="1"/>
      <protection hidden="1"/>
    </xf>
    <xf numFmtId="10" fontId="5" fillId="0" borderId="0" xfId="2" applyNumberFormat="1" applyFont="1" applyFill="1" applyBorder="1" applyAlignment="1" applyProtection="1">
      <alignment horizontal="center" vertical="center" wrapText="1"/>
      <protection hidden="1"/>
    </xf>
    <xf numFmtId="10" fontId="5" fillId="0" borderId="7" xfId="2" applyNumberFormat="1" applyFont="1" applyFill="1" applyBorder="1" applyAlignment="1" applyProtection="1">
      <alignment horizontal="center" vertical="center" wrapText="1"/>
      <protection hidden="1"/>
    </xf>
    <xf numFmtId="10" fontId="5" fillId="0" borderId="9" xfId="2" applyNumberFormat="1" applyFont="1" applyFill="1" applyBorder="1" applyAlignment="1" applyProtection="1">
      <alignment horizontal="center" vertical="center" wrapText="1"/>
      <protection hidden="1"/>
    </xf>
    <xf numFmtId="10" fontId="5" fillId="0" borderId="15" xfId="2" applyNumberFormat="1" applyFont="1" applyFill="1" applyBorder="1" applyAlignment="1" applyProtection="1">
      <alignment horizontal="center" vertical="center" wrapText="1"/>
      <protection hidden="1"/>
    </xf>
    <xf numFmtId="10" fontId="5" fillId="0" borderId="10" xfId="2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1" applyFont="1" applyFill="1" applyBorder="1" applyAlignment="1" applyProtection="1">
      <alignment horizontal="center" wrapText="1"/>
      <protection hidden="1"/>
    </xf>
    <xf numFmtId="0" fontId="5" fillId="0" borderId="2" xfId="1" applyFont="1" applyFill="1" applyBorder="1" applyAlignment="1" applyProtection="1">
      <alignment horizontal="center" wrapText="1"/>
      <protection hidden="1"/>
    </xf>
    <xf numFmtId="1" fontId="6" fillId="0" borderId="9" xfId="1" applyNumberFormat="1" applyFont="1" applyFill="1" applyBorder="1" applyAlignment="1" applyProtection="1">
      <alignment horizontal="center" vertical="center"/>
      <protection hidden="1"/>
    </xf>
    <xf numFmtId="1" fontId="6" fillId="0" borderId="10" xfId="1" applyNumberFormat="1" applyFont="1" applyFill="1" applyBorder="1" applyAlignment="1" applyProtection="1">
      <alignment horizontal="center" vertical="center"/>
      <protection hidden="1"/>
    </xf>
    <xf numFmtId="0" fontId="3" fillId="0" borderId="1" xfId="1" applyFont="1" applyFill="1" applyBorder="1" applyAlignment="1" applyProtection="1">
      <alignment horizontal="center" vertical="center" wrapText="1"/>
      <protection hidden="1"/>
    </xf>
    <xf numFmtId="0" fontId="3" fillId="0" borderId="2" xfId="1" applyFont="1" applyFill="1" applyBorder="1" applyAlignment="1" applyProtection="1">
      <alignment horizontal="center" vertical="center" wrapText="1"/>
      <protection hidden="1"/>
    </xf>
    <xf numFmtId="0" fontId="3" fillId="0" borderId="6" xfId="1" applyFont="1" applyFill="1" applyBorder="1" applyAlignment="1" applyProtection="1">
      <alignment horizontal="center" vertical="center" wrapText="1"/>
      <protection hidden="1"/>
    </xf>
    <xf numFmtId="0" fontId="3" fillId="0" borderId="7" xfId="1" applyFont="1" applyFill="1" applyBorder="1" applyAlignment="1" applyProtection="1">
      <alignment horizontal="center" vertical="center" wrapText="1"/>
      <protection hidden="1"/>
    </xf>
    <xf numFmtId="164" fontId="6" fillId="0" borderId="9" xfId="1" applyNumberFormat="1" applyFont="1" applyFill="1" applyBorder="1" applyAlignment="1" applyProtection="1">
      <alignment horizontal="center" vertical="center"/>
      <protection hidden="1"/>
    </xf>
    <xf numFmtId="164" fontId="6" fillId="0" borderId="10" xfId="1" applyNumberFormat="1" applyFont="1" applyFill="1" applyBorder="1" applyAlignment="1" applyProtection="1">
      <alignment horizontal="center" vertical="center"/>
      <protection hidden="1"/>
    </xf>
  </cellXfs>
  <cellStyles count="3">
    <cellStyle name="Обычный" xfId="0" builtinId="0"/>
    <cellStyle name="Обычный 2" xfId="1"/>
    <cellStyle name="Процентный 2" xfId="2"/>
  </cellStyles>
  <dxfs count="561">
    <dxf>
      <font>
        <color auto="1"/>
      </font>
      <fill>
        <patternFill>
          <bgColor rgb="FFFF5A0A"/>
        </patternFill>
      </fill>
    </dxf>
    <dxf>
      <font>
        <color auto="1"/>
      </font>
      <fill>
        <patternFill>
          <bgColor rgb="FFFFFF1E"/>
        </patternFill>
      </fill>
    </dxf>
    <dxf>
      <font>
        <color theme="1"/>
      </font>
      <fill>
        <patternFill>
          <bgColor rgb="FFA7E200"/>
        </patternFill>
      </fill>
    </dxf>
    <dxf>
      <font>
        <b/>
        <i val="0"/>
        <color auto="1"/>
      </font>
      <fill>
        <patternFill>
          <bgColor rgb="FFFF33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3300"/>
        </patternFill>
      </fill>
    </dxf>
    <dxf>
      <font>
        <color auto="1"/>
      </font>
      <fill>
        <patternFill>
          <bgColor rgb="FFFF5A0A"/>
        </patternFill>
      </fill>
    </dxf>
    <dxf>
      <font>
        <color auto="1"/>
      </font>
      <fill>
        <patternFill>
          <bgColor rgb="FFFFFF1E"/>
        </patternFill>
      </fill>
    </dxf>
    <dxf>
      <font>
        <color theme="1"/>
      </font>
      <fill>
        <patternFill>
          <bgColor rgb="FF00B050"/>
        </patternFill>
      </fill>
    </dxf>
    <dxf>
      <font>
        <color auto="1"/>
      </font>
      <fill>
        <patternFill>
          <bgColor rgb="FFFF3300"/>
        </patternFill>
      </fill>
    </dxf>
    <dxf>
      <font>
        <color auto="1"/>
      </font>
      <fill>
        <patternFill>
          <bgColor rgb="FFFFFF1E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5A0A"/>
        </patternFill>
      </fill>
    </dxf>
    <dxf>
      <font>
        <color auto="1"/>
      </font>
      <fill>
        <patternFill>
          <bgColor rgb="FFFFFF1E"/>
        </patternFill>
      </fill>
    </dxf>
    <dxf>
      <font>
        <color theme="1"/>
      </font>
      <fill>
        <patternFill>
          <bgColor rgb="FFA7E200"/>
        </patternFill>
      </fill>
    </dxf>
    <dxf>
      <font>
        <b/>
        <i val="0"/>
        <color auto="1"/>
      </font>
      <fill>
        <patternFill>
          <bgColor rgb="FFFF33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3300"/>
        </patternFill>
      </fill>
    </dxf>
    <dxf>
      <font>
        <color auto="1"/>
      </font>
      <fill>
        <patternFill>
          <bgColor rgb="FFFF5A0A"/>
        </patternFill>
      </fill>
    </dxf>
    <dxf>
      <font>
        <color auto="1"/>
      </font>
      <fill>
        <patternFill>
          <bgColor rgb="FFFFFF1E"/>
        </patternFill>
      </fill>
    </dxf>
    <dxf>
      <font>
        <color theme="1"/>
      </font>
      <fill>
        <patternFill>
          <bgColor rgb="FF00B050"/>
        </patternFill>
      </fill>
    </dxf>
    <dxf>
      <font>
        <color auto="1"/>
      </font>
      <fill>
        <patternFill>
          <bgColor rgb="FFFF3300"/>
        </patternFill>
      </fill>
    </dxf>
    <dxf>
      <font>
        <color auto="1"/>
      </font>
      <fill>
        <patternFill>
          <bgColor rgb="FFFFFF1E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5A0A"/>
        </patternFill>
      </fill>
    </dxf>
    <dxf>
      <font>
        <color auto="1"/>
      </font>
      <fill>
        <patternFill>
          <bgColor rgb="FFFFFF1E"/>
        </patternFill>
      </fill>
    </dxf>
    <dxf>
      <font>
        <color theme="1"/>
      </font>
      <fill>
        <patternFill>
          <bgColor rgb="FFA7E200"/>
        </patternFill>
      </fill>
    </dxf>
    <dxf>
      <font>
        <b/>
        <i val="0"/>
        <color auto="1"/>
      </font>
      <fill>
        <patternFill>
          <bgColor rgb="FFFF33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3300"/>
        </patternFill>
      </fill>
    </dxf>
    <dxf>
      <font>
        <color auto="1"/>
      </font>
      <fill>
        <patternFill>
          <bgColor rgb="FFFF5A0A"/>
        </patternFill>
      </fill>
    </dxf>
    <dxf>
      <font>
        <color auto="1"/>
      </font>
      <fill>
        <patternFill>
          <bgColor rgb="FFFFFF1E"/>
        </patternFill>
      </fill>
    </dxf>
    <dxf>
      <font>
        <color theme="1"/>
      </font>
      <fill>
        <patternFill>
          <bgColor rgb="FF00B050"/>
        </patternFill>
      </fill>
    </dxf>
    <dxf>
      <font>
        <color auto="1"/>
      </font>
      <fill>
        <patternFill>
          <bgColor rgb="FFFF3300"/>
        </patternFill>
      </fill>
    </dxf>
    <dxf>
      <font>
        <color auto="1"/>
      </font>
      <fill>
        <patternFill>
          <bgColor rgb="FFFFFF1E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5A0A"/>
        </patternFill>
      </fill>
    </dxf>
    <dxf>
      <font>
        <color auto="1"/>
      </font>
      <fill>
        <patternFill>
          <bgColor rgb="FFFFFF1E"/>
        </patternFill>
      </fill>
    </dxf>
    <dxf>
      <font>
        <color theme="1"/>
      </font>
      <fill>
        <patternFill>
          <bgColor rgb="FFA7E200"/>
        </patternFill>
      </fill>
    </dxf>
    <dxf>
      <font>
        <b/>
        <i val="0"/>
        <color auto="1"/>
      </font>
      <fill>
        <patternFill>
          <bgColor rgb="FFFF33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3300"/>
        </patternFill>
      </fill>
    </dxf>
    <dxf>
      <font>
        <color auto="1"/>
      </font>
      <fill>
        <patternFill>
          <bgColor rgb="FFFF5A0A"/>
        </patternFill>
      </fill>
    </dxf>
    <dxf>
      <font>
        <color auto="1"/>
      </font>
      <fill>
        <patternFill>
          <bgColor rgb="FFFFFF1E"/>
        </patternFill>
      </fill>
    </dxf>
    <dxf>
      <font>
        <color theme="1"/>
      </font>
      <fill>
        <patternFill>
          <bgColor rgb="FF00B050"/>
        </patternFill>
      </fill>
    </dxf>
    <dxf>
      <font>
        <color auto="1"/>
      </font>
      <fill>
        <patternFill>
          <bgColor rgb="FFFF3300"/>
        </patternFill>
      </fill>
    </dxf>
    <dxf>
      <font>
        <color auto="1"/>
      </font>
      <fill>
        <patternFill>
          <bgColor rgb="FFFFFF1E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5A0A"/>
        </patternFill>
      </fill>
    </dxf>
    <dxf>
      <font>
        <color auto="1"/>
      </font>
      <fill>
        <patternFill>
          <bgColor rgb="FFFFFF1E"/>
        </patternFill>
      </fill>
    </dxf>
    <dxf>
      <font>
        <color theme="1"/>
      </font>
      <fill>
        <patternFill>
          <bgColor rgb="FFA7E200"/>
        </patternFill>
      </fill>
    </dxf>
    <dxf>
      <font>
        <b/>
        <i val="0"/>
        <color auto="1"/>
      </font>
      <fill>
        <patternFill>
          <bgColor rgb="FFFF33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3300"/>
        </patternFill>
      </fill>
    </dxf>
    <dxf>
      <font>
        <color auto="1"/>
      </font>
      <fill>
        <patternFill>
          <bgColor rgb="FFFF5A0A"/>
        </patternFill>
      </fill>
    </dxf>
    <dxf>
      <font>
        <color auto="1"/>
      </font>
      <fill>
        <patternFill>
          <bgColor rgb="FFFFFF1E"/>
        </patternFill>
      </fill>
    </dxf>
    <dxf>
      <font>
        <color theme="1"/>
      </font>
      <fill>
        <patternFill>
          <bgColor rgb="FF00B050"/>
        </patternFill>
      </fill>
    </dxf>
    <dxf>
      <font>
        <color auto="1"/>
      </font>
      <fill>
        <patternFill>
          <bgColor rgb="FFFF3300"/>
        </patternFill>
      </fill>
    </dxf>
    <dxf>
      <font>
        <color auto="1"/>
      </font>
      <fill>
        <patternFill>
          <bgColor rgb="FFFFFF1E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5A0A"/>
        </patternFill>
      </fill>
    </dxf>
    <dxf>
      <font>
        <color auto="1"/>
      </font>
      <fill>
        <patternFill>
          <bgColor rgb="FFFFFF1E"/>
        </patternFill>
      </fill>
    </dxf>
    <dxf>
      <font>
        <color theme="1"/>
      </font>
      <fill>
        <patternFill>
          <bgColor rgb="FFA7E200"/>
        </patternFill>
      </fill>
    </dxf>
    <dxf>
      <font>
        <b/>
        <i val="0"/>
        <color auto="1"/>
      </font>
      <fill>
        <patternFill>
          <bgColor rgb="FFFF33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3300"/>
        </patternFill>
      </fill>
    </dxf>
    <dxf>
      <font>
        <color auto="1"/>
      </font>
      <fill>
        <patternFill>
          <bgColor rgb="FFFF5A0A"/>
        </patternFill>
      </fill>
    </dxf>
    <dxf>
      <font>
        <color auto="1"/>
      </font>
      <fill>
        <patternFill>
          <bgColor rgb="FFFFFF1E"/>
        </patternFill>
      </fill>
    </dxf>
    <dxf>
      <font>
        <color theme="1"/>
      </font>
      <fill>
        <patternFill>
          <bgColor rgb="FF00B050"/>
        </patternFill>
      </fill>
    </dxf>
    <dxf>
      <font>
        <color auto="1"/>
      </font>
      <fill>
        <patternFill>
          <bgColor rgb="FFFF3300"/>
        </patternFill>
      </fill>
    </dxf>
    <dxf>
      <font>
        <color auto="1"/>
      </font>
      <fill>
        <patternFill>
          <bgColor rgb="FFFFFF1E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5A0A"/>
        </patternFill>
      </fill>
    </dxf>
    <dxf>
      <font>
        <color auto="1"/>
      </font>
      <fill>
        <patternFill>
          <bgColor rgb="FFFFFF1E"/>
        </patternFill>
      </fill>
    </dxf>
    <dxf>
      <font>
        <color theme="1"/>
      </font>
      <fill>
        <patternFill>
          <bgColor rgb="FFA7E200"/>
        </patternFill>
      </fill>
    </dxf>
    <dxf>
      <font>
        <b/>
        <i val="0"/>
        <color auto="1"/>
      </font>
      <fill>
        <patternFill>
          <bgColor rgb="FFFF33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3300"/>
        </patternFill>
      </fill>
    </dxf>
    <dxf>
      <font>
        <color auto="1"/>
      </font>
      <fill>
        <patternFill>
          <bgColor rgb="FFFF5A0A"/>
        </patternFill>
      </fill>
    </dxf>
    <dxf>
      <font>
        <color auto="1"/>
      </font>
      <fill>
        <patternFill>
          <bgColor rgb="FFFFFF1E"/>
        </patternFill>
      </fill>
    </dxf>
    <dxf>
      <font>
        <color theme="1"/>
      </font>
      <fill>
        <patternFill>
          <bgColor rgb="FF00B050"/>
        </patternFill>
      </fill>
    </dxf>
    <dxf>
      <font>
        <color auto="1"/>
      </font>
      <fill>
        <patternFill>
          <bgColor rgb="FFFF3300"/>
        </patternFill>
      </fill>
    </dxf>
    <dxf>
      <font>
        <color auto="1"/>
      </font>
      <fill>
        <patternFill>
          <bgColor rgb="FFFFFF1E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5A0A"/>
        </patternFill>
      </fill>
    </dxf>
    <dxf>
      <font>
        <color auto="1"/>
      </font>
      <fill>
        <patternFill>
          <bgColor rgb="FFFFFF1E"/>
        </patternFill>
      </fill>
    </dxf>
    <dxf>
      <font>
        <color theme="1"/>
      </font>
      <fill>
        <patternFill>
          <bgColor rgb="FFA7E200"/>
        </patternFill>
      </fill>
    </dxf>
    <dxf>
      <font>
        <b/>
        <i val="0"/>
        <color auto="1"/>
      </font>
      <fill>
        <patternFill>
          <bgColor rgb="FFFF33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3300"/>
        </patternFill>
      </fill>
    </dxf>
    <dxf>
      <font>
        <color auto="1"/>
      </font>
      <fill>
        <patternFill>
          <bgColor rgb="FFFF5A0A"/>
        </patternFill>
      </fill>
    </dxf>
    <dxf>
      <font>
        <color auto="1"/>
      </font>
      <fill>
        <patternFill>
          <bgColor rgb="FFFFFF1E"/>
        </patternFill>
      </fill>
    </dxf>
    <dxf>
      <font>
        <color theme="1"/>
      </font>
      <fill>
        <patternFill>
          <bgColor rgb="FF00B050"/>
        </patternFill>
      </fill>
    </dxf>
    <dxf>
      <font>
        <color auto="1"/>
      </font>
      <fill>
        <patternFill>
          <bgColor rgb="FFFF3300"/>
        </patternFill>
      </fill>
    </dxf>
    <dxf>
      <font>
        <color auto="1"/>
      </font>
      <fill>
        <patternFill>
          <bgColor rgb="FFFFFF1E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5A0A"/>
        </patternFill>
      </fill>
    </dxf>
    <dxf>
      <font>
        <color auto="1"/>
      </font>
      <fill>
        <patternFill>
          <bgColor rgb="FFFFFF1E"/>
        </patternFill>
      </fill>
    </dxf>
    <dxf>
      <font>
        <color theme="1"/>
      </font>
      <fill>
        <patternFill>
          <bgColor rgb="FFA7E200"/>
        </patternFill>
      </fill>
    </dxf>
    <dxf>
      <font>
        <b/>
        <i val="0"/>
        <color auto="1"/>
      </font>
      <fill>
        <patternFill>
          <bgColor rgb="FFFF33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3300"/>
        </patternFill>
      </fill>
    </dxf>
    <dxf>
      <font>
        <color auto="1"/>
      </font>
      <fill>
        <patternFill>
          <bgColor rgb="FFFF5A0A"/>
        </patternFill>
      </fill>
    </dxf>
    <dxf>
      <font>
        <color auto="1"/>
      </font>
      <fill>
        <patternFill>
          <bgColor rgb="FFFFFF1E"/>
        </patternFill>
      </fill>
    </dxf>
    <dxf>
      <font>
        <color theme="1"/>
      </font>
      <fill>
        <patternFill>
          <bgColor rgb="FF00B050"/>
        </patternFill>
      </fill>
    </dxf>
    <dxf>
      <font>
        <color auto="1"/>
      </font>
      <fill>
        <patternFill>
          <bgColor rgb="FFFF3300"/>
        </patternFill>
      </fill>
    </dxf>
    <dxf>
      <font>
        <color auto="1"/>
      </font>
      <fill>
        <patternFill>
          <bgColor rgb="FFFFFF1E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5A0A"/>
        </patternFill>
      </fill>
    </dxf>
    <dxf>
      <font>
        <color auto="1"/>
      </font>
      <fill>
        <patternFill>
          <bgColor rgb="FFFFFF1E"/>
        </patternFill>
      </fill>
    </dxf>
    <dxf>
      <font>
        <color theme="1"/>
      </font>
      <fill>
        <patternFill>
          <bgColor rgb="FFA7E200"/>
        </patternFill>
      </fill>
    </dxf>
    <dxf>
      <font>
        <b/>
        <i val="0"/>
        <color auto="1"/>
      </font>
      <fill>
        <patternFill>
          <bgColor rgb="FFFF33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3300"/>
        </patternFill>
      </fill>
    </dxf>
    <dxf>
      <font>
        <color auto="1"/>
      </font>
      <fill>
        <patternFill>
          <bgColor rgb="FFFF5A0A"/>
        </patternFill>
      </fill>
    </dxf>
    <dxf>
      <font>
        <color auto="1"/>
      </font>
      <fill>
        <patternFill>
          <bgColor rgb="FFFFFF1E"/>
        </patternFill>
      </fill>
    </dxf>
    <dxf>
      <font>
        <color theme="1"/>
      </font>
      <fill>
        <patternFill>
          <bgColor rgb="FF00B050"/>
        </patternFill>
      </fill>
    </dxf>
    <dxf>
      <font>
        <color auto="1"/>
      </font>
      <fill>
        <patternFill>
          <bgColor rgb="FFFF3300"/>
        </patternFill>
      </fill>
    </dxf>
    <dxf>
      <font>
        <color auto="1"/>
      </font>
      <fill>
        <patternFill>
          <bgColor rgb="FFFFFF1E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5A0A"/>
        </patternFill>
      </fill>
    </dxf>
    <dxf>
      <font>
        <color auto="1"/>
      </font>
      <fill>
        <patternFill>
          <bgColor rgb="FFFFFF1E"/>
        </patternFill>
      </fill>
    </dxf>
    <dxf>
      <font>
        <color theme="1"/>
      </font>
      <fill>
        <patternFill>
          <bgColor rgb="FFA7E200"/>
        </patternFill>
      </fill>
    </dxf>
    <dxf>
      <font>
        <b/>
        <i val="0"/>
        <color auto="1"/>
      </font>
      <fill>
        <patternFill>
          <bgColor rgb="FFFF33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3300"/>
        </patternFill>
      </fill>
    </dxf>
    <dxf>
      <font>
        <color auto="1"/>
      </font>
      <fill>
        <patternFill>
          <bgColor rgb="FFFF5A0A"/>
        </patternFill>
      </fill>
    </dxf>
    <dxf>
      <font>
        <color auto="1"/>
      </font>
      <fill>
        <patternFill>
          <bgColor rgb="FFFFFF1E"/>
        </patternFill>
      </fill>
    </dxf>
    <dxf>
      <font>
        <color theme="1"/>
      </font>
      <fill>
        <patternFill>
          <bgColor rgb="FF00B050"/>
        </patternFill>
      </fill>
    </dxf>
    <dxf>
      <font>
        <color auto="1"/>
      </font>
      <fill>
        <patternFill>
          <bgColor rgb="FFFF3300"/>
        </patternFill>
      </fill>
    </dxf>
    <dxf>
      <font>
        <color auto="1"/>
      </font>
      <fill>
        <patternFill>
          <bgColor rgb="FFFFFF1E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5A0A"/>
        </patternFill>
      </fill>
    </dxf>
    <dxf>
      <font>
        <color auto="1"/>
      </font>
      <fill>
        <patternFill>
          <bgColor rgb="FFFFFF1E"/>
        </patternFill>
      </fill>
    </dxf>
    <dxf>
      <font>
        <color theme="1"/>
      </font>
      <fill>
        <patternFill>
          <bgColor rgb="FFA7E200"/>
        </patternFill>
      </fill>
    </dxf>
    <dxf>
      <font>
        <b/>
        <i val="0"/>
        <color auto="1"/>
      </font>
      <fill>
        <patternFill>
          <bgColor rgb="FFFF33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3300"/>
        </patternFill>
      </fill>
    </dxf>
    <dxf>
      <font>
        <color auto="1"/>
      </font>
      <fill>
        <patternFill>
          <bgColor rgb="FFFF5A0A"/>
        </patternFill>
      </fill>
    </dxf>
    <dxf>
      <font>
        <color auto="1"/>
      </font>
      <fill>
        <patternFill>
          <bgColor rgb="FFFFFF1E"/>
        </patternFill>
      </fill>
    </dxf>
    <dxf>
      <font>
        <color theme="1"/>
      </font>
      <fill>
        <patternFill>
          <bgColor rgb="FF00B050"/>
        </patternFill>
      </fill>
    </dxf>
    <dxf>
      <font>
        <color auto="1"/>
      </font>
      <fill>
        <patternFill>
          <bgColor rgb="FFFF3300"/>
        </patternFill>
      </fill>
    </dxf>
    <dxf>
      <font>
        <color auto="1"/>
      </font>
      <fill>
        <patternFill>
          <bgColor rgb="FFFFFF1E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5A0A"/>
        </patternFill>
      </fill>
    </dxf>
    <dxf>
      <font>
        <color auto="1"/>
      </font>
      <fill>
        <patternFill>
          <bgColor rgb="FFFFFF1E"/>
        </patternFill>
      </fill>
    </dxf>
    <dxf>
      <font>
        <color theme="1"/>
      </font>
      <fill>
        <patternFill>
          <bgColor rgb="FFA7E200"/>
        </patternFill>
      </fill>
    </dxf>
    <dxf>
      <font>
        <b/>
        <i val="0"/>
        <color auto="1"/>
      </font>
      <fill>
        <patternFill>
          <bgColor rgb="FFFF33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3300"/>
        </patternFill>
      </fill>
    </dxf>
    <dxf>
      <font>
        <color auto="1"/>
      </font>
      <fill>
        <patternFill>
          <bgColor rgb="FFFF5A0A"/>
        </patternFill>
      </fill>
    </dxf>
    <dxf>
      <font>
        <color auto="1"/>
      </font>
      <fill>
        <patternFill>
          <bgColor rgb="FFFFFF1E"/>
        </patternFill>
      </fill>
    </dxf>
    <dxf>
      <font>
        <color theme="1"/>
      </font>
      <fill>
        <patternFill>
          <bgColor rgb="FF00B050"/>
        </patternFill>
      </fill>
    </dxf>
    <dxf>
      <font>
        <color auto="1"/>
      </font>
      <fill>
        <patternFill>
          <bgColor rgb="FFFF3300"/>
        </patternFill>
      </fill>
    </dxf>
    <dxf>
      <font>
        <color auto="1"/>
      </font>
      <fill>
        <patternFill>
          <bgColor rgb="FFFFFF1E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5A0A"/>
        </patternFill>
      </fill>
    </dxf>
    <dxf>
      <font>
        <color auto="1"/>
      </font>
      <fill>
        <patternFill>
          <bgColor rgb="FFFFFF1E"/>
        </patternFill>
      </fill>
    </dxf>
    <dxf>
      <font>
        <color theme="1"/>
      </font>
      <fill>
        <patternFill>
          <bgColor rgb="FFA7E200"/>
        </patternFill>
      </fill>
    </dxf>
    <dxf>
      <font>
        <b/>
        <i val="0"/>
        <color auto="1"/>
      </font>
      <fill>
        <patternFill>
          <bgColor rgb="FFFF33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3300"/>
        </patternFill>
      </fill>
    </dxf>
    <dxf>
      <font>
        <color auto="1"/>
      </font>
      <fill>
        <patternFill>
          <bgColor rgb="FFFF5A0A"/>
        </patternFill>
      </fill>
    </dxf>
    <dxf>
      <font>
        <color auto="1"/>
      </font>
      <fill>
        <patternFill>
          <bgColor rgb="FFFFFF1E"/>
        </patternFill>
      </fill>
    </dxf>
    <dxf>
      <font>
        <color theme="1"/>
      </font>
      <fill>
        <patternFill>
          <bgColor rgb="FF00B050"/>
        </patternFill>
      </fill>
    </dxf>
    <dxf>
      <font>
        <color auto="1"/>
      </font>
      <fill>
        <patternFill>
          <bgColor rgb="FFFF3300"/>
        </patternFill>
      </fill>
    </dxf>
    <dxf>
      <font>
        <color auto="1"/>
      </font>
      <fill>
        <patternFill>
          <bgColor rgb="FFFFFF1E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5A0A"/>
        </patternFill>
      </fill>
    </dxf>
    <dxf>
      <font>
        <color auto="1"/>
      </font>
      <fill>
        <patternFill>
          <bgColor rgb="FFFFFF1E"/>
        </patternFill>
      </fill>
    </dxf>
    <dxf>
      <font>
        <color theme="1"/>
      </font>
      <fill>
        <patternFill>
          <bgColor rgb="FFA7E200"/>
        </patternFill>
      </fill>
    </dxf>
    <dxf>
      <font>
        <b/>
        <i val="0"/>
        <color auto="1"/>
      </font>
      <fill>
        <patternFill>
          <bgColor rgb="FFFF33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3300"/>
        </patternFill>
      </fill>
    </dxf>
    <dxf>
      <font>
        <color auto="1"/>
      </font>
      <fill>
        <patternFill>
          <bgColor rgb="FFFF5A0A"/>
        </patternFill>
      </fill>
    </dxf>
    <dxf>
      <font>
        <color auto="1"/>
      </font>
      <fill>
        <patternFill>
          <bgColor rgb="FFFFFF1E"/>
        </patternFill>
      </fill>
    </dxf>
    <dxf>
      <font>
        <color theme="1"/>
      </font>
      <fill>
        <patternFill>
          <bgColor rgb="FF00B050"/>
        </patternFill>
      </fill>
    </dxf>
    <dxf>
      <font>
        <color auto="1"/>
      </font>
      <fill>
        <patternFill>
          <bgColor rgb="FFFF3300"/>
        </patternFill>
      </fill>
    </dxf>
    <dxf>
      <font>
        <color auto="1"/>
      </font>
      <fill>
        <patternFill>
          <bgColor rgb="FFFFFF1E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5A0A"/>
        </patternFill>
      </fill>
    </dxf>
    <dxf>
      <font>
        <color auto="1"/>
      </font>
      <fill>
        <patternFill>
          <bgColor rgb="FFFFFF1E"/>
        </patternFill>
      </fill>
    </dxf>
    <dxf>
      <font>
        <color theme="1"/>
      </font>
      <fill>
        <patternFill>
          <bgColor rgb="FFA7E200"/>
        </patternFill>
      </fill>
    </dxf>
    <dxf>
      <font>
        <b/>
        <i val="0"/>
        <color auto="1"/>
      </font>
      <fill>
        <patternFill>
          <bgColor rgb="FFFF33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3300"/>
        </patternFill>
      </fill>
    </dxf>
    <dxf>
      <font>
        <color auto="1"/>
      </font>
      <fill>
        <patternFill>
          <bgColor rgb="FFFF5A0A"/>
        </patternFill>
      </fill>
    </dxf>
    <dxf>
      <font>
        <color auto="1"/>
      </font>
      <fill>
        <patternFill>
          <bgColor rgb="FFFFFF1E"/>
        </patternFill>
      </fill>
    </dxf>
    <dxf>
      <font>
        <color theme="1"/>
      </font>
      <fill>
        <patternFill>
          <bgColor rgb="FF00B050"/>
        </patternFill>
      </fill>
    </dxf>
    <dxf>
      <font>
        <color auto="1"/>
      </font>
      <fill>
        <patternFill>
          <bgColor rgb="FFFF3300"/>
        </patternFill>
      </fill>
    </dxf>
    <dxf>
      <font>
        <color auto="1"/>
      </font>
      <fill>
        <patternFill>
          <bgColor rgb="FFFFFF1E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5A0A"/>
        </patternFill>
      </fill>
    </dxf>
    <dxf>
      <font>
        <color auto="1"/>
      </font>
      <fill>
        <patternFill>
          <bgColor rgb="FFFFFF1E"/>
        </patternFill>
      </fill>
    </dxf>
    <dxf>
      <font>
        <color theme="1"/>
      </font>
      <fill>
        <patternFill>
          <bgColor rgb="FFA7E200"/>
        </patternFill>
      </fill>
    </dxf>
    <dxf>
      <font>
        <b/>
        <i val="0"/>
        <color auto="1"/>
      </font>
      <fill>
        <patternFill>
          <bgColor rgb="FFFF33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3300"/>
        </patternFill>
      </fill>
    </dxf>
    <dxf>
      <font>
        <color auto="1"/>
      </font>
      <fill>
        <patternFill>
          <bgColor rgb="FFFF5A0A"/>
        </patternFill>
      </fill>
    </dxf>
    <dxf>
      <font>
        <color auto="1"/>
      </font>
      <fill>
        <patternFill>
          <bgColor rgb="FFFFFF1E"/>
        </patternFill>
      </fill>
    </dxf>
    <dxf>
      <font>
        <color theme="1"/>
      </font>
      <fill>
        <patternFill>
          <bgColor rgb="FF00B050"/>
        </patternFill>
      </fill>
    </dxf>
    <dxf>
      <font>
        <color auto="1"/>
      </font>
      <fill>
        <patternFill>
          <bgColor rgb="FFFF3300"/>
        </patternFill>
      </fill>
    </dxf>
    <dxf>
      <font>
        <color auto="1"/>
      </font>
      <fill>
        <patternFill>
          <bgColor rgb="FFFFFF1E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5A0A"/>
        </patternFill>
      </fill>
    </dxf>
    <dxf>
      <font>
        <color auto="1"/>
      </font>
      <fill>
        <patternFill>
          <bgColor rgb="FFFFFF1E"/>
        </patternFill>
      </fill>
    </dxf>
    <dxf>
      <font>
        <color theme="1"/>
      </font>
      <fill>
        <patternFill>
          <bgColor rgb="FFA7E200"/>
        </patternFill>
      </fill>
    </dxf>
    <dxf>
      <font>
        <b/>
        <i val="0"/>
        <color auto="1"/>
      </font>
      <fill>
        <patternFill>
          <bgColor rgb="FFFF33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3300"/>
        </patternFill>
      </fill>
    </dxf>
    <dxf>
      <font>
        <color auto="1"/>
      </font>
      <fill>
        <patternFill>
          <bgColor rgb="FFFF5A0A"/>
        </patternFill>
      </fill>
    </dxf>
    <dxf>
      <font>
        <color auto="1"/>
      </font>
      <fill>
        <patternFill>
          <bgColor rgb="FFFFFF1E"/>
        </patternFill>
      </fill>
    </dxf>
    <dxf>
      <font>
        <color theme="1"/>
      </font>
      <fill>
        <patternFill>
          <bgColor rgb="FF00B050"/>
        </patternFill>
      </fill>
    </dxf>
    <dxf>
      <font>
        <color auto="1"/>
      </font>
      <fill>
        <patternFill>
          <bgColor rgb="FFFF3300"/>
        </patternFill>
      </fill>
    </dxf>
    <dxf>
      <font>
        <color auto="1"/>
      </font>
      <fill>
        <patternFill>
          <bgColor rgb="FFFFFF1E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5A0A"/>
        </patternFill>
      </fill>
    </dxf>
    <dxf>
      <font>
        <color auto="1"/>
      </font>
      <fill>
        <patternFill>
          <bgColor rgb="FFFFFF1E"/>
        </patternFill>
      </fill>
    </dxf>
    <dxf>
      <font>
        <color theme="1"/>
      </font>
      <fill>
        <patternFill>
          <bgColor rgb="FFA7E200"/>
        </patternFill>
      </fill>
    </dxf>
    <dxf>
      <font>
        <b/>
        <i val="0"/>
        <color auto="1"/>
      </font>
      <fill>
        <patternFill>
          <bgColor rgb="FFFF33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3300"/>
        </patternFill>
      </fill>
    </dxf>
    <dxf>
      <font>
        <color auto="1"/>
      </font>
      <fill>
        <patternFill>
          <bgColor rgb="FFFF5A0A"/>
        </patternFill>
      </fill>
    </dxf>
    <dxf>
      <font>
        <color auto="1"/>
      </font>
      <fill>
        <patternFill>
          <bgColor rgb="FFFFFF1E"/>
        </patternFill>
      </fill>
    </dxf>
    <dxf>
      <font>
        <color theme="1"/>
      </font>
      <fill>
        <patternFill>
          <bgColor rgb="FF00B050"/>
        </patternFill>
      </fill>
    </dxf>
    <dxf>
      <font>
        <color auto="1"/>
      </font>
      <fill>
        <patternFill>
          <bgColor rgb="FFFF3300"/>
        </patternFill>
      </fill>
    </dxf>
    <dxf>
      <font>
        <color auto="1"/>
      </font>
      <fill>
        <patternFill>
          <bgColor rgb="FFFFFF1E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5A0A"/>
        </patternFill>
      </fill>
    </dxf>
    <dxf>
      <font>
        <color auto="1"/>
      </font>
      <fill>
        <patternFill>
          <bgColor rgb="FFFFFF1E"/>
        </patternFill>
      </fill>
    </dxf>
    <dxf>
      <font>
        <color theme="1"/>
      </font>
      <fill>
        <patternFill>
          <bgColor rgb="FFA7E200"/>
        </patternFill>
      </fill>
    </dxf>
    <dxf>
      <font>
        <b/>
        <i val="0"/>
        <color auto="1"/>
      </font>
      <fill>
        <patternFill>
          <bgColor rgb="FFFF33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3300"/>
        </patternFill>
      </fill>
    </dxf>
    <dxf>
      <font>
        <color auto="1"/>
      </font>
      <fill>
        <patternFill>
          <bgColor rgb="FFFF5A0A"/>
        </patternFill>
      </fill>
    </dxf>
    <dxf>
      <font>
        <color auto="1"/>
      </font>
      <fill>
        <patternFill>
          <bgColor rgb="FFFFFF1E"/>
        </patternFill>
      </fill>
    </dxf>
    <dxf>
      <font>
        <color theme="1"/>
      </font>
      <fill>
        <patternFill>
          <bgColor rgb="FF00B050"/>
        </patternFill>
      </fill>
    </dxf>
    <dxf>
      <font>
        <color auto="1"/>
      </font>
      <fill>
        <patternFill>
          <bgColor rgb="FFFF3300"/>
        </patternFill>
      </fill>
    </dxf>
    <dxf>
      <font>
        <color auto="1"/>
      </font>
      <fill>
        <patternFill>
          <bgColor rgb="FFFFFF1E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5A0A"/>
        </patternFill>
      </fill>
    </dxf>
    <dxf>
      <font>
        <color auto="1"/>
      </font>
      <fill>
        <patternFill>
          <bgColor rgb="FFFFFF1E"/>
        </patternFill>
      </fill>
    </dxf>
    <dxf>
      <font>
        <color theme="1"/>
      </font>
      <fill>
        <patternFill>
          <bgColor rgb="FFA7E200"/>
        </patternFill>
      </fill>
    </dxf>
    <dxf>
      <font>
        <b/>
        <i val="0"/>
        <color auto="1"/>
      </font>
      <fill>
        <patternFill>
          <bgColor rgb="FFFF33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3300"/>
        </patternFill>
      </fill>
    </dxf>
    <dxf>
      <font>
        <color auto="1"/>
      </font>
      <fill>
        <patternFill>
          <bgColor rgb="FFFF5A0A"/>
        </patternFill>
      </fill>
    </dxf>
    <dxf>
      <font>
        <color auto="1"/>
      </font>
      <fill>
        <patternFill>
          <bgColor rgb="FFFFFF1E"/>
        </patternFill>
      </fill>
    </dxf>
    <dxf>
      <font>
        <color theme="1"/>
      </font>
      <fill>
        <patternFill>
          <bgColor rgb="FF00B050"/>
        </patternFill>
      </fill>
    </dxf>
    <dxf>
      <font>
        <color auto="1"/>
      </font>
      <fill>
        <patternFill>
          <bgColor rgb="FFFF3300"/>
        </patternFill>
      </fill>
    </dxf>
    <dxf>
      <font>
        <color auto="1"/>
      </font>
      <fill>
        <patternFill>
          <bgColor rgb="FFFFFF1E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5A0A"/>
        </patternFill>
      </fill>
    </dxf>
    <dxf>
      <font>
        <color auto="1"/>
      </font>
      <fill>
        <patternFill>
          <bgColor rgb="FFFFFF1E"/>
        </patternFill>
      </fill>
    </dxf>
    <dxf>
      <font>
        <color theme="1"/>
      </font>
      <fill>
        <patternFill>
          <bgColor rgb="FFA7E200"/>
        </patternFill>
      </fill>
    </dxf>
    <dxf>
      <font>
        <b/>
        <i val="0"/>
        <color auto="1"/>
      </font>
      <fill>
        <patternFill>
          <bgColor rgb="FFFF33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3300"/>
        </patternFill>
      </fill>
    </dxf>
    <dxf>
      <font>
        <color auto="1"/>
      </font>
      <fill>
        <patternFill>
          <bgColor rgb="FFFF5A0A"/>
        </patternFill>
      </fill>
    </dxf>
    <dxf>
      <font>
        <color auto="1"/>
      </font>
      <fill>
        <patternFill>
          <bgColor rgb="FFFFFF1E"/>
        </patternFill>
      </fill>
    </dxf>
    <dxf>
      <font>
        <color theme="1"/>
      </font>
      <fill>
        <patternFill>
          <bgColor rgb="FF00B050"/>
        </patternFill>
      </fill>
    </dxf>
    <dxf>
      <font>
        <color auto="1"/>
      </font>
      <fill>
        <patternFill>
          <bgColor rgb="FFFF3300"/>
        </patternFill>
      </fill>
    </dxf>
    <dxf>
      <font>
        <color auto="1"/>
      </font>
      <fill>
        <patternFill>
          <bgColor rgb="FFFFFF1E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5A0A"/>
        </patternFill>
      </fill>
    </dxf>
    <dxf>
      <font>
        <color auto="1"/>
      </font>
      <fill>
        <patternFill>
          <bgColor rgb="FFFFFF1E"/>
        </patternFill>
      </fill>
    </dxf>
    <dxf>
      <font>
        <color theme="1"/>
      </font>
      <fill>
        <patternFill>
          <bgColor rgb="FFA7E200"/>
        </patternFill>
      </fill>
    </dxf>
    <dxf>
      <font>
        <b/>
        <i val="0"/>
        <color auto="1"/>
      </font>
      <fill>
        <patternFill>
          <bgColor rgb="FFFF33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3300"/>
        </patternFill>
      </fill>
    </dxf>
    <dxf>
      <font>
        <color auto="1"/>
      </font>
      <fill>
        <patternFill>
          <bgColor rgb="FFFF5A0A"/>
        </patternFill>
      </fill>
    </dxf>
    <dxf>
      <font>
        <color auto="1"/>
      </font>
      <fill>
        <patternFill>
          <bgColor rgb="FFFFFF1E"/>
        </patternFill>
      </fill>
    </dxf>
    <dxf>
      <font>
        <color theme="1"/>
      </font>
      <fill>
        <patternFill>
          <bgColor rgb="FF00B050"/>
        </patternFill>
      </fill>
    </dxf>
    <dxf>
      <font>
        <color auto="1"/>
      </font>
      <fill>
        <patternFill>
          <bgColor rgb="FFFF3300"/>
        </patternFill>
      </fill>
    </dxf>
    <dxf>
      <font>
        <color auto="1"/>
      </font>
      <fill>
        <patternFill>
          <bgColor rgb="FFFFFF1E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5A0A"/>
        </patternFill>
      </fill>
    </dxf>
    <dxf>
      <font>
        <color auto="1"/>
      </font>
      <fill>
        <patternFill>
          <bgColor rgb="FFFFFF1E"/>
        </patternFill>
      </fill>
    </dxf>
    <dxf>
      <font>
        <color theme="1"/>
      </font>
      <fill>
        <patternFill>
          <bgColor rgb="FFA7E200"/>
        </patternFill>
      </fill>
    </dxf>
    <dxf>
      <font>
        <b/>
        <i val="0"/>
        <color auto="1"/>
      </font>
      <fill>
        <patternFill>
          <bgColor rgb="FFFF33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3300"/>
        </patternFill>
      </fill>
    </dxf>
    <dxf>
      <font>
        <color auto="1"/>
      </font>
      <fill>
        <patternFill>
          <bgColor rgb="FFFF5A0A"/>
        </patternFill>
      </fill>
    </dxf>
    <dxf>
      <font>
        <color auto="1"/>
      </font>
      <fill>
        <patternFill>
          <bgColor rgb="FFFFFF1E"/>
        </patternFill>
      </fill>
    </dxf>
    <dxf>
      <font>
        <color theme="1"/>
      </font>
      <fill>
        <patternFill>
          <bgColor rgb="FF00B050"/>
        </patternFill>
      </fill>
    </dxf>
    <dxf>
      <font>
        <color auto="1"/>
      </font>
      <fill>
        <patternFill>
          <bgColor rgb="FFFF3300"/>
        </patternFill>
      </fill>
    </dxf>
    <dxf>
      <font>
        <color auto="1"/>
      </font>
      <fill>
        <patternFill>
          <bgColor rgb="FFFFFF1E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5A0A"/>
        </patternFill>
      </fill>
    </dxf>
    <dxf>
      <font>
        <color auto="1"/>
      </font>
      <fill>
        <patternFill>
          <bgColor rgb="FFFFFF1E"/>
        </patternFill>
      </fill>
    </dxf>
    <dxf>
      <font>
        <color theme="1"/>
      </font>
      <fill>
        <patternFill>
          <bgColor rgb="FFA7E200"/>
        </patternFill>
      </fill>
    </dxf>
    <dxf>
      <font>
        <b/>
        <i val="0"/>
        <color auto="1"/>
      </font>
      <fill>
        <patternFill>
          <bgColor rgb="FFFF33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3300"/>
        </patternFill>
      </fill>
    </dxf>
    <dxf>
      <font>
        <color auto="1"/>
      </font>
      <fill>
        <patternFill>
          <bgColor rgb="FFFF5A0A"/>
        </patternFill>
      </fill>
    </dxf>
    <dxf>
      <font>
        <color auto="1"/>
      </font>
      <fill>
        <patternFill>
          <bgColor rgb="FFFFFF1E"/>
        </patternFill>
      </fill>
    </dxf>
    <dxf>
      <font>
        <color theme="1"/>
      </font>
      <fill>
        <patternFill>
          <bgColor rgb="FF00B050"/>
        </patternFill>
      </fill>
    </dxf>
    <dxf>
      <font>
        <color auto="1"/>
      </font>
      <fill>
        <patternFill>
          <bgColor rgb="FFFF3300"/>
        </patternFill>
      </fill>
    </dxf>
    <dxf>
      <font>
        <color auto="1"/>
      </font>
      <fill>
        <patternFill>
          <bgColor rgb="FFFFFF1E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5A0A"/>
        </patternFill>
      </fill>
    </dxf>
    <dxf>
      <font>
        <color auto="1"/>
      </font>
      <fill>
        <patternFill>
          <bgColor rgb="FFFFFF1E"/>
        </patternFill>
      </fill>
    </dxf>
    <dxf>
      <font>
        <color theme="1"/>
      </font>
      <fill>
        <patternFill>
          <bgColor rgb="FFA7E200"/>
        </patternFill>
      </fill>
    </dxf>
    <dxf>
      <font>
        <b/>
        <i val="0"/>
        <color auto="1"/>
      </font>
      <fill>
        <patternFill>
          <bgColor rgb="FFFF33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3300"/>
        </patternFill>
      </fill>
    </dxf>
    <dxf>
      <font>
        <color auto="1"/>
      </font>
      <fill>
        <patternFill>
          <bgColor rgb="FFFF5A0A"/>
        </patternFill>
      </fill>
    </dxf>
    <dxf>
      <font>
        <color auto="1"/>
      </font>
      <fill>
        <patternFill>
          <bgColor rgb="FFFFFF1E"/>
        </patternFill>
      </fill>
    </dxf>
    <dxf>
      <font>
        <color theme="1"/>
      </font>
      <fill>
        <patternFill>
          <bgColor rgb="FF00B050"/>
        </patternFill>
      </fill>
    </dxf>
    <dxf>
      <font>
        <color auto="1"/>
      </font>
      <fill>
        <patternFill>
          <bgColor rgb="FFFF3300"/>
        </patternFill>
      </fill>
    </dxf>
    <dxf>
      <font>
        <color auto="1"/>
      </font>
      <fill>
        <patternFill>
          <bgColor rgb="FFFFFF1E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5A0A"/>
        </patternFill>
      </fill>
    </dxf>
    <dxf>
      <font>
        <color auto="1"/>
      </font>
      <fill>
        <patternFill>
          <bgColor rgb="FFFFFF1E"/>
        </patternFill>
      </fill>
    </dxf>
    <dxf>
      <font>
        <color theme="1"/>
      </font>
      <fill>
        <patternFill>
          <bgColor rgb="FFA7E200"/>
        </patternFill>
      </fill>
    </dxf>
    <dxf>
      <font>
        <b/>
        <i val="0"/>
        <color auto="1"/>
      </font>
      <fill>
        <patternFill>
          <bgColor rgb="FFFF33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3300"/>
        </patternFill>
      </fill>
    </dxf>
    <dxf>
      <font>
        <color auto="1"/>
      </font>
      <fill>
        <patternFill>
          <bgColor rgb="FFFF5A0A"/>
        </patternFill>
      </fill>
    </dxf>
    <dxf>
      <font>
        <color auto="1"/>
      </font>
      <fill>
        <patternFill>
          <bgColor rgb="FFFFFF1E"/>
        </patternFill>
      </fill>
    </dxf>
    <dxf>
      <font>
        <color theme="1"/>
      </font>
      <fill>
        <patternFill>
          <bgColor rgb="FF00B050"/>
        </patternFill>
      </fill>
    </dxf>
    <dxf>
      <font>
        <color auto="1"/>
      </font>
      <fill>
        <patternFill>
          <bgColor rgb="FFFF3300"/>
        </patternFill>
      </fill>
    </dxf>
    <dxf>
      <font>
        <color auto="1"/>
      </font>
      <fill>
        <patternFill>
          <bgColor rgb="FFFFFF1E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5A0A"/>
        </patternFill>
      </fill>
    </dxf>
    <dxf>
      <font>
        <color auto="1"/>
      </font>
      <fill>
        <patternFill>
          <bgColor rgb="FFFFFF1E"/>
        </patternFill>
      </fill>
    </dxf>
    <dxf>
      <font>
        <color theme="1"/>
      </font>
      <fill>
        <patternFill>
          <bgColor rgb="FFA7E200"/>
        </patternFill>
      </fill>
    </dxf>
    <dxf>
      <font>
        <b/>
        <i val="0"/>
        <color auto="1"/>
      </font>
      <fill>
        <patternFill>
          <bgColor rgb="FFFF33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3300"/>
        </patternFill>
      </fill>
    </dxf>
    <dxf>
      <font>
        <color auto="1"/>
      </font>
      <fill>
        <patternFill>
          <bgColor rgb="FFFF5A0A"/>
        </patternFill>
      </fill>
    </dxf>
    <dxf>
      <font>
        <color auto="1"/>
      </font>
      <fill>
        <patternFill>
          <bgColor rgb="FFFFFF1E"/>
        </patternFill>
      </fill>
    </dxf>
    <dxf>
      <font>
        <color theme="1"/>
      </font>
      <fill>
        <patternFill>
          <bgColor rgb="FF00B050"/>
        </patternFill>
      </fill>
    </dxf>
    <dxf>
      <font>
        <color auto="1"/>
      </font>
      <fill>
        <patternFill>
          <bgColor rgb="FFFF3300"/>
        </patternFill>
      </fill>
    </dxf>
    <dxf>
      <font>
        <color auto="1"/>
      </font>
      <fill>
        <patternFill>
          <bgColor rgb="FFFFFF1E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5A0A"/>
        </patternFill>
      </fill>
    </dxf>
    <dxf>
      <font>
        <color auto="1"/>
      </font>
      <fill>
        <patternFill>
          <bgColor rgb="FFFFFF1E"/>
        </patternFill>
      </fill>
    </dxf>
    <dxf>
      <font>
        <color theme="1"/>
      </font>
      <fill>
        <patternFill>
          <bgColor rgb="FFA7E200"/>
        </patternFill>
      </fill>
    </dxf>
    <dxf>
      <font>
        <b/>
        <i val="0"/>
        <color auto="1"/>
      </font>
      <fill>
        <patternFill>
          <bgColor rgb="FFFF33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3300"/>
        </patternFill>
      </fill>
    </dxf>
    <dxf>
      <font>
        <color auto="1"/>
      </font>
      <fill>
        <patternFill>
          <bgColor rgb="FFFF5A0A"/>
        </patternFill>
      </fill>
    </dxf>
    <dxf>
      <font>
        <color auto="1"/>
      </font>
      <fill>
        <patternFill>
          <bgColor rgb="FFFFFF1E"/>
        </patternFill>
      </fill>
    </dxf>
    <dxf>
      <font>
        <color theme="1"/>
      </font>
      <fill>
        <patternFill>
          <bgColor rgb="FF00B050"/>
        </patternFill>
      </fill>
    </dxf>
    <dxf>
      <font>
        <color auto="1"/>
      </font>
      <fill>
        <patternFill>
          <bgColor rgb="FFFF3300"/>
        </patternFill>
      </fill>
    </dxf>
    <dxf>
      <font>
        <color auto="1"/>
      </font>
      <fill>
        <patternFill>
          <bgColor rgb="FFFFFF1E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5A0A"/>
        </patternFill>
      </fill>
    </dxf>
    <dxf>
      <font>
        <color auto="1"/>
      </font>
      <fill>
        <patternFill>
          <bgColor rgb="FFFFFF1E"/>
        </patternFill>
      </fill>
    </dxf>
    <dxf>
      <font>
        <color theme="1"/>
      </font>
      <fill>
        <patternFill>
          <bgColor rgb="FFA7E200"/>
        </patternFill>
      </fill>
    </dxf>
    <dxf>
      <font>
        <b/>
        <i val="0"/>
        <color auto="1"/>
      </font>
      <fill>
        <patternFill>
          <bgColor rgb="FFFF33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3300"/>
        </patternFill>
      </fill>
    </dxf>
    <dxf>
      <font>
        <color auto="1"/>
      </font>
      <fill>
        <patternFill>
          <bgColor rgb="FFFF5A0A"/>
        </patternFill>
      </fill>
    </dxf>
    <dxf>
      <font>
        <color auto="1"/>
      </font>
      <fill>
        <patternFill>
          <bgColor rgb="FFFFFF1E"/>
        </patternFill>
      </fill>
    </dxf>
    <dxf>
      <font>
        <color theme="1"/>
      </font>
      <fill>
        <patternFill>
          <bgColor rgb="FF00B050"/>
        </patternFill>
      </fill>
    </dxf>
    <dxf>
      <font>
        <color auto="1"/>
      </font>
      <fill>
        <patternFill>
          <bgColor rgb="FFFF3300"/>
        </patternFill>
      </fill>
    </dxf>
    <dxf>
      <font>
        <color auto="1"/>
      </font>
      <fill>
        <patternFill>
          <bgColor rgb="FFFFFF1E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5A0A"/>
        </patternFill>
      </fill>
    </dxf>
    <dxf>
      <font>
        <color auto="1"/>
      </font>
      <fill>
        <patternFill>
          <bgColor rgb="FFFFFF1E"/>
        </patternFill>
      </fill>
    </dxf>
    <dxf>
      <font>
        <color theme="1"/>
      </font>
      <fill>
        <patternFill>
          <bgColor rgb="FFA7E200"/>
        </patternFill>
      </fill>
    </dxf>
    <dxf>
      <font>
        <b/>
        <i val="0"/>
        <color auto="1"/>
      </font>
      <fill>
        <patternFill>
          <bgColor rgb="FFFF33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3300"/>
        </patternFill>
      </fill>
    </dxf>
    <dxf>
      <font>
        <color auto="1"/>
      </font>
      <fill>
        <patternFill>
          <bgColor rgb="FFFF5A0A"/>
        </patternFill>
      </fill>
    </dxf>
    <dxf>
      <font>
        <color auto="1"/>
      </font>
      <fill>
        <patternFill>
          <bgColor rgb="FFFFFF1E"/>
        </patternFill>
      </fill>
    </dxf>
    <dxf>
      <font>
        <color theme="1"/>
      </font>
      <fill>
        <patternFill>
          <bgColor rgb="FF00B050"/>
        </patternFill>
      </fill>
    </dxf>
    <dxf>
      <font>
        <color auto="1"/>
      </font>
      <fill>
        <patternFill>
          <bgColor rgb="FFFF3300"/>
        </patternFill>
      </fill>
    </dxf>
    <dxf>
      <font>
        <color auto="1"/>
      </font>
      <fill>
        <patternFill>
          <bgColor rgb="FFFFFF1E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5A0A"/>
        </patternFill>
      </fill>
    </dxf>
    <dxf>
      <font>
        <color auto="1"/>
      </font>
      <fill>
        <patternFill>
          <bgColor rgb="FFFFFF1E"/>
        </patternFill>
      </fill>
    </dxf>
    <dxf>
      <font>
        <color theme="1"/>
      </font>
      <fill>
        <patternFill>
          <bgColor rgb="FFA7E200"/>
        </patternFill>
      </fill>
    </dxf>
    <dxf>
      <font>
        <b/>
        <i val="0"/>
        <color auto="1"/>
      </font>
      <fill>
        <patternFill>
          <bgColor rgb="FFFF33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3300"/>
        </patternFill>
      </fill>
    </dxf>
    <dxf>
      <font>
        <color auto="1"/>
      </font>
      <fill>
        <patternFill>
          <bgColor rgb="FFFF5A0A"/>
        </patternFill>
      </fill>
    </dxf>
    <dxf>
      <font>
        <color auto="1"/>
      </font>
      <fill>
        <patternFill>
          <bgColor rgb="FFFFFF1E"/>
        </patternFill>
      </fill>
    </dxf>
    <dxf>
      <font>
        <color theme="1"/>
      </font>
      <fill>
        <patternFill>
          <bgColor rgb="FF00B050"/>
        </patternFill>
      </fill>
    </dxf>
    <dxf>
      <font>
        <color auto="1"/>
      </font>
      <fill>
        <patternFill>
          <bgColor rgb="FFFF3300"/>
        </patternFill>
      </fill>
    </dxf>
    <dxf>
      <font>
        <color auto="1"/>
      </font>
      <fill>
        <patternFill>
          <bgColor rgb="FFFFFF1E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5A0A"/>
        </patternFill>
      </fill>
    </dxf>
    <dxf>
      <font>
        <color auto="1"/>
      </font>
      <fill>
        <patternFill>
          <bgColor rgb="FFFFFF1E"/>
        </patternFill>
      </fill>
    </dxf>
    <dxf>
      <font>
        <color theme="1"/>
      </font>
      <fill>
        <patternFill>
          <bgColor rgb="FFA7E200"/>
        </patternFill>
      </fill>
    </dxf>
    <dxf>
      <font>
        <b/>
        <i val="0"/>
        <color auto="1"/>
      </font>
      <fill>
        <patternFill>
          <bgColor rgb="FFFF33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3300"/>
        </patternFill>
      </fill>
    </dxf>
    <dxf>
      <font>
        <color auto="1"/>
      </font>
      <fill>
        <patternFill>
          <bgColor rgb="FFFF5A0A"/>
        </patternFill>
      </fill>
    </dxf>
    <dxf>
      <font>
        <color auto="1"/>
      </font>
      <fill>
        <patternFill>
          <bgColor rgb="FFFFFF1E"/>
        </patternFill>
      </fill>
    </dxf>
    <dxf>
      <font>
        <color theme="1"/>
      </font>
      <fill>
        <patternFill>
          <bgColor rgb="FF00B050"/>
        </patternFill>
      </fill>
    </dxf>
    <dxf>
      <font>
        <color auto="1"/>
      </font>
      <fill>
        <patternFill>
          <bgColor rgb="FFFF3300"/>
        </patternFill>
      </fill>
    </dxf>
    <dxf>
      <font>
        <color auto="1"/>
      </font>
      <fill>
        <patternFill>
          <bgColor rgb="FFFFFF1E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5A0A"/>
        </patternFill>
      </fill>
    </dxf>
    <dxf>
      <font>
        <color auto="1"/>
      </font>
      <fill>
        <patternFill>
          <bgColor rgb="FFFFFF1E"/>
        </patternFill>
      </fill>
    </dxf>
    <dxf>
      <font>
        <color theme="1"/>
      </font>
      <fill>
        <patternFill>
          <bgColor rgb="FFA7E200"/>
        </patternFill>
      </fill>
    </dxf>
    <dxf>
      <font>
        <b/>
        <i val="0"/>
        <color auto="1"/>
      </font>
      <fill>
        <patternFill>
          <bgColor rgb="FFFF33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3300"/>
        </patternFill>
      </fill>
    </dxf>
    <dxf>
      <font>
        <color auto="1"/>
      </font>
      <fill>
        <patternFill>
          <bgColor rgb="FFFF5A0A"/>
        </patternFill>
      </fill>
    </dxf>
    <dxf>
      <font>
        <color auto="1"/>
      </font>
      <fill>
        <patternFill>
          <bgColor rgb="FFFFFF1E"/>
        </patternFill>
      </fill>
    </dxf>
    <dxf>
      <font>
        <color theme="1"/>
      </font>
      <fill>
        <patternFill>
          <bgColor rgb="FF00B050"/>
        </patternFill>
      </fill>
    </dxf>
    <dxf>
      <font>
        <color auto="1"/>
      </font>
      <fill>
        <patternFill>
          <bgColor rgb="FFFF3300"/>
        </patternFill>
      </fill>
    </dxf>
    <dxf>
      <font>
        <color auto="1"/>
      </font>
      <fill>
        <patternFill>
          <bgColor rgb="FFFFFF1E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5A0A"/>
        </patternFill>
      </fill>
    </dxf>
    <dxf>
      <font>
        <color auto="1"/>
      </font>
      <fill>
        <patternFill>
          <bgColor rgb="FFFFFF1E"/>
        </patternFill>
      </fill>
    </dxf>
    <dxf>
      <font>
        <color theme="1"/>
      </font>
      <fill>
        <patternFill>
          <bgColor rgb="FFA7E200"/>
        </patternFill>
      </fill>
    </dxf>
    <dxf>
      <font>
        <b/>
        <i val="0"/>
        <color auto="1"/>
      </font>
      <fill>
        <patternFill>
          <bgColor rgb="FFFF33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3300"/>
        </patternFill>
      </fill>
    </dxf>
    <dxf>
      <font>
        <color auto="1"/>
      </font>
      <fill>
        <patternFill>
          <bgColor rgb="FFFF5A0A"/>
        </patternFill>
      </fill>
    </dxf>
    <dxf>
      <font>
        <color auto="1"/>
      </font>
      <fill>
        <patternFill>
          <bgColor rgb="FFFFFF1E"/>
        </patternFill>
      </fill>
    </dxf>
    <dxf>
      <font>
        <color theme="1"/>
      </font>
      <fill>
        <patternFill>
          <bgColor rgb="FF00B050"/>
        </patternFill>
      </fill>
    </dxf>
    <dxf>
      <font>
        <color auto="1"/>
      </font>
      <fill>
        <patternFill>
          <bgColor rgb="FFFF3300"/>
        </patternFill>
      </fill>
    </dxf>
    <dxf>
      <font>
        <color auto="1"/>
      </font>
      <fill>
        <patternFill>
          <bgColor rgb="FFFFFF1E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5A0A"/>
        </patternFill>
      </fill>
    </dxf>
    <dxf>
      <font>
        <color auto="1"/>
      </font>
      <fill>
        <patternFill>
          <bgColor rgb="FFFFFF1E"/>
        </patternFill>
      </fill>
    </dxf>
    <dxf>
      <font>
        <color theme="1"/>
      </font>
      <fill>
        <patternFill>
          <bgColor rgb="FFA7E200"/>
        </patternFill>
      </fill>
    </dxf>
    <dxf>
      <font>
        <b/>
        <i val="0"/>
        <color auto="1"/>
      </font>
      <fill>
        <patternFill>
          <bgColor rgb="FFFF33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3300"/>
        </patternFill>
      </fill>
    </dxf>
    <dxf>
      <font>
        <color auto="1"/>
      </font>
      <fill>
        <patternFill>
          <bgColor rgb="FFFF5A0A"/>
        </patternFill>
      </fill>
    </dxf>
    <dxf>
      <font>
        <color auto="1"/>
      </font>
      <fill>
        <patternFill>
          <bgColor rgb="FFFFFF1E"/>
        </patternFill>
      </fill>
    </dxf>
    <dxf>
      <font>
        <color theme="1"/>
      </font>
      <fill>
        <patternFill>
          <bgColor rgb="FF00B050"/>
        </patternFill>
      </fill>
    </dxf>
    <dxf>
      <font>
        <color auto="1"/>
      </font>
      <fill>
        <patternFill>
          <bgColor rgb="FFFF3300"/>
        </patternFill>
      </fill>
    </dxf>
    <dxf>
      <font>
        <color auto="1"/>
      </font>
      <fill>
        <patternFill>
          <bgColor rgb="FFFFFF1E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5A0A"/>
        </patternFill>
      </fill>
    </dxf>
    <dxf>
      <font>
        <color auto="1"/>
      </font>
      <fill>
        <patternFill>
          <bgColor rgb="FFFFFF1E"/>
        </patternFill>
      </fill>
    </dxf>
    <dxf>
      <font>
        <color theme="1"/>
      </font>
      <fill>
        <patternFill>
          <bgColor rgb="FFA7E200"/>
        </patternFill>
      </fill>
    </dxf>
    <dxf>
      <font>
        <b/>
        <i val="0"/>
        <color auto="1"/>
      </font>
      <fill>
        <patternFill>
          <bgColor rgb="FFFF33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3300"/>
        </patternFill>
      </fill>
    </dxf>
    <dxf>
      <font>
        <color auto="1"/>
      </font>
      <fill>
        <patternFill>
          <bgColor rgb="FFFF5A0A"/>
        </patternFill>
      </fill>
    </dxf>
    <dxf>
      <font>
        <color auto="1"/>
      </font>
      <fill>
        <patternFill>
          <bgColor rgb="FFFFFF1E"/>
        </patternFill>
      </fill>
    </dxf>
    <dxf>
      <font>
        <color theme="1"/>
      </font>
      <fill>
        <patternFill>
          <bgColor rgb="FF00B050"/>
        </patternFill>
      </fill>
    </dxf>
    <dxf>
      <font>
        <color auto="1"/>
      </font>
      <fill>
        <patternFill>
          <bgColor rgb="FFFF3300"/>
        </patternFill>
      </fill>
    </dxf>
    <dxf>
      <font>
        <color auto="1"/>
      </font>
      <fill>
        <patternFill>
          <bgColor rgb="FFFFFF1E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5A0A"/>
        </patternFill>
      </fill>
    </dxf>
    <dxf>
      <font>
        <color auto="1"/>
      </font>
      <fill>
        <patternFill>
          <bgColor rgb="FFFFFF1E"/>
        </patternFill>
      </fill>
    </dxf>
    <dxf>
      <font>
        <color theme="1"/>
      </font>
      <fill>
        <patternFill>
          <bgColor rgb="FFA7E200"/>
        </patternFill>
      </fill>
    </dxf>
    <dxf>
      <font>
        <b/>
        <i val="0"/>
        <color auto="1"/>
      </font>
      <fill>
        <patternFill>
          <bgColor rgb="FFFF33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3300"/>
        </patternFill>
      </fill>
    </dxf>
    <dxf>
      <font>
        <color auto="1"/>
      </font>
      <fill>
        <patternFill>
          <bgColor rgb="FFFF5A0A"/>
        </patternFill>
      </fill>
    </dxf>
    <dxf>
      <font>
        <color auto="1"/>
      </font>
      <fill>
        <patternFill>
          <bgColor rgb="FFFFFF1E"/>
        </patternFill>
      </fill>
    </dxf>
    <dxf>
      <font>
        <color theme="1"/>
      </font>
      <fill>
        <patternFill>
          <bgColor rgb="FF00B050"/>
        </patternFill>
      </fill>
    </dxf>
    <dxf>
      <font>
        <color auto="1"/>
      </font>
      <fill>
        <patternFill>
          <bgColor rgb="FFFF3300"/>
        </patternFill>
      </fill>
    </dxf>
    <dxf>
      <font>
        <color auto="1"/>
      </font>
      <fill>
        <patternFill>
          <bgColor rgb="FFFFFF1E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5A0A"/>
        </patternFill>
      </fill>
    </dxf>
    <dxf>
      <font>
        <color auto="1"/>
      </font>
      <fill>
        <patternFill>
          <bgColor rgb="FFFFFF1E"/>
        </patternFill>
      </fill>
    </dxf>
    <dxf>
      <font>
        <color theme="1"/>
      </font>
      <fill>
        <patternFill>
          <bgColor rgb="FFA7E200"/>
        </patternFill>
      </fill>
    </dxf>
    <dxf>
      <font>
        <b/>
        <i val="0"/>
        <color auto="1"/>
      </font>
      <fill>
        <patternFill>
          <bgColor rgb="FFFF33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3300"/>
        </patternFill>
      </fill>
    </dxf>
    <dxf>
      <font>
        <color auto="1"/>
      </font>
      <fill>
        <patternFill>
          <bgColor rgb="FFFF5A0A"/>
        </patternFill>
      </fill>
    </dxf>
    <dxf>
      <font>
        <color auto="1"/>
      </font>
      <fill>
        <patternFill>
          <bgColor rgb="FFFFFF1E"/>
        </patternFill>
      </fill>
    </dxf>
    <dxf>
      <font>
        <color theme="1"/>
      </font>
      <fill>
        <patternFill>
          <bgColor rgb="FF00B050"/>
        </patternFill>
      </fill>
    </dxf>
    <dxf>
      <font>
        <color auto="1"/>
      </font>
      <fill>
        <patternFill>
          <bgColor rgb="FFFF3300"/>
        </patternFill>
      </fill>
    </dxf>
    <dxf>
      <font>
        <color auto="1"/>
      </font>
      <fill>
        <patternFill>
          <bgColor rgb="FFFFFF1E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5A0A"/>
        </patternFill>
      </fill>
    </dxf>
    <dxf>
      <font>
        <color auto="1"/>
      </font>
      <fill>
        <patternFill>
          <bgColor rgb="FFFFFF1E"/>
        </patternFill>
      </fill>
    </dxf>
    <dxf>
      <font>
        <color theme="1"/>
      </font>
      <fill>
        <patternFill>
          <bgColor rgb="FFA7E200"/>
        </patternFill>
      </fill>
    </dxf>
    <dxf>
      <font>
        <b/>
        <i val="0"/>
        <color auto="1"/>
      </font>
      <fill>
        <patternFill>
          <bgColor rgb="FFFF33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3300"/>
        </patternFill>
      </fill>
    </dxf>
    <dxf>
      <font>
        <color auto="1"/>
      </font>
      <fill>
        <patternFill>
          <bgColor rgb="FFFF5A0A"/>
        </patternFill>
      </fill>
    </dxf>
    <dxf>
      <font>
        <color auto="1"/>
      </font>
      <fill>
        <patternFill>
          <bgColor rgb="FFFFFF1E"/>
        </patternFill>
      </fill>
    </dxf>
    <dxf>
      <font>
        <color theme="1"/>
      </font>
      <fill>
        <patternFill>
          <bgColor rgb="FF00B050"/>
        </patternFill>
      </fill>
    </dxf>
    <dxf>
      <font>
        <color auto="1"/>
      </font>
      <fill>
        <patternFill>
          <bgColor rgb="FFFF3300"/>
        </patternFill>
      </fill>
    </dxf>
    <dxf>
      <font>
        <color auto="1"/>
      </font>
      <fill>
        <patternFill>
          <bgColor rgb="FFFFFF1E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5A0A"/>
        </patternFill>
      </fill>
    </dxf>
    <dxf>
      <font>
        <color auto="1"/>
      </font>
      <fill>
        <patternFill>
          <bgColor rgb="FFFFFF1E"/>
        </patternFill>
      </fill>
    </dxf>
    <dxf>
      <font>
        <color theme="1"/>
      </font>
      <fill>
        <patternFill>
          <bgColor rgb="FFA7E200"/>
        </patternFill>
      </fill>
    </dxf>
    <dxf>
      <font>
        <b/>
        <i val="0"/>
        <color auto="1"/>
      </font>
      <fill>
        <patternFill>
          <bgColor rgb="FFFF33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3300"/>
        </patternFill>
      </fill>
    </dxf>
    <dxf>
      <font>
        <color auto="1"/>
      </font>
      <fill>
        <patternFill>
          <bgColor rgb="FFFF5A0A"/>
        </patternFill>
      </fill>
    </dxf>
    <dxf>
      <font>
        <color auto="1"/>
      </font>
      <fill>
        <patternFill>
          <bgColor rgb="FFFFFF1E"/>
        </patternFill>
      </fill>
    </dxf>
    <dxf>
      <font>
        <color theme="1"/>
      </font>
      <fill>
        <patternFill>
          <bgColor rgb="FF00B050"/>
        </patternFill>
      </fill>
    </dxf>
    <dxf>
      <font>
        <color auto="1"/>
      </font>
      <fill>
        <patternFill>
          <bgColor rgb="FFFF3300"/>
        </patternFill>
      </fill>
    </dxf>
    <dxf>
      <font>
        <color auto="1"/>
      </font>
      <fill>
        <patternFill>
          <bgColor rgb="FFFFFF1E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3300"/>
        </patternFill>
      </fill>
    </dxf>
    <dxf>
      <font>
        <color auto="1"/>
      </font>
      <fill>
        <patternFill>
          <bgColor rgb="FFFFFF1E"/>
        </patternFill>
      </fill>
    </dxf>
    <dxf>
      <font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33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3300"/>
        </patternFill>
      </fill>
    </dxf>
    <dxf>
      <font>
        <color auto="1"/>
      </font>
      <fill>
        <patternFill>
          <bgColor rgb="FFFF5A0A"/>
        </patternFill>
      </fill>
    </dxf>
    <dxf>
      <font>
        <color auto="1"/>
      </font>
      <fill>
        <patternFill>
          <bgColor rgb="FFFFFF1E"/>
        </patternFill>
      </fill>
    </dxf>
    <dxf>
      <font>
        <color theme="1"/>
      </font>
      <fill>
        <patternFill>
          <bgColor rgb="FF00B050"/>
        </patternFill>
      </fill>
    </dxf>
    <dxf>
      <font>
        <color auto="1"/>
      </font>
      <fill>
        <patternFill>
          <bgColor rgb="FFFF3300"/>
        </patternFill>
      </fill>
    </dxf>
    <dxf>
      <font>
        <color auto="1"/>
      </font>
      <fill>
        <patternFill>
          <bgColor rgb="FFFFFF1E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5A0A"/>
        </patternFill>
      </fill>
    </dxf>
    <dxf>
      <font>
        <color auto="1"/>
      </font>
      <fill>
        <patternFill>
          <bgColor rgb="FFFFFF1E"/>
        </patternFill>
      </fill>
    </dxf>
    <dxf>
      <font>
        <color theme="1"/>
      </font>
      <fill>
        <patternFill>
          <bgColor rgb="FFA7E2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33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5A0A"/>
        </patternFill>
      </fill>
    </dxf>
    <dxf>
      <font>
        <b/>
        <i val="0"/>
        <color auto="1"/>
      </font>
      <fill>
        <patternFill>
          <bgColor rgb="FFFFFF1E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33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5A0A"/>
        </patternFill>
      </fill>
    </dxf>
    <dxf>
      <font>
        <b/>
        <i val="0"/>
        <color auto="1"/>
      </font>
      <fill>
        <patternFill>
          <bgColor rgb="FFFFFF1E"/>
        </patternFill>
      </fill>
    </dxf>
    <dxf>
      <font>
        <b/>
        <i val="0"/>
        <color auto="1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5;&#1086;&#1076;&#1088;&#1072;&#1079;&#1076;&#1077;&#1083;&#1077;&#1085;&#1080;&#1103;\&#1057;&#1077;&#1082;&#1090;&#1086;&#1088;%20&#1054;&#1055;&#1052;&#1050;&#1080;&#1057;&#1055;&#1056;\3.%20&#1069;&#1092;&#1092;&#1077;&#1082;&#1090;&#1080;&#1074;&#1085;&#1086;&#1089;&#1090;&#1100;%20&#1088;&#1091;&#1082;&#1086;&#1074;&#1086;&#1076;&#1080;&#1090;&#1077;&#1083;&#1103;\&#1054;&#1041;&#1065;&#1045;&#1054;&#1041;&#1056;&#1040;&#1047;&#1054;&#1042;&#1040;&#1058;&#1045;&#1051;&#1068;&#1053;&#1067;&#1045;%20&#1054;&#1056;&#1043;&#1040;&#1053;&#1048;&#1047;&#1040;&#1062;&#1048;&#1048;\2024\&#1056;&#1072;&#1089;&#1095;&#1077;&#1090;%20&#1087;&#1072;&#1088;&#1072;&#1084;&#1077;&#1090;&#1088;&#1086;&#1074;\1.%20!!!!!__&#1056;&#1072;&#1089;&#1095;&#1077;&#1090;%20&#1076;&#1072;&#1085;&#1085;&#1099;&#10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начения показателей"/>
      <sheetName val="ИТОГ"/>
      <sheetName val="Профиль МО"/>
      <sheetName val="Исходник Профиль МО"/>
      <sheetName val="Аларский"/>
      <sheetName val="Балаганский"/>
      <sheetName val="Баяндаевский"/>
      <sheetName val="Боханский"/>
      <sheetName val="Братский"/>
      <sheetName val="г. Иркутск"/>
      <sheetName val="Ангарское ГО"/>
      <sheetName val="г. Бодайбо"/>
      <sheetName val="г. Братск"/>
      <sheetName val="г. Зима"/>
      <sheetName val="г. Саянск"/>
      <sheetName val="г. Свирск"/>
      <sheetName val="г. Тулун"/>
      <sheetName val="г. Усолье"/>
      <sheetName val="г. Усть-Илимск"/>
      <sheetName val="г. Черемхово"/>
      <sheetName val="Жигаловский"/>
      <sheetName val="Заларинский"/>
      <sheetName val="Зиминский"/>
      <sheetName val="Иркутский"/>
      <sheetName val="Казачинско-Ленский"/>
      <sheetName val="Катангский"/>
      <sheetName val="Качугский"/>
      <sheetName val="Киренский"/>
      <sheetName val="Куйтунский"/>
      <sheetName val="Мамско-Чуйский"/>
      <sheetName val="Нижнеилимский"/>
      <sheetName val="Нижнеудинский"/>
      <sheetName val="Нукутский"/>
      <sheetName val="Ольхонский"/>
      <sheetName val="Осинский"/>
      <sheetName val="Слюдянский "/>
      <sheetName val="Тайшетский"/>
      <sheetName val="Тулунский"/>
      <sheetName val="Усольский"/>
      <sheetName val="Усть-Илимский"/>
      <sheetName val="Усть-Кутский"/>
      <sheetName val="Усть-Удинский"/>
      <sheetName val="Черемховский"/>
      <sheetName val="Чунский"/>
      <sheetName val="Шелеховский"/>
      <sheetName val="Эхирит-Булагатский"/>
    </sheetNames>
    <sheetDataSet>
      <sheetData sheetId="0" refreshError="1"/>
      <sheetData sheetId="1">
        <row r="8">
          <cell r="A8">
            <v>1</v>
          </cell>
          <cell r="C8" t="str">
            <v> МБОУ Аларская СОШ</v>
          </cell>
          <cell r="F8">
            <v>0.21212121212121213</v>
          </cell>
          <cell r="H8">
            <v>1</v>
          </cell>
          <cell r="J8">
            <v>1</v>
          </cell>
          <cell r="L8">
            <v>0.49019607843137253</v>
          </cell>
          <cell r="N8">
            <v>0.9285714285714286</v>
          </cell>
          <cell r="P8">
            <v>0.75</v>
          </cell>
          <cell r="R8">
            <v>0.75</v>
          </cell>
          <cell r="T8">
            <v>0.77500000000000002</v>
          </cell>
          <cell r="V8">
            <v>0</v>
          </cell>
          <cell r="X8">
            <v>1</v>
          </cell>
          <cell r="Z8">
            <v>0.33333333333333331</v>
          </cell>
          <cell r="AD8">
            <v>0</v>
          </cell>
          <cell r="AH8">
            <v>1</v>
          </cell>
          <cell r="AJ8">
            <v>0.61458333333333337</v>
          </cell>
          <cell r="AK8" t="str">
            <v>Средний</v>
          </cell>
          <cell r="AM8">
            <v>0.65200000000000002</v>
          </cell>
          <cell r="AN8" t="str">
            <v>Средний</v>
          </cell>
        </row>
        <row r="9">
          <cell r="A9">
            <v>2</v>
          </cell>
          <cell r="C9" t="str">
            <v> МБОУ Ангарская СОШ</v>
          </cell>
          <cell r="F9">
            <v>0.18181818181818182</v>
          </cell>
          <cell r="H9">
            <v>1</v>
          </cell>
          <cell r="J9">
            <v>0.6875</v>
          </cell>
          <cell r="L9">
            <v>0.37254901960784315</v>
          </cell>
          <cell r="N9">
            <v>1</v>
          </cell>
          <cell r="P9">
            <v>0.75</v>
          </cell>
          <cell r="R9">
            <v>0.875</v>
          </cell>
          <cell r="T9">
            <v>0.82499999999999996</v>
          </cell>
          <cell r="V9">
            <v>0.5</v>
          </cell>
          <cell r="X9">
            <v>1</v>
          </cell>
          <cell r="Z9">
            <v>0.66666666666666663</v>
          </cell>
          <cell r="AD9">
            <v>0</v>
          </cell>
          <cell r="AH9">
            <v>1</v>
          </cell>
          <cell r="AJ9">
            <v>0.59375</v>
          </cell>
          <cell r="AK9" t="str">
            <v>Низкий</v>
          </cell>
          <cell r="AM9">
            <v>0.57599999999999996</v>
          </cell>
          <cell r="AN9" t="str">
            <v>Низкий</v>
          </cell>
        </row>
        <row r="10">
          <cell r="A10">
            <v>3</v>
          </cell>
          <cell r="C10" t="str">
            <v>МБОУ Бахтайская СОШ</v>
          </cell>
          <cell r="F10">
            <v>0.27272727272727271</v>
          </cell>
          <cell r="H10">
            <v>0.5</v>
          </cell>
          <cell r="J10">
            <v>0.6875</v>
          </cell>
          <cell r="L10">
            <v>0.41176470588235292</v>
          </cell>
          <cell r="N10">
            <v>1</v>
          </cell>
          <cell r="P10">
            <v>0.6875</v>
          </cell>
          <cell r="R10">
            <v>0.875</v>
          </cell>
          <cell r="T10">
            <v>0.8</v>
          </cell>
          <cell r="V10">
            <v>0.5</v>
          </cell>
          <cell r="X10">
            <v>1</v>
          </cell>
          <cell r="Z10">
            <v>0.66666666666666663</v>
          </cell>
          <cell r="AD10">
            <v>0</v>
          </cell>
          <cell r="AH10">
            <v>0</v>
          </cell>
          <cell r="AJ10">
            <v>0.59375</v>
          </cell>
          <cell r="AK10" t="str">
            <v>Низкий</v>
          </cell>
          <cell r="AM10">
            <v>0.68200000000000005</v>
          </cell>
          <cell r="AN10" t="str">
            <v>Средний</v>
          </cell>
        </row>
        <row r="11">
          <cell r="A11">
            <v>4</v>
          </cell>
          <cell r="C11" t="str">
            <v> МБОУ Зонская СОШ</v>
          </cell>
          <cell r="F11">
            <v>0.54545454545454541</v>
          </cell>
          <cell r="H11">
            <v>1</v>
          </cell>
          <cell r="J11">
            <v>1</v>
          </cell>
          <cell r="L11">
            <v>0.70588235294117652</v>
          </cell>
          <cell r="N11">
            <v>1</v>
          </cell>
          <cell r="P11">
            <v>0.9375</v>
          </cell>
          <cell r="R11">
            <v>0.875</v>
          </cell>
          <cell r="T11">
            <v>0.9</v>
          </cell>
          <cell r="V11">
            <v>1</v>
          </cell>
          <cell r="X11">
            <v>1</v>
          </cell>
          <cell r="Z11">
            <v>1</v>
          </cell>
          <cell r="AD11">
            <v>1</v>
          </cell>
          <cell r="AH11">
            <v>1</v>
          </cell>
          <cell r="AJ11">
            <v>0.84375</v>
          </cell>
          <cell r="AK11" t="str">
            <v>Высокий</v>
          </cell>
          <cell r="AM11">
            <v>0.621</v>
          </cell>
          <cell r="AN11" t="str">
            <v>Средний</v>
          </cell>
        </row>
        <row r="12">
          <cell r="A12">
            <v>5</v>
          </cell>
          <cell r="C12" t="str">
            <v> МБОУ Иваническая СОШ</v>
          </cell>
          <cell r="F12">
            <v>0.18181818181818182</v>
          </cell>
          <cell r="H12">
            <v>1</v>
          </cell>
          <cell r="J12">
            <v>0.9375</v>
          </cell>
          <cell r="L12">
            <v>0.45098039215686275</v>
          </cell>
          <cell r="N12">
            <v>1</v>
          </cell>
          <cell r="P12">
            <v>0.8125</v>
          </cell>
          <cell r="R12">
            <v>0.75</v>
          </cell>
          <cell r="T12">
            <v>0.82499999999999996</v>
          </cell>
          <cell r="V12">
            <v>0.5</v>
          </cell>
          <cell r="X12">
            <v>1</v>
          </cell>
          <cell r="Z12">
            <v>0.66666666666666663</v>
          </cell>
          <cell r="AD12">
            <v>0</v>
          </cell>
          <cell r="AH12">
            <v>1</v>
          </cell>
          <cell r="AJ12">
            <v>0.63541666666666663</v>
          </cell>
          <cell r="AK12" t="str">
            <v>Средний</v>
          </cell>
          <cell r="AM12">
            <v>0.59099999999999997</v>
          </cell>
          <cell r="AN12" t="str">
            <v>Низкий</v>
          </cell>
        </row>
        <row r="13">
          <cell r="A13">
            <v>6</v>
          </cell>
          <cell r="C13" t="str">
            <v> МБОУ Идеальская СОШ</v>
          </cell>
          <cell r="F13">
            <v>0.27272727272727271</v>
          </cell>
          <cell r="H13">
            <v>1</v>
          </cell>
          <cell r="J13">
            <v>0.875</v>
          </cell>
          <cell r="L13">
            <v>0.49019607843137253</v>
          </cell>
          <cell r="N13">
            <v>0.9285714285714286</v>
          </cell>
          <cell r="P13">
            <v>0.625</v>
          </cell>
          <cell r="R13">
            <v>0.625</v>
          </cell>
          <cell r="T13">
            <v>0.7</v>
          </cell>
          <cell r="V13">
            <v>0.5</v>
          </cell>
          <cell r="X13">
            <v>1</v>
          </cell>
          <cell r="Z13">
            <v>0.66666666666666663</v>
          </cell>
          <cell r="AD13">
            <v>0</v>
          </cell>
          <cell r="AH13">
            <v>1</v>
          </cell>
          <cell r="AJ13">
            <v>0.60416666666666663</v>
          </cell>
          <cell r="AK13" t="str">
            <v>Средний</v>
          </cell>
          <cell r="AM13">
            <v>0.59099999999999997</v>
          </cell>
          <cell r="AN13" t="str">
            <v>Низкий</v>
          </cell>
        </row>
        <row r="14">
          <cell r="A14">
            <v>7</v>
          </cell>
          <cell r="C14" t="str">
            <v> МБОУ Маниловская СОШ</v>
          </cell>
          <cell r="F14">
            <v>0.18181818181818182</v>
          </cell>
          <cell r="H14">
            <v>0.5</v>
          </cell>
          <cell r="J14">
            <v>0.9375</v>
          </cell>
          <cell r="L14">
            <v>0.43137254901960786</v>
          </cell>
          <cell r="N14">
            <v>0.9285714285714286</v>
          </cell>
          <cell r="P14">
            <v>0.625</v>
          </cell>
          <cell r="R14">
            <v>0.125</v>
          </cell>
          <cell r="T14">
            <v>0.6</v>
          </cell>
          <cell r="V14">
            <v>0.5</v>
          </cell>
          <cell r="X14">
            <v>1</v>
          </cell>
          <cell r="Z14">
            <v>0.66666666666666663</v>
          </cell>
          <cell r="AD14">
            <v>0</v>
          </cell>
          <cell r="AH14">
            <v>0</v>
          </cell>
          <cell r="AJ14">
            <v>0.52083333333333337</v>
          </cell>
          <cell r="AK14" t="str">
            <v>Низкий</v>
          </cell>
          <cell r="AM14">
            <v>0.53</v>
          </cell>
          <cell r="AN14" t="str">
            <v>Низкий</v>
          </cell>
        </row>
        <row r="15">
          <cell r="A15">
            <v>8</v>
          </cell>
          <cell r="C15" t="str">
            <v> МБОУ Табарсукская СОШ</v>
          </cell>
          <cell r="F15">
            <v>0.5757575757575758</v>
          </cell>
          <cell r="H15">
            <v>1</v>
          </cell>
          <cell r="J15">
            <v>1</v>
          </cell>
          <cell r="L15">
            <v>0.74509803921568629</v>
          </cell>
          <cell r="N15">
            <v>1</v>
          </cell>
          <cell r="P15">
            <v>0.6875</v>
          </cell>
          <cell r="R15">
            <v>1</v>
          </cell>
          <cell r="T15">
            <v>0.82499999999999996</v>
          </cell>
          <cell r="V15">
            <v>1</v>
          </cell>
          <cell r="X15">
            <v>1</v>
          </cell>
          <cell r="Z15">
            <v>1</v>
          </cell>
          <cell r="AD15">
            <v>1</v>
          </cell>
          <cell r="AH15">
            <v>1</v>
          </cell>
          <cell r="AJ15">
            <v>0.83333333333333337</v>
          </cell>
          <cell r="AK15" t="str">
            <v>Высокий</v>
          </cell>
          <cell r="AM15">
            <v>0.626</v>
          </cell>
          <cell r="AN15" t="str">
            <v>Средний</v>
          </cell>
        </row>
        <row r="16">
          <cell r="A16">
            <v>9</v>
          </cell>
          <cell r="C16" t="str">
            <v>МБОУ Егоровская ООШ</v>
          </cell>
          <cell r="F16">
            <v>0.41666666666666669</v>
          </cell>
          <cell r="H16">
            <v>1</v>
          </cell>
          <cell r="J16">
            <v>0.75</v>
          </cell>
          <cell r="L16">
            <v>0.61538461538461542</v>
          </cell>
          <cell r="N16">
            <v>1</v>
          </cell>
          <cell r="P16">
            <v>0.625</v>
          </cell>
          <cell r="R16">
            <v>1</v>
          </cell>
          <cell r="T16">
            <v>0.8</v>
          </cell>
          <cell r="V16">
            <v>0.5</v>
          </cell>
          <cell r="X16">
            <v>1</v>
          </cell>
          <cell r="Z16">
            <v>0.66666666666666663</v>
          </cell>
          <cell r="AD16">
            <v>0</v>
          </cell>
          <cell r="AH16">
            <v>1</v>
          </cell>
          <cell r="AJ16">
            <v>0.72619047619047616</v>
          </cell>
          <cell r="AK16" t="str">
            <v>Средний</v>
          </cell>
          <cell r="AM16">
            <v>0.52600000000000002</v>
          </cell>
          <cell r="AN16" t="str">
            <v>Низкий</v>
          </cell>
        </row>
        <row r="17">
          <cell r="A17">
            <v>10</v>
          </cell>
          <cell r="C17" t="str">
            <v> МБОУ Тыргетуйская СОШ</v>
          </cell>
          <cell r="F17">
            <v>0.18181818181818182</v>
          </cell>
          <cell r="H17">
            <v>1</v>
          </cell>
          <cell r="J17">
            <v>0.875</v>
          </cell>
          <cell r="L17">
            <v>0.43137254901960786</v>
          </cell>
          <cell r="N17">
            <v>0.9285714285714286</v>
          </cell>
          <cell r="P17">
            <v>0.5</v>
          </cell>
          <cell r="R17">
            <v>1</v>
          </cell>
          <cell r="T17">
            <v>0.72499999999999998</v>
          </cell>
          <cell r="V17">
            <v>0.5</v>
          </cell>
          <cell r="X17">
            <v>1</v>
          </cell>
          <cell r="Z17">
            <v>0.66666666666666663</v>
          </cell>
          <cell r="AD17">
            <v>0</v>
          </cell>
          <cell r="AH17">
            <v>1</v>
          </cell>
          <cell r="AJ17">
            <v>0.58333333333333337</v>
          </cell>
          <cell r="AK17" t="str">
            <v>Низкий</v>
          </cell>
          <cell r="AM17">
            <v>0.56100000000000005</v>
          </cell>
          <cell r="AN17" t="str">
            <v>Низкий</v>
          </cell>
        </row>
        <row r="18">
          <cell r="A18">
            <v>11</v>
          </cell>
          <cell r="C18" t="str">
            <v>МБОУ Александровская СОШ</v>
          </cell>
          <cell r="F18">
            <v>0.30303030303030304</v>
          </cell>
          <cell r="H18">
            <v>1</v>
          </cell>
          <cell r="J18">
            <v>1</v>
          </cell>
          <cell r="L18">
            <v>0.56862745098039214</v>
          </cell>
          <cell r="N18">
            <v>1</v>
          </cell>
          <cell r="P18">
            <v>0.5</v>
          </cell>
          <cell r="R18">
            <v>1</v>
          </cell>
          <cell r="T18">
            <v>0.75</v>
          </cell>
          <cell r="V18">
            <v>0.5</v>
          </cell>
          <cell r="X18">
            <v>1</v>
          </cell>
          <cell r="Z18">
            <v>0.66666666666666663</v>
          </cell>
          <cell r="AD18">
            <v>0</v>
          </cell>
          <cell r="AH18">
            <v>1</v>
          </cell>
          <cell r="AJ18">
            <v>0.66666666666666663</v>
          </cell>
          <cell r="AK18" t="str">
            <v>Средний</v>
          </cell>
          <cell r="AM18">
            <v>0.57599999999999996</v>
          </cell>
          <cell r="AN18" t="str">
            <v>Низкий</v>
          </cell>
        </row>
        <row r="19">
          <cell r="A19">
            <v>12</v>
          </cell>
          <cell r="C19" t="str">
            <v>МБОУ Алятская СОШ</v>
          </cell>
          <cell r="F19">
            <v>0.21212121212121213</v>
          </cell>
          <cell r="H19">
            <v>0.5</v>
          </cell>
          <cell r="J19">
            <v>0.875</v>
          </cell>
          <cell r="L19">
            <v>0.43137254901960786</v>
          </cell>
          <cell r="N19">
            <v>1</v>
          </cell>
          <cell r="P19">
            <v>0.6875</v>
          </cell>
          <cell r="R19">
            <v>0.25</v>
          </cell>
          <cell r="T19">
            <v>0.67500000000000004</v>
          </cell>
          <cell r="V19">
            <v>0.5</v>
          </cell>
          <cell r="X19">
            <v>1</v>
          </cell>
          <cell r="Z19">
            <v>0.66666666666666663</v>
          </cell>
          <cell r="AD19">
            <v>0</v>
          </cell>
          <cell r="AH19">
            <v>0</v>
          </cell>
          <cell r="AJ19">
            <v>0.55208333333333337</v>
          </cell>
          <cell r="AK19" t="str">
            <v>Низкий</v>
          </cell>
          <cell r="AM19">
            <v>0.57599999999999996</v>
          </cell>
          <cell r="AN19" t="str">
            <v>Низкий</v>
          </cell>
        </row>
        <row r="20">
          <cell r="A20">
            <v>13</v>
          </cell>
          <cell r="C20" t="str">
            <v>МБОУ Забитуйская СОШ</v>
          </cell>
          <cell r="F20">
            <v>0.30303030303030304</v>
          </cell>
          <cell r="H20">
            <v>0.5</v>
          </cell>
          <cell r="J20">
            <v>1</v>
          </cell>
          <cell r="L20">
            <v>0.52941176470588236</v>
          </cell>
          <cell r="N20">
            <v>1</v>
          </cell>
          <cell r="P20">
            <v>0.6875</v>
          </cell>
          <cell r="R20">
            <v>0.125</v>
          </cell>
          <cell r="T20">
            <v>0.65</v>
          </cell>
          <cell r="V20">
            <v>0.5</v>
          </cell>
          <cell r="X20">
            <v>1</v>
          </cell>
          <cell r="Z20">
            <v>0.66666666666666663</v>
          </cell>
          <cell r="AD20">
            <v>0</v>
          </cell>
          <cell r="AH20">
            <v>1</v>
          </cell>
          <cell r="AJ20">
            <v>0.60416666666666663</v>
          </cell>
          <cell r="AK20" t="str">
            <v>Средний</v>
          </cell>
          <cell r="AM20">
            <v>0.68200000000000005</v>
          </cell>
          <cell r="AN20" t="str">
            <v>Средний</v>
          </cell>
        </row>
        <row r="21">
          <cell r="A21">
            <v>14</v>
          </cell>
          <cell r="C21" t="str">
            <v>МБОУ Кутуликская СОШ</v>
          </cell>
          <cell r="F21">
            <v>0.48484848484848486</v>
          </cell>
          <cell r="H21">
            <v>1</v>
          </cell>
          <cell r="J21">
            <v>1</v>
          </cell>
          <cell r="L21">
            <v>0.68627450980392157</v>
          </cell>
          <cell r="N21">
            <v>1</v>
          </cell>
          <cell r="P21">
            <v>0.5625</v>
          </cell>
          <cell r="R21">
            <v>0.125</v>
          </cell>
          <cell r="T21">
            <v>0.6</v>
          </cell>
          <cell r="V21">
            <v>0.5</v>
          </cell>
          <cell r="X21">
            <v>1</v>
          </cell>
          <cell r="Z21">
            <v>0.66666666666666663</v>
          </cell>
          <cell r="AD21">
            <v>0</v>
          </cell>
          <cell r="AH21">
            <v>1</v>
          </cell>
          <cell r="AJ21">
            <v>0.66666666666666663</v>
          </cell>
          <cell r="AK21" t="str">
            <v>Средний</v>
          </cell>
          <cell r="AM21">
            <v>0.68200000000000005</v>
          </cell>
          <cell r="AN21" t="str">
            <v>Средний</v>
          </cell>
        </row>
        <row r="22">
          <cell r="A22">
            <v>15</v>
          </cell>
          <cell r="C22" t="str">
            <v>МБОУ Могоеновская СОШ</v>
          </cell>
          <cell r="F22">
            <v>0.24242424242424243</v>
          </cell>
          <cell r="H22">
            <v>1</v>
          </cell>
          <cell r="J22">
            <v>1</v>
          </cell>
          <cell r="L22">
            <v>0.50980392156862742</v>
          </cell>
          <cell r="N22">
            <v>1</v>
          </cell>
          <cell r="P22">
            <v>0.6875</v>
          </cell>
          <cell r="R22">
            <v>0.875</v>
          </cell>
          <cell r="T22">
            <v>0.8</v>
          </cell>
          <cell r="V22">
            <v>0.5</v>
          </cell>
          <cell r="X22">
            <v>1</v>
          </cell>
          <cell r="Z22">
            <v>0.66666666666666663</v>
          </cell>
          <cell r="AD22">
            <v>0</v>
          </cell>
          <cell r="AH22">
            <v>1</v>
          </cell>
          <cell r="AJ22">
            <v>0.65625</v>
          </cell>
          <cell r="AK22" t="str">
            <v>Средний</v>
          </cell>
          <cell r="AM22">
            <v>0.47</v>
          </cell>
          <cell r="AN22" t="str">
            <v>Низкий</v>
          </cell>
        </row>
        <row r="23">
          <cell r="A23">
            <v>16</v>
          </cell>
          <cell r="C23" t="str">
            <v>МБОУ Нельхайская СОШ</v>
          </cell>
          <cell r="F23">
            <v>0.36363636363636365</v>
          </cell>
          <cell r="H23">
            <v>1</v>
          </cell>
          <cell r="J23">
            <v>0.9375</v>
          </cell>
          <cell r="L23">
            <v>0.56862745098039214</v>
          </cell>
          <cell r="N23">
            <v>1</v>
          </cell>
          <cell r="P23">
            <v>0.625</v>
          </cell>
          <cell r="R23">
            <v>1</v>
          </cell>
          <cell r="T23">
            <v>0.8</v>
          </cell>
          <cell r="V23">
            <v>0.5</v>
          </cell>
          <cell r="X23">
            <v>1</v>
          </cell>
          <cell r="Z23">
            <v>0.66666666666666663</v>
          </cell>
          <cell r="AD23">
            <v>0</v>
          </cell>
          <cell r="AH23">
            <v>1</v>
          </cell>
          <cell r="AJ23">
            <v>0.6875</v>
          </cell>
          <cell r="AK23" t="str">
            <v>Средний</v>
          </cell>
          <cell r="AM23">
            <v>0.53</v>
          </cell>
          <cell r="AN23" t="str">
            <v>Низкий</v>
          </cell>
        </row>
        <row r="24">
          <cell r="A24">
            <v>17</v>
          </cell>
          <cell r="C24" t="str">
            <v>МБОУ Головинская ООШ</v>
          </cell>
          <cell r="F24">
            <v>0.16666666666666666</v>
          </cell>
          <cell r="H24">
            <v>1</v>
          </cell>
          <cell r="J24">
            <v>0.8125</v>
          </cell>
          <cell r="L24">
            <v>0.48717948717948717</v>
          </cell>
          <cell r="N24">
            <v>1</v>
          </cell>
          <cell r="P24">
            <v>0.6875</v>
          </cell>
          <cell r="R24">
            <v>1</v>
          </cell>
          <cell r="T24">
            <v>0.82499999999999996</v>
          </cell>
          <cell r="V24">
            <v>0</v>
          </cell>
          <cell r="X24">
            <v>1</v>
          </cell>
          <cell r="Z24">
            <v>0.33333333333333331</v>
          </cell>
          <cell r="AD24">
            <v>0</v>
          </cell>
          <cell r="AH24">
            <v>1</v>
          </cell>
          <cell r="AJ24">
            <v>0.65476190476190477</v>
          </cell>
          <cell r="AK24" t="str">
            <v>Средний</v>
          </cell>
          <cell r="AM24">
            <v>0.61399999999999999</v>
          </cell>
          <cell r="AN24" t="str">
            <v>Средний</v>
          </cell>
        </row>
        <row r="25">
          <cell r="A25">
            <v>18</v>
          </cell>
          <cell r="C25" t="str">
            <v>МБОУ Ныгдинская СОШ</v>
          </cell>
          <cell r="F25">
            <v>0.36363636363636365</v>
          </cell>
          <cell r="H25">
            <v>1</v>
          </cell>
          <cell r="J25">
            <v>1</v>
          </cell>
          <cell r="L25">
            <v>0.58823529411764708</v>
          </cell>
          <cell r="N25">
            <v>0.9285714285714286</v>
          </cell>
          <cell r="P25">
            <v>0.5</v>
          </cell>
          <cell r="R25">
            <v>0.875</v>
          </cell>
          <cell r="T25">
            <v>0.7</v>
          </cell>
          <cell r="V25">
            <v>0.5</v>
          </cell>
          <cell r="X25">
            <v>1</v>
          </cell>
          <cell r="Z25">
            <v>0.66666666666666663</v>
          </cell>
          <cell r="AD25">
            <v>0</v>
          </cell>
          <cell r="AH25">
            <v>1</v>
          </cell>
          <cell r="AJ25">
            <v>0.65625</v>
          </cell>
          <cell r="AK25" t="str">
            <v>Средний</v>
          </cell>
          <cell r="AM25">
            <v>0.65200000000000002</v>
          </cell>
          <cell r="AN25" t="str">
            <v>Средний</v>
          </cell>
        </row>
        <row r="26">
          <cell r="B26" t="str">
            <v>Аларский район</v>
          </cell>
          <cell r="L26">
            <v>0.5285738226914698</v>
          </cell>
          <cell r="T26">
            <v>0.75416666666666665</v>
          </cell>
          <cell r="Z26">
            <v>0.66666666666666652</v>
          </cell>
          <cell r="AD26">
            <v>0.1111111111111111</v>
          </cell>
          <cell r="AH26">
            <v>0.83333333333333337</v>
          </cell>
          <cell r="AJ26">
            <v>0.64963624338624326</v>
          </cell>
        </row>
        <row r="27">
          <cell r="A27">
            <v>1</v>
          </cell>
          <cell r="C27" t="str">
            <v>МКОУ Метляевская НШДС</v>
          </cell>
          <cell r="F27">
            <v>0</v>
          </cell>
          <cell r="H27">
            <v>0.5</v>
          </cell>
          <cell r="J27">
            <v>0.3125</v>
          </cell>
          <cell r="L27">
            <v>0.24</v>
          </cell>
          <cell r="N27">
            <v>7.1428571428571425E-2</v>
          </cell>
          <cell r="P27">
            <v>0.5</v>
          </cell>
          <cell r="R27">
            <v>0</v>
          </cell>
          <cell r="T27">
            <v>0.22500000000000001</v>
          </cell>
          <cell r="V27">
            <v>0</v>
          </cell>
          <cell r="X27">
            <v>1</v>
          </cell>
          <cell r="Z27">
            <v>0.2</v>
          </cell>
          <cell r="AD27">
            <v>0</v>
          </cell>
          <cell r="AH27">
            <v>1</v>
          </cell>
          <cell r="AJ27">
            <v>0.24637681159420291</v>
          </cell>
          <cell r="AK27" t="str">
            <v>Низкий</v>
          </cell>
          <cell r="AM27">
            <v>0.38600000000000001</v>
          </cell>
          <cell r="AN27" t="str">
            <v>Низкий</v>
          </cell>
        </row>
        <row r="28">
          <cell r="A28">
            <v>2</v>
          </cell>
          <cell r="C28" t="str">
            <v>МБОУ Балаганская СОШ № 1</v>
          </cell>
          <cell r="F28">
            <v>0.48484848484848486</v>
          </cell>
          <cell r="H28">
            <v>1</v>
          </cell>
          <cell r="J28">
            <v>0.9375</v>
          </cell>
          <cell r="L28">
            <v>0.6470588235294118</v>
          </cell>
          <cell r="N28">
            <v>0.5</v>
          </cell>
          <cell r="P28">
            <v>0.6875</v>
          </cell>
          <cell r="R28">
            <v>0.375</v>
          </cell>
          <cell r="T28">
            <v>0.52500000000000002</v>
          </cell>
          <cell r="V28">
            <v>0</v>
          </cell>
          <cell r="X28">
            <v>1</v>
          </cell>
          <cell r="Z28">
            <v>0.33333333333333331</v>
          </cell>
          <cell r="AD28">
            <v>0</v>
          </cell>
          <cell r="AH28">
            <v>1</v>
          </cell>
          <cell r="AJ28">
            <v>0.59375</v>
          </cell>
          <cell r="AK28" t="str">
            <v>Низкий</v>
          </cell>
          <cell r="AM28">
            <v>0.621</v>
          </cell>
          <cell r="AN28" t="str">
            <v>Средний</v>
          </cell>
        </row>
        <row r="29">
          <cell r="A29">
            <v>3</v>
          </cell>
          <cell r="C29" t="str">
            <v>МБОУ Балаганская СОШ № 2</v>
          </cell>
          <cell r="F29">
            <v>0.36363636363636365</v>
          </cell>
          <cell r="H29">
            <v>1</v>
          </cell>
          <cell r="J29">
            <v>1</v>
          </cell>
          <cell r="L29">
            <v>0.58823529411764708</v>
          </cell>
          <cell r="N29">
            <v>0.5</v>
          </cell>
          <cell r="P29">
            <v>0.75</v>
          </cell>
          <cell r="R29">
            <v>0</v>
          </cell>
          <cell r="T29">
            <v>0.47499999999999998</v>
          </cell>
          <cell r="V29">
            <v>0.5</v>
          </cell>
          <cell r="X29">
            <v>1</v>
          </cell>
          <cell r="Z29">
            <v>0.66666666666666663</v>
          </cell>
          <cell r="AD29">
            <v>0</v>
          </cell>
          <cell r="AH29">
            <v>0</v>
          </cell>
          <cell r="AJ29">
            <v>0.55208333333333337</v>
          </cell>
          <cell r="AK29" t="str">
            <v>Низкий</v>
          </cell>
          <cell r="AM29">
            <v>0.66700000000000004</v>
          </cell>
          <cell r="AN29" t="str">
            <v>Средний</v>
          </cell>
        </row>
        <row r="30">
          <cell r="A30">
            <v>4</v>
          </cell>
          <cell r="C30" t="str">
            <v> МБОУ Биритская СОШ</v>
          </cell>
          <cell r="F30">
            <v>0.24242424242424243</v>
          </cell>
          <cell r="H30">
            <v>0.5</v>
          </cell>
          <cell r="J30">
            <v>0.9375</v>
          </cell>
          <cell r="L30">
            <v>0.47058823529411764</v>
          </cell>
          <cell r="N30">
            <v>0.2857142857142857</v>
          </cell>
          <cell r="P30">
            <v>0.8125</v>
          </cell>
          <cell r="R30">
            <v>0</v>
          </cell>
          <cell r="T30">
            <v>0.42499999999999999</v>
          </cell>
          <cell r="V30">
            <v>0</v>
          </cell>
          <cell r="X30">
            <v>1</v>
          </cell>
          <cell r="Z30">
            <v>0.33333333333333331</v>
          </cell>
          <cell r="AD30">
            <v>0</v>
          </cell>
          <cell r="AH30">
            <v>0</v>
          </cell>
          <cell r="AJ30">
            <v>0.44791666666666669</v>
          </cell>
          <cell r="AK30" t="str">
            <v>Низкий</v>
          </cell>
          <cell r="AM30">
            <v>0.68200000000000005</v>
          </cell>
          <cell r="AN30" t="str">
            <v>Средний</v>
          </cell>
        </row>
        <row r="31">
          <cell r="A31">
            <v>5</v>
          </cell>
          <cell r="C31" t="str">
            <v> МБОУ Заславская СОШ</v>
          </cell>
          <cell r="F31">
            <v>0.21212121212121213</v>
          </cell>
          <cell r="H31">
            <v>0.5</v>
          </cell>
          <cell r="J31">
            <v>0.75</v>
          </cell>
          <cell r="L31">
            <v>0.39215686274509803</v>
          </cell>
          <cell r="N31">
            <v>0.14285714285714285</v>
          </cell>
          <cell r="P31">
            <v>0.5625</v>
          </cell>
          <cell r="R31">
            <v>0</v>
          </cell>
          <cell r="T31">
            <v>0.27500000000000002</v>
          </cell>
          <cell r="V31">
            <v>0</v>
          </cell>
          <cell r="X31">
            <v>1</v>
          </cell>
          <cell r="Z31">
            <v>0.33333333333333331</v>
          </cell>
          <cell r="AD31">
            <v>0</v>
          </cell>
          <cell r="AH31">
            <v>1</v>
          </cell>
          <cell r="AJ31">
            <v>0.35416666666666669</v>
          </cell>
          <cell r="AK31" t="str">
            <v>Низкий</v>
          </cell>
          <cell r="AM31">
            <v>0.54500000000000004</v>
          </cell>
          <cell r="AN31" t="str">
            <v>Низкий</v>
          </cell>
        </row>
        <row r="32">
          <cell r="A32">
            <v>6</v>
          </cell>
          <cell r="C32" t="str">
            <v> МБОУ Коноваловская СОШ</v>
          </cell>
          <cell r="F32">
            <v>0.27272727272727271</v>
          </cell>
          <cell r="H32">
            <v>0.5</v>
          </cell>
          <cell r="J32">
            <v>0.9375</v>
          </cell>
          <cell r="L32">
            <v>0.49019607843137253</v>
          </cell>
          <cell r="N32">
            <v>0.5</v>
          </cell>
          <cell r="P32">
            <v>0.625</v>
          </cell>
          <cell r="R32">
            <v>0.75</v>
          </cell>
          <cell r="T32">
            <v>0.57499999999999996</v>
          </cell>
          <cell r="V32">
            <v>0.5</v>
          </cell>
          <cell r="X32">
            <v>1</v>
          </cell>
          <cell r="Z32">
            <v>0.66666666666666663</v>
          </cell>
          <cell r="AD32">
            <v>0</v>
          </cell>
          <cell r="AH32">
            <v>1</v>
          </cell>
          <cell r="AJ32">
            <v>0.55208333333333337</v>
          </cell>
          <cell r="AK32" t="str">
            <v>Низкий</v>
          </cell>
          <cell r="AM32">
            <v>0.56100000000000005</v>
          </cell>
          <cell r="AN32" t="str">
            <v>Низкий</v>
          </cell>
        </row>
        <row r="33">
          <cell r="A33">
            <v>7</v>
          </cell>
          <cell r="C33" t="str">
            <v>МБОУ Тарнопольская СОШ</v>
          </cell>
          <cell r="F33">
            <v>0.21212121212121213</v>
          </cell>
          <cell r="H33">
            <v>0.5</v>
          </cell>
          <cell r="J33">
            <v>0.6875</v>
          </cell>
          <cell r="L33">
            <v>0.37254901960784315</v>
          </cell>
          <cell r="N33">
            <v>0.5714285714285714</v>
          </cell>
          <cell r="P33">
            <v>0.6875</v>
          </cell>
          <cell r="R33">
            <v>0</v>
          </cell>
          <cell r="T33">
            <v>0.47499999999999998</v>
          </cell>
          <cell r="V33">
            <v>0.5</v>
          </cell>
          <cell r="X33">
            <v>1</v>
          </cell>
          <cell r="Z33">
            <v>0.66666666666666663</v>
          </cell>
          <cell r="AD33">
            <v>0</v>
          </cell>
          <cell r="AH33">
            <v>1</v>
          </cell>
          <cell r="AJ33">
            <v>0.44791666666666669</v>
          </cell>
          <cell r="AK33" t="str">
            <v>Низкий</v>
          </cell>
          <cell r="AM33">
            <v>0.54500000000000004</v>
          </cell>
          <cell r="AN33" t="str">
            <v>Низкий</v>
          </cell>
        </row>
        <row r="34">
          <cell r="A34">
            <v>8</v>
          </cell>
          <cell r="C34" t="str">
            <v>МБОУ Шарагайская СОШ</v>
          </cell>
          <cell r="F34">
            <v>0.30303030303030304</v>
          </cell>
          <cell r="H34">
            <v>0.5</v>
          </cell>
          <cell r="J34">
            <v>0.75</v>
          </cell>
          <cell r="L34">
            <v>0.45098039215686275</v>
          </cell>
          <cell r="N34">
            <v>0.35714285714285715</v>
          </cell>
          <cell r="P34">
            <v>0.5625</v>
          </cell>
          <cell r="R34">
            <v>0</v>
          </cell>
          <cell r="T34">
            <v>0.35</v>
          </cell>
          <cell r="V34">
            <v>0</v>
          </cell>
          <cell r="X34">
            <v>1</v>
          </cell>
          <cell r="Z34">
            <v>0.33333333333333331</v>
          </cell>
          <cell r="AD34">
            <v>0</v>
          </cell>
          <cell r="AH34">
            <v>0</v>
          </cell>
          <cell r="AJ34">
            <v>0.40625</v>
          </cell>
          <cell r="AK34" t="str">
            <v>Низкий</v>
          </cell>
          <cell r="AM34">
            <v>0.439</v>
          </cell>
          <cell r="AN34" t="str">
            <v>Низкий</v>
          </cell>
        </row>
        <row r="35">
          <cell r="A35">
            <v>9</v>
          </cell>
          <cell r="C35" t="str">
            <v>МБОУ Кумарейская СОШ</v>
          </cell>
          <cell r="F35">
            <v>0.21212121212121213</v>
          </cell>
          <cell r="H35">
            <v>0.5</v>
          </cell>
          <cell r="J35">
            <v>0.9375</v>
          </cell>
          <cell r="L35">
            <v>0.45098039215686275</v>
          </cell>
          <cell r="N35">
            <v>0.42857142857142855</v>
          </cell>
          <cell r="P35">
            <v>0.6875</v>
          </cell>
          <cell r="R35">
            <v>0.75</v>
          </cell>
          <cell r="T35">
            <v>0.57499999999999996</v>
          </cell>
          <cell r="V35">
            <v>0.5</v>
          </cell>
          <cell r="X35">
            <v>1</v>
          </cell>
          <cell r="Z35">
            <v>0.66666666666666663</v>
          </cell>
          <cell r="AD35">
            <v>0</v>
          </cell>
          <cell r="AH35">
            <v>1</v>
          </cell>
          <cell r="AJ35">
            <v>0.53125</v>
          </cell>
          <cell r="AK35" t="str">
            <v>Низкий</v>
          </cell>
          <cell r="AM35">
            <v>0.59099999999999997</v>
          </cell>
          <cell r="AN35" t="str">
            <v>Низкий</v>
          </cell>
        </row>
        <row r="36">
          <cell r="B36" t="str">
            <v>Балаганский район</v>
          </cell>
          <cell r="L36">
            <v>0.45586056644880174</v>
          </cell>
          <cell r="T36">
            <v>0.43333333333333335</v>
          </cell>
          <cell r="Z36">
            <v>0.46666666666666667</v>
          </cell>
          <cell r="AD36">
            <v>0</v>
          </cell>
          <cell r="AH36">
            <v>0.66666666666666663</v>
          </cell>
          <cell r="AJ36">
            <v>0.45908816425120769</v>
          </cell>
        </row>
        <row r="37">
          <cell r="A37">
            <v>1</v>
          </cell>
          <cell r="C37" t="str">
            <v>МБОУ Баяндаевская СОШ</v>
          </cell>
          <cell r="F37">
            <v>0.5757575757575758</v>
          </cell>
          <cell r="H37">
            <v>1</v>
          </cell>
          <cell r="J37">
            <v>1</v>
          </cell>
          <cell r="L37">
            <v>0.72549019607843135</v>
          </cell>
          <cell r="N37">
            <v>0.7857142857142857</v>
          </cell>
          <cell r="P37">
            <v>0.75</v>
          </cell>
          <cell r="R37">
            <v>0.25</v>
          </cell>
          <cell r="T37">
            <v>0.625</v>
          </cell>
          <cell r="V37">
            <v>1</v>
          </cell>
          <cell r="X37">
            <v>1</v>
          </cell>
          <cell r="Z37">
            <v>1</v>
          </cell>
          <cell r="AD37">
            <v>1</v>
          </cell>
          <cell r="AH37">
            <v>0</v>
          </cell>
          <cell r="AJ37">
            <v>0.72916666666666663</v>
          </cell>
          <cell r="AK37" t="str">
            <v>Средний</v>
          </cell>
          <cell r="AM37">
            <v>0.74199999999999999</v>
          </cell>
          <cell r="AN37" t="str">
            <v>Средний</v>
          </cell>
        </row>
        <row r="38">
          <cell r="A38">
            <v>2</v>
          </cell>
          <cell r="C38" t="str">
            <v>МБОУ Васильевская СОШ</v>
          </cell>
          <cell r="F38">
            <v>0.33333333333333331</v>
          </cell>
          <cell r="H38">
            <v>1</v>
          </cell>
          <cell r="J38">
            <v>1</v>
          </cell>
          <cell r="L38">
            <v>0.58823529411764708</v>
          </cell>
          <cell r="N38">
            <v>0.42857142857142855</v>
          </cell>
          <cell r="P38">
            <v>0.5</v>
          </cell>
          <cell r="R38">
            <v>0.75</v>
          </cell>
          <cell r="T38">
            <v>0.5</v>
          </cell>
          <cell r="V38">
            <v>0.5</v>
          </cell>
          <cell r="X38">
            <v>1</v>
          </cell>
          <cell r="Z38">
            <v>0.66666666666666663</v>
          </cell>
          <cell r="AD38">
            <v>0</v>
          </cell>
          <cell r="AH38">
            <v>1</v>
          </cell>
          <cell r="AJ38">
            <v>0.57291666666666663</v>
          </cell>
          <cell r="AK38" t="str">
            <v>Низкий</v>
          </cell>
          <cell r="AM38">
            <v>0.53</v>
          </cell>
          <cell r="AN38" t="str">
            <v>Низкий</v>
          </cell>
        </row>
        <row r="39">
          <cell r="A39">
            <v>3</v>
          </cell>
          <cell r="C39" t="str">
            <v>МБОУ Гаханская СОШ</v>
          </cell>
          <cell r="F39">
            <v>0.36363636363636365</v>
          </cell>
          <cell r="H39">
            <v>1</v>
          </cell>
          <cell r="J39">
            <v>1</v>
          </cell>
          <cell r="L39">
            <v>0.62745098039215685</v>
          </cell>
          <cell r="N39">
            <v>0.5714285714285714</v>
          </cell>
          <cell r="P39">
            <v>0.8125</v>
          </cell>
          <cell r="R39">
            <v>0.25</v>
          </cell>
          <cell r="T39">
            <v>0.57499999999999996</v>
          </cell>
          <cell r="V39">
            <v>0</v>
          </cell>
          <cell r="X39">
            <v>1</v>
          </cell>
          <cell r="Z39">
            <v>0.33333333333333331</v>
          </cell>
          <cell r="AD39">
            <v>0</v>
          </cell>
          <cell r="AH39">
            <v>1</v>
          </cell>
          <cell r="AJ39">
            <v>0.60416666666666663</v>
          </cell>
          <cell r="AK39" t="str">
            <v>Средний</v>
          </cell>
          <cell r="AM39">
            <v>0.65200000000000002</v>
          </cell>
          <cell r="AN39" t="str">
            <v>Средний</v>
          </cell>
        </row>
        <row r="40">
          <cell r="A40">
            <v>4</v>
          </cell>
          <cell r="C40" t="str">
            <v>МБОУ Загатуйская СОШ</v>
          </cell>
          <cell r="F40">
            <v>0.30303030303030304</v>
          </cell>
          <cell r="H40">
            <v>1</v>
          </cell>
          <cell r="J40">
            <v>1</v>
          </cell>
          <cell r="L40">
            <v>0.58823529411764708</v>
          </cell>
          <cell r="N40">
            <v>0.2857142857142857</v>
          </cell>
          <cell r="P40">
            <v>0.5625</v>
          </cell>
          <cell r="R40">
            <v>0.25</v>
          </cell>
          <cell r="T40">
            <v>0.375</v>
          </cell>
          <cell r="V40">
            <v>0.5</v>
          </cell>
          <cell r="X40">
            <v>1</v>
          </cell>
          <cell r="Z40">
            <v>0.66666666666666663</v>
          </cell>
          <cell r="AD40">
            <v>0</v>
          </cell>
          <cell r="AH40">
            <v>0</v>
          </cell>
          <cell r="AJ40">
            <v>0.51041666666666663</v>
          </cell>
          <cell r="AK40" t="str">
            <v>Низкий</v>
          </cell>
          <cell r="AM40">
            <v>0.66700000000000004</v>
          </cell>
          <cell r="AN40" t="str">
            <v>Средний</v>
          </cell>
        </row>
        <row r="41">
          <cell r="A41">
            <v>5</v>
          </cell>
          <cell r="C41" t="str">
            <v>МБОУ Кокоринская ООШ</v>
          </cell>
          <cell r="F41">
            <v>0.41666666666666669</v>
          </cell>
          <cell r="H41">
            <v>1</v>
          </cell>
          <cell r="J41">
            <v>0.75</v>
          </cell>
          <cell r="L41">
            <v>0.61538461538461542</v>
          </cell>
          <cell r="N41">
            <v>0.42857142857142855</v>
          </cell>
          <cell r="P41">
            <v>0.5625</v>
          </cell>
          <cell r="R41">
            <v>0.75</v>
          </cell>
          <cell r="T41">
            <v>0.52500000000000002</v>
          </cell>
          <cell r="V41">
            <v>0.5</v>
          </cell>
          <cell r="X41">
            <v>1</v>
          </cell>
          <cell r="Z41">
            <v>0.66666666666666663</v>
          </cell>
          <cell r="AD41">
            <v>0</v>
          </cell>
          <cell r="AH41">
            <v>0</v>
          </cell>
          <cell r="AJ41">
            <v>0.58333333333333337</v>
          </cell>
          <cell r="AK41" t="str">
            <v>Низкий</v>
          </cell>
          <cell r="AM41">
            <v>0.64900000000000002</v>
          </cell>
          <cell r="AN41" t="str">
            <v>Средний</v>
          </cell>
        </row>
        <row r="42">
          <cell r="A42">
            <v>6</v>
          </cell>
          <cell r="C42" t="str">
            <v>МБОУ Кырменская ООШ</v>
          </cell>
          <cell r="F42">
            <v>0.29166666666666669</v>
          </cell>
          <cell r="H42">
            <v>1</v>
          </cell>
          <cell r="J42">
            <v>0.875</v>
          </cell>
          <cell r="L42">
            <v>0.58974358974358976</v>
          </cell>
          <cell r="N42">
            <v>0.5</v>
          </cell>
          <cell r="P42">
            <v>0.625</v>
          </cell>
          <cell r="R42">
            <v>1</v>
          </cell>
          <cell r="T42">
            <v>0.625</v>
          </cell>
          <cell r="V42">
            <v>0.5</v>
          </cell>
          <cell r="X42">
            <v>1</v>
          </cell>
          <cell r="Z42">
            <v>0.66666666666666663</v>
          </cell>
          <cell r="AD42">
            <v>0</v>
          </cell>
          <cell r="AH42">
            <v>0</v>
          </cell>
          <cell r="AJ42">
            <v>0.61904761904761907</v>
          </cell>
          <cell r="AK42" t="str">
            <v>Средний</v>
          </cell>
          <cell r="AM42">
            <v>0.66700000000000004</v>
          </cell>
          <cell r="AN42" t="str">
            <v>Средний</v>
          </cell>
        </row>
        <row r="43">
          <cell r="A43">
            <v>7</v>
          </cell>
          <cell r="C43" t="str">
            <v>МБОУ Люрская СОШ</v>
          </cell>
          <cell r="F43">
            <v>0.33333333333333331</v>
          </cell>
          <cell r="H43">
            <v>1</v>
          </cell>
          <cell r="J43">
            <v>0.9375</v>
          </cell>
          <cell r="L43">
            <v>0.5490196078431373</v>
          </cell>
          <cell r="N43">
            <v>0.6428571428571429</v>
          </cell>
          <cell r="P43">
            <v>0.6875</v>
          </cell>
          <cell r="R43">
            <v>0.25</v>
          </cell>
          <cell r="T43">
            <v>0.55000000000000004</v>
          </cell>
          <cell r="V43">
            <v>0.5</v>
          </cell>
          <cell r="X43">
            <v>1</v>
          </cell>
          <cell r="Z43">
            <v>0.66666666666666663</v>
          </cell>
          <cell r="AD43">
            <v>0</v>
          </cell>
          <cell r="AH43">
            <v>0</v>
          </cell>
          <cell r="AJ43">
            <v>0.5625</v>
          </cell>
          <cell r="AK43" t="str">
            <v>Низкий</v>
          </cell>
          <cell r="AM43">
            <v>0.71199999999999997</v>
          </cell>
          <cell r="AN43" t="str">
            <v>Средний</v>
          </cell>
        </row>
        <row r="44">
          <cell r="A44">
            <v>8</v>
          </cell>
          <cell r="C44" t="str">
            <v>МБОУ Нагалыкская СОШ</v>
          </cell>
          <cell r="F44">
            <v>0.54545454545454541</v>
          </cell>
          <cell r="H44">
            <v>1</v>
          </cell>
          <cell r="J44">
            <v>1</v>
          </cell>
          <cell r="L44">
            <v>0.74509803921568629</v>
          </cell>
          <cell r="N44">
            <v>0.5</v>
          </cell>
          <cell r="P44">
            <v>0.625</v>
          </cell>
          <cell r="R44">
            <v>0.25</v>
          </cell>
          <cell r="T44">
            <v>0.47499999999999998</v>
          </cell>
          <cell r="V44">
            <v>0.5</v>
          </cell>
          <cell r="X44">
            <v>1</v>
          </cell>
          <cell r="Z44">
            <v>0.66666666666666663</v>
          </cell>
          <cell r="AD44">
            <v>0</v>
          </cell>
          <cell r="AH44">
            <v>0</v>
          </cell>
          <cell r="AJ44">
            <v>0.63541666666666663</v>
          </cell>
          <cell r="AK44" t="str">
            <v>Средний</v>
          </cell>
          <cell r="AM44">
            <v>0.54500000000000004</v>
          </cell>
          <cell r="AN44" t="str">
            <v>Низкий</v>
          </cell>
        </row>
        <row r="45">
          <cell r="A45">
            <v>9</v>
          </cell>
          <cell r="C45" t="str">
            <v>МБОУ Ользоновская СОШ</v>
          </cell>
          <cell r="F45">
            <v>0.24242424242424243</v>
          </cell>
          <cell r="H45">
            <v>1</v>
          </cell>
          <cell r="J45">
            <v>1</v>
          </cell>
          <cell r="L45">
            <v>0.50980392156862742</v>
          </cell>
          <cell r="N45">
            <v>0.21428571428571427</v>
          </cell>
          <cell r="P45">
            <v>0.625</v>
          </cell>
          <cell r="R45">
            <v>0.25</v>
          </cell>
          <cell r="T45">
            <v>0.375</v>
          </cell>
          <cell r="V45">
            <v>0</v>
          </cell>
          <cell r="X45">
            <v>1</v>
          </cell>
          <cell r="Z45">
            <v>0.33333333333333331</v>
          </cell>
          <cell r="AD45">
            <v>0</v>
          </cell>
          <cell r="AH45">
            <v>1</v>
          </cell>
          <cell r="AJ45">
            <v>0.45833333333333331</v>
          </cell>
          <cell r="AK45" t="str">
            <v>Низкий</v>
          </cell>
          <cell r="AM45">
            <v>0.5</v>
          </cell>
          <cell r="AN45" t="str">
            <v>Низкий</v>
          </cell>
        </row>
        <row r="46">
          <cell r="A46">
            <v>10</v>
          </cell>
          <cell r="C46" t="str">
            <v>МБОУ Покровская СОШ</v>
          </cell>
          <cell r="F46">
            <v>0.45454545454545453</v>
          </cell>
          <cell r="H46">
            <v>1</v>
          </cell>
          <cell r="J46">
            <v>0.9375</v>
          </cell>
          <cell r="L46">
            <v>0.62745098039215685</v>
          </cell>
          <cell r="N46">
            <v>0.5</v>
          </cell>
          <cell r="P46">
            <v>0.6875</v>
          </cell>
          <cell r="R46">
            <v>0.25</v>
          </cell>
          <cell r="T46">
            <v>0.5</v>
          </cell>
          <cell r="V46">
            <v>0.5</v>
          </cell>
          <cell r="X46">
            <v>1</v>
          </cell>
          <cell r="Z46">
            <v>0.66666666666666663</v>
          </cell>
          <cell r="AD46">
            <v>0</v>
          </cell>
          <cell r="AH46">
            <v>0</v>
          </cell>
          <cell r="AJ46">
            <v>0.58333333333333337</v>
          </cell>
          <cell r="AK46" t="str">
            <v>Низкий</v>
          </cell>
          <cell r="AM46">
            <v>0.57599999999999996</v>
          </cell>
          <cell r="AN46" t="str">
            <v>Низкий</v>
          </cell>
        </row>
        <row r="47">
          <cell r="A47">
            <v>11</v>
          </cell>
          <cell r="C47" t="str">
            <v>МБОУ Половинская СОШ</v>
          </cell>
          <cell r="F47">
            <v>0.33333333333333331</v>
          </cell>
          <cell r="H47">
            <v>0.5</v>
          </cell>
          <cell r="J47">
            <v>1</v>
          </cell>
          <cell r="L47">
            <v>0.58823529411764708</v>
          </cell>
          <cell r="N47">
            <v>0.5</v>
          </cell>
          <cell r="P47">
            <v>0.75</v>
          </cell>
          <cell r="R47">
            <v>0.25</v>
          </cell>
          <cell r="T47">
            <v>0.52500000000000002</v>
          </cell>
          <cell r="V47">
            <v>0.5</v>
          </cell>
          <cell r="X47">
            <v>1</v>
          </cell>
          <cell r="Z47">
            <v>0.66666666666666663</v>
          </cell>
          <cell r="AD47">
            <v>0</v>
          </cell>
          <cell r="AH47">
            <v>1</v>
          </cell>
          <cell r="AJ47">
            <v>0.58333333333333337</v>
          </cell>
          <cell r="AK47" t="str">
            <v>Низкий</v>
          </cell>
          <cell r="AM47">
            <v>0.621</v>
          </cell>
          <cell r="AN47" t="str">
            <v>Средний</v>
          </cell>
        </row>
        <row r="48">
          <cell r="A48">
            <v>12</v>
          </cell>
          <cell r="C48" t="str">
            <v>МБОУ Тургеневская СОШ</v>
          </cell>
          <cell r="F48">
            <v>0.12121212121212122</v>
          </cell>
          <cell r="H48">
            <v>1</v>
          </cell>
          <cell r="J48">
            <v>1</v>
          </cell>
          <cell r="L48">
            <v>0.47058823529411764</v>
          </cell>
          <cell r="N48">
            <v>0.8571428571428571</v>
          </cell>
          <cell r="P48">
            <v>0.625</v>
          </cell>
          <cell r="R48">
            <v>0.25</v>
          </cell>
          <cell r="T48">
            <v>0.6</v>
          </cell>
          <cell r="V48">
            <v>0.5</v>
          </cell>
          <cell r="X48">
            <v>1</v>
          </cell>
          <cell r="Z48">
            <v>0.66666666666666663</v>
          </cell>
          <cell r="AD48">
            <v>0</v>
          </cell>
          <cell r="AH48">
            <v>1</v>
          </cell>
          <cell r="AJ48">
            <v>0.55208333333333337</v>
          </cell>
          <cell r="AK48" t="str">
            <v>Низкий</v>
          </cell>
          <cell r="AM48">
            <v>0.54500000000000004</v>
          </cell>
          <cell r="AN48" t="str">
            <v>Н</v>
          </cell>
        </row>
        <row r="49">
          <cell r="A49">
            <v>13</v>
          </cell>
          <cell r="C49" t="str">
            <v>МБОУ Хатар-Хадайская СОШ</v>
          </cell>
          <cell r="F49">
            <v>0.54545454545454541</v>
          </cell>
          <cell r="H49">
            <v>1</v>
          </cell>
          <cell r="J49">
            <v>1</v>
          </cell>
          <cell r="L49">
            <v>0.72549019607843135</v>
          </cell>
          <cell r="N49">
            <v>0.42857142857142855</v>
          </cell>
          <cell r="P49">
            <v>0.6875</v>
          </cell>
          <cell r="R49">
            <v>0.625</v>
          </cell>
          <cell r="T49">
            <v>0.55000000000000004</v>
          </cell>
          <cell r="V49">
            <v>0.5</v>
          </cell>
          <cell r="X49">
            <v>1</v>
          </cell>
          <cell r="Z49">
            <v>0.66666666666666663</v>
          </cell>
          <cell r="AD49">
            <v>0</v>
          </cell>
          <cell r="AH49">
            <v>1</v>
          </cell>
          <cell r="AJ49">
            <v>0.66666666666666663</v>
          </cell>
          <cell r="AK49" t="str">
            <v>Средний</v>
          </cell>
          <cell r="AM49">
            <v>0.60599999999999998</v>
          </cell>
          <cell r="AN49" t="str">
            <v>Средний</v>
          </cell>
        </row>
        <row r="50">
          <cell r="A50">
            <v>14</v>
          </cell>
          <cell r="C50" t="str">
            <v>МБОУ Хоготовская СОШ</v>
          </cell>
          <cell r="F50">
            <v>0.69696969696969702</v>
          </cell>
          <cell r="H50">
            <v>1</v>
          </cell>
          <cell r="J50">
            <v>1</v>
          </cell>
          <cell r="L50">
            <v>0.82352941176470584</v>
          </cell>
          <cell r="N50">
            <v>0.5</v>
          </cell>
          <cell r="P50">
            <v>0.875</v>
          </cell>
          <cell r="R50">
            <v>0.25</v>
          </cell>
          <cell r="T50">
            <v>0.57499999999999996</v>
          </cell>
          <cell r="V50">
            <v>0.5</v>
          </cell>
          <cell r="X50">
            <v>1</v>
          </cell>
          <cell r="Z50">
            <v>0.66666666666666663</v>
          </cell>
          <cell r="AD50">
            <v>0</v>
          </cell>
          <cell r="AH50">
            <v>0</v>
          </cell>
          <cell r="AJ50">
            <v>0.71875</v>
          </cell>
          <cell r="AK50" t="str">
            <v>Средний</v>
          </cell>
          <cell r="AM50">
            <v>0.77300000000000002</v>
          </cell>
          <cell r="AN50" t="str">
            <v>Средний</v>
          </cell>
        </row>
        <row r="51">
          <cell r="B51" t="str">
            <v>Баяндаевский район</v>
          </cell>
          <cell r="L51">
            <v>0.6266968325791854</v>
          </cell>
          <cell r="T51">
            <v>0.5267857142857143</v>
          </cell>
          <cell r="Z51">
            <v>0.6428571428571429</v>
          </cell>
          <cell r="AD51">
            <v>7.1428571428571425E-2</v>
          </cell>
          <cell r="AH51">
            <v>0.42857142857142855</v>
          </cell>
          <cell r="AJ51">
            <v>0.59853316326530603</v>
          </cell>
        </row>
        <row r="52">
          <cell r="A52">
            <v>1</v>
          </cell>
          <cell r="C52" t="str">
            <v>МБОУ "Александровская СОШ"</v>
          </cell>
          <cell r="F52">
            <v>0.21212121212121213</v>
          </cell>
          <cell r="H52">
            <v>1</v>
          </cell>
          <cell r="J52">
            <v>1</v>
          </cell>
          <cell r="L52">
            <v>0.52941176470588236</v>
          </cell>
          <cell r="N52">
            <v>0.9285714285714286</v>
          </cell>
          <cell r="P52">
            <v>0.8125</v>
          </cell>
          <cell r="R52">
            <v>0.625</v>
          </cell>
          <cell r="T52">
            <v>0.77500000000000002</v>
          </cell>
          <cell r="V52">
            <v>0.5</v>
          </cell>
          <cell r="X52">
            <v>1</v>
          </cell>
          <cell r="Z52">
            <v>0.66666666666666663</v>
          </cell>
          <cell r="AD52">
            <v>0</v>
          </cell>
          <cell r="AH52">
            <v>0</v>
          </cell>
          <cell r="AJ52">
            <v>0.64583333333333337</v>
          </cell>
          <cell r="AK52" t="str">
            <v>Средний</v>
          </cell>
          <cell r="AM52">
            <v>0.65200000000000002</v>
          </cell>
          <cell r="AN52" t="str">
            <v>Средний</v>
          </cell>
        </row>
        <row r="53">
          <cell r="A53">
            <v>2</v>
          </cell>
          <cell r="C53" t="str">
            <v> МБОУ "Буретская СОШ"</v>
          </cell>
          <cell r="F53">
            <v>0.45454545454545453</v>
          </cell>
          <cell r="H53">
            <v>1</v>
          </cell>
          <cell r="J53">
            <v>1</v>
          </cell>
          <cell r="L53">
            <v>0.68627450980392157</v>
          </cell>
          <cell r="N53">
            <v>0.5714285714285714</v>
          </cell>
          <cell r="P53">
            <v>0.5625</v>
          </cell>
          <cell r="R53">
            <v>1</v>
          </cell>
          <cell r="T53">
            <v>0.625</v>
          </cell>
          <cell r="V53">
            <v>0.5</v>
          </cell>
          <cell r="X53">
            <v>1</v>
          </cell>
          <cell r="Z53">
            <v>0.66666666666666663</v>
          </cell>
          <cell r="AD53">
            <v>0</v>
          </cell>
          <cell r="AH53">
            <v>1</v>
          </cell>
          <cell r="AJ53">
            <v>0.67708333333333337</v>
          </cell>
          <cell r="AK53" t="str">
            <v>Средний</v>
          </cell>
          <cell r="AM53">
            <v>0.65200000000000002</v>
          </cell>
          <cell r="AN53" t="str">
            <v>Средний</v>
          </cell>
        </row>
        <row r="54">
          <cell r="A54">
            <v>3</v>
          </cell>
          <cell r="C54" t="str">
            <v>МБОУ "Воробьевская ООШ"</v>
          </cell>
          <cell r="F54">
            <v>0.125</v>
          </cell>
          <cell r="H54">
            <v>1</v>
          </cell>
          <cell r="J54">
            <v>0.75</v>
          </cell>
          <cell r="L54">
            <v>0.4358974358974359</v>
          </cell>
          <cell r="N54">
            <v>0.7142857142857143</v>
          </cell>
          <cell r="P54">
            <v>0.5625</v>
          </cell>
          <cell r="R54">
            <v>0.875</v>
          </cell>
          <cell r="T54">
            <v>0.65</v>
          </cell>
          <cell r="V54">
            <v>0</v>
          </cell>
          <cell r="X54">
            <v>1</v>
          </cell>
          <cell r="Z54">
            <v>0.33333333333333331</v>
          </cell>
          <cell r="AD54">
            <v>0</v>
          </cell>
          <cell r="AH54">
            <v>1</v>
          </cell>
          <cell r="AJ54">
            <v>0.54761904761904767</v>
          </cell>
          <cell r="AK54" t="str">
            <v>Низкий</v>
          </cell>
          <cell r="AM54">
            <v>0.56100000000000005</v>
          </cell>
          <cell r="AN54" t="str">
            <v>Низкий</v>
          </cell>
        </row>
        <row r="55">
          <cell r="A55">
            <v>4</v>
          </cell>
          <cell r="C55" t="str">
            <v> МБОУ "Дундайская СОШ"</v>
          </cell>
          <cell r="F55">
            <v>0.39393939393939392</v>
          </cell>
          <cell r="H55">
            <v>1</v>
          </cell>
          <cell r="J55">
            <v>1</v>
          </cell>
          <cell r="L55">
            <v>0.62745098039215685</v>
          </cell>
          <cell r="N55">
            <v>0.7142857142857143</v>
          </cell>
          <cell r="P55">
            <v>0.5625</v>
          </cell>
          <cell r="R55">
            <v>0.75</v>
          </cell>
          <cell r="T55">
            <v>0.625</v>
          </cell>
          <cell r="V55">
            <v>0.5</v>
          </cell>
          <cell r="X55">
            <v>1</v>
          </cell>
          <cell r="Z55">
            <v>0.66666666666666663</v>
          </cell>
          <cell r="AD55">
            <v>0</v>
          </cell>
          <cell r="AH55">
            <v>0</v>
          </cell>
          <cell r="AJ55">
            <v>0.63541666666666663</v>
          </cell>
          <cell r="AK55" t="str">
            <v>Средний</v>
          </cell>
          <cell r="AM55">
            <v>0.66700000000000004</v>
          </cell>
          <cell r="AN55" t="str">
            <v>Средний</v>
          </cell>
        </row>
        <row r="56">
          <cell r="A56">
            <v>5</v>
          </cell>
          <cell r="C56" t="str">
            <v> МБОУ "Казачинская СОШ"</v>
          </cell>
          <cell r="F56">
            <v>0.30303030303030304</v>
          </cell>
          <cell r="H56">
            <v>0.5</v>
          </cell>
          <cell r="J56">
            <v>1</v>
          </cell>
          <cell r="L56">
            <v>0.5490196078431373</v>
          </cell>
          <cell r="N56">
            <v>0.7857142857142857</v>
          </cell>
          <cell r="P56">
            <v>0.5</v>
          </cell>
          <cell r="R56">
            <v>0.875</v>
          </cell>
          <cell r="T56">
            <v>0.65</v>
          </cell>
          <cell r="V56">
            <v>0.5</v>
          </cell>
          <cell r="X56">
            <v>1</v>
          </cell>
          <cell r="Z56">
            <v>0.66666666666666663</v>
          </cell>
          <cell r="AD56">
            <v>0</v>
          </cell>
          <cell r="AH56">
            <v>0</v>
          </cell>
          <cell r="AJ56">
            <v>0.60416666666666663</v>
          </cell>
          <cell r="AK56" t="str">
            <v>Средний</v>
          </cell>
          <cell r="AM56">
            <v>0.63600000000000001</v>
          </cell>
          <cell r="AN56" t="str">
            <v>Средний</v>
          </cell>
        </row>
        <row r="57">
          <cell r="A57">
            <v>6</v>
          </cell>
          <cell r="C57" t="str">
            <v> МБОУ "Каменская СОШ"</v>
          </cell>
          <cell r="F57">
            <v>0.48484848484848486</v>
          </cell>
          <cell r="H57">
            <v>0.5</v>
          </cell>
          <cell r="J57">
            <v>1</v>
          </cell>
          <cell r="L57">
            <v>0.66666666666666663</v>
          </cell>
          <cell r="N57">
            <v>0.8571428571428571</v>
          </cell>
          <cell r="P57">
            <v>0.625</v>
          </cell>
          <cell r="R57">
            <v>1</v>
          </cell>
          <cell r="T57">
            <v>0.75</v>
          </cell>
          <cell r="V57">
            <v>0.5</v>
          </cell>
          <cell r="X57">
            <v>1</v>
          </cell>
          <cell r="Z57">
            <v>0.66666666666666663</v>
          </cell>
          <cell r="AD57">
            <v>0</v>
          </cell>
          <cell r="AH57">
            <v>0</v>
          </cell>
          <cell r="AJ57">
            <v>0.70833333333333337</v>
          </cell>
          <cell r="AK57" t="str">
            <v>Средний</v>
          </cell>
          <cell r="AM57">
            <v>0.72699999999999998</v>
          </cell>
          <cell r="AN57" t="str">
            <v>Средний</v>
          </cell>
        </row>
        <row r="58">
          <cell r="A58">
            <v>7</v>
          </cell>
          <cell r="C58" t="str">
            <v>МБОУ "Морозовская ООШ"</v>
          </cell>
          <cell r="F58">
            <v>0</v>
          </cell>
          <cell r="H58">
            <v>1</v>
          </cell>
          <cell r="J58">
            <v>0.75</v>
          </cell>
          <cell r="L58">
            <v>0.35897435897435898</v>
          </cell>
          <cell r="N58">
            <v>0.5</v>
          </cell>
          <cell r="P58">
            <v>0.625</v>
          </cell>
          <cell r="R58">
            <v>1</v>
          </cell>
          <cell r="T58">
            <v>0.625</v>
          </cell>
          <cell r="V58">
            <v>0</v>
          </cell>
          <cell r="X58">
            <v>1</v>
          </cell>
          <cell r="Z58">
            <v>0.33333333333333331</v>
          </cell>
          <cell r="AD58">
            <v>0</v>
          </cell>
          <cell r="AH58">
            <v>0</v>
          </cell>
          <cell r="AJ58">
            <v>0.48809523809523808</v>
          </cell>
          <cell r="AK58" t="str">
            <v>Низкий</v>
          </cell>
          <cell r="AM58">
            <v>0.49099999999999999</v>
          </cell>
          <cell r="AN58" t="str">
            <v>Низкий</v>
          </cell>
        </row>
        <row r="59">
          <cell r="A59">
            <v>8</v>
          </cell>
          <cell r="C59" t="str">
            <v> МБОУ "Ново-Идинская СОШ"</v>
          </cell>
          <cell r="F59">
            <v>0.27272727272727271</v>
          </cell>
          <cell r="H59">
            <v>1</v>
          </cell>
          <cell r="J59">
            <v>1</v>
          </cell>
          <cell r="L59">
            <v>0.56862745098039214</v>
          </cell>
          <cell r="N59">
            <v>0.35714285714285715</v>
          </cell>
          <cell r="P59">
            <v>0.8125</v>
          </cell>
          <cell r="R59">
            <v>0.875</v>
          </cell>
          <cell r="T59">
            <v>0.625</v>
          </cell>
          <cell r="V59">
            <v>0.5</v>
          </cell>
          <cell r="X59">
            <v>1</v>
          </cell>
          <cell r="Z59">
            <v>0.66666666666666663</v>
          </cell>
          <cell r="AD59">
            <v>0</v>
          </cell>
          <cell r="AH59">
            <v>0</v>
          </cell>
          <cell r="AJ59">
            <v>0.60416666666666663</v>
          </cell>
          <cell r="AK59" t="str">
            <v>Средний</v>
          </cell>
          <cell r="AM59">
            <v>0.81799999999999995</v>
          </cell>
          <cell r="AN59" t="str">
            <v>Высокий</v>
          </cell>
        </row>
        <row r="60">
          <cell r="A60">
            <v>9</v>
          </cell>
          <cell r="C60" t="str">
            <v> МБОУ "Тарасинская СОШ"</v>
          </cell>
          <cell r="F60">
            <v>0.42424242424242425</v>
          </cell>
          <cell r="H60">
            <v>1</v>
          </cell>
          <cell r="J60">
            <v>1</v>
          </cell>
          <cell r="L60">
            <v>0.6470588235294118</v>
          </cell>
          <cell r="N60">
            <v>0.6428571428571429</v>
          </cell>
          <cell r="P60">
            <v>0.6875</v>
          </cell>
          <cell r="R60">
            <v>0.5</v>
          </cell>
          <cell r="T60">
            <v>0.6</v>
          </cell>
          <cell r="V60">
            <v>0.5</v>
          </cell>
          <cell r="X60">
            <v>1</v>
          </cell>
          <cell r="Z60">
            <v>0.66666666666666663</v>
          </cell>
          <cell r="AD60">
            <v>0</v>
          </cell>
          <cell r="AH60">
            <v>1</v>
          </cell>
          <cell r="AJ60">
            <v>0.64583333333333337</v>
          </cell>
          <cell r="AK60" t="str">
            <v>Средний</v>
          </cell>
          <cell r="AM60">
            <v>0.71199999999999997</v>
          </cell>
          <cell r="AN60" t="str">
            <v>Средний</v>
          </cell>
        </row>
        <row r="61">
          <cell r="A61">
            <v>10</v>
          </cell>
          <cell r="C61" t="str">
            <v> МБОУ "Хохорская СОШ"</v>
          </cell>
          <cell r="F61">
            <v>0.45454545454545453</v>
          </cell>
          <cell r="H61">
            <v>1</v>
          </cell>
          <cell r="J61">
            <v>1</v>
          </cell>
          <cell r="L61">
            <v>0.68627450980392157</v>
          </cell>
          <cell r="N61">
            <v>0.5714285714285714</v>
          </cell>
          <cell r="P61">
            <v>0.8125</v>
          </cell>
          <cell r="R61">
            <v>0</v>
          </cell>
          <cell r="T61">
            <v>0.52500000000000002</v>
          </cell>
          <cell r="V61">
            <v>0.5</v>
          </cell>
          <cell r="X61">
            <v>1</v>
          </cell>
          <cell r="Z61">
            <v>0.66666666666666663</v>
          </cell>
          <cell r="AD61">
            <v>0</v>
          </cell>
          <cell r="AH61">
            <v>0</v>
          </cell>
          <cell r="AJ61">
            <v>0.625</v>
          </cell>
          <cell r="AK61" t="str">
            <v>Средний</v>
          </cell>
          <cell r="AM61">
            <v>0.72699999999999998</v>
          </cell>
          <cell r="AN61" t="str">
            <v>Средний</v>
          </cell>
        </row>
        <row r="62">
          <cell r="A62">
            <v>11</v>
          </cell>
          <cell r="C62" t="str">
            <v>МБОУ Боханская СОШ № 2</v>
          </cell>
          <cell r="F62">
            <v>0.51515151515151514</v>
          </cell>
          <cell r="H62">
            <v>0.5</v>
          </cell>
          <cell r="J62">
            <v>1</v>
          </cell>
          <cell r="L62">
            <v>0.70588235294117652</v>
          </cell>
          <cell r="N62">
            <v>0.6428571428571429</v>
          </cell>
          <cell r="P62">
            <v>0.75</v>
          </cell>
          <cell r="R62">
            <v>0.75</v>
          </cell>
          <cell r="T62">
            <v>0.67500000000000004</v>
          </cell>
          <cell r="V62">
            <v>0</v>
          </cell>
          <cell r="X62">
            <v>1</v>
          </cell>
          <cell r="Z62">
            <v>0.33333333333333331</v>
          </cell>
          <cell r="AD62">
            <v>0</v>
          </cell>
          <cell r="AH62">
            <v>1</v>
          </cell>
          <cell r="AJ62">
            <v>0.6875</v>
          </cell>
          <cell r="AK62" t="str">
            <v>Средний</v>
          </cell>
          <cell r="AM62">
            <v>0.80300000000000005</v>
          </cell>
          <cell r="AN62" t="str">
            <v>Средний</v>
          </cell>
        </row>
        <row r="63">
          <cell r="A63">
            <v>12</v>
          </cell>
          <cell r="C63" t="str">
            <v> МБОУ Олонская СОШ</v>
          </cell>
          <cell r="F63">
            <v>0.27272727272727271</v>
          </cell>
          <cell r="H63">
            <v>0.5</v>
          </cell>
          <cell r="J63">
            <v>1</v>
          </cell>
          <cell r="L63">
            <v>0.50980392156862742</v>
          </cell>
          <cell r="N63">
            <v>0.7857142857142857</v>
          </cell>
          <cell r="P63">
            <v>0.875</v>
          </cell>
          <cell r="R63">
            <v>0.875</v>
          </cell>
          <cell r="T63">
            <v>0.8</v>
          </cell>
          <cell r="V63">
            <v>0.5</v>
          </cell>
          <cell r="X63">
            <v>1</v>
          </cell>
          <cell r="Z63">
            <v>0.66666666666666663</v>
          </cell>
          <cell r="AD63">
            <v>0</v>
          </cell>
          <cell r="AH63">
            <v>0</v>
          </cell>
          <cell r="AJ63">
            <v>0.64583333333333337</v>
          </cell>
          <cell r="AK63" t="str">
            <v>Средний</v>
          </cell>
          <cell r="AM63">
            <v>0.621</v>
          </cell>
          <cell r="AN63" t="str">
            <v>Средний</v>
          </cell>
        </row>
        <row r="64">
          <cell r="A64">
            <v>13</v>
          </cell>
          <cell r="C64" t="str">
            <v> МБОУ Середкинская СОШ</v>
          </cell>
          <cell r="F64">
            <v>0.27272727272727271</v>
          </cell>
          <cell r="H64">
            <v>0.5</v>
          </cell>
          <cell r="J64">
            <v>1</v>
          </cell>
          <cell r="L64">
            <v>0.5490196078431373</v>
          </cell>
          <cell r="N64">
            <v>0.6428571428571429</v>
          </cell>
          <cell r="P64">
            <v>0.6875</v>
          </cell>
          <cell r="R64">
            <v>0.5</v>
          </cell>
          <cell r="T64">
            <v>0.6</v>
          </cell>
          <cell r="V64">
            <v>0</v>
          </cell>
          <cell r="X64">
            <v>1</v>
          </cell>
          <cell r="Z64">
            <v>0.33333333333333331</v>
          </cell>
          <cell r="AD64">
            <v>0</v>
          </cell>
          <cell r="AH64">
            <v>1</v>
          </cell>
          <cell r="AJ64">
            <v>0.57291666666666663</v>
          </cell>
          <cell r="AK64" t="str">
            <v>Низкий</v>
          </cell>
          <cell r="AM64">
            <v>0.63600000000000001</v>
          </cell>
          <cell r="AN64" t="str">
            <v>Средний</v>
          </cell>
        </row>
        <row r="65">
          <cell r="A65">
            <v>14</v>
          </cell>
          <cell r="C65" t="str">
            <v>МБОУ "Боханская СОШ №1"</v>
          </cell>
          <cell r="F65">
            <v>0.45454545454545453</v>
          </cell>
          <cell r="H65">
            <v>0.5</v>
          </cell>
          <cell r="J65">
            <v>1</v>
          </cell>
          <cell r="L65">
            <v>0.62745098039215685</v>
          </cell>
          <cell r="N65">
            <v>0.6428571428571429</v>
          </cell>
          <cell r="P65">
            <v>0.75</v>
          </cell>
          <cell r="R65">
            <v>0.375</v>
          </cell>
          <cell r="T65">
            <v>0.6</v>
          </cell>
          <cell r="V65">
            <v>0.5</v>
          </cell>
          <cell r="X65">
            <v>1</v>
          </cell>
          <cell r="Z65">
            <v>0.66666666666666663</v>
          </cell>
          <cell r="AD65">
            <v>0</v>
          </cell>
          <cell r="AH65">
            <v>1</v>
          </cell>
          <cell r="AJ65">
            <v>0.63541666666666663</v>
          </cell>
          <cell r="AK65" t="str">
            <v>Средний</v>
          </cell>
          <cell r="AM65">
            <v>0.84799999999999998</v>
          </cell>
          <cell r="AN65" t="str">
            <v>Высокий</v>
          </cell>
        </row>
        <row r="66">
          <cell r="A66">
            <v>15</v>
          </cell>
          <cell r="C66" t="str">
            <v>МБОУ "Верхне-Идинская СОШ"</v>
          </cell>
          <cell r="F66">
            <v>0.21212121212121213</v>
          </cell>
          <cell r="H66">
            <v>1</v>
          </cell>
          <cell r="J66">
            <v>1</v>
          </cell>
          <cell r="L66">
            <v>0.49019607843137253</v>
          </cell>
          <cell r="N66">
            <v>0.7857142857142857</v>
          </cell>
          <cell r="P66">
            <v>0.875</v>
          </cell>
          <cell r="R66">
            <v>0.625</v>
          </cell>
          <cell r="T66">
            <v>0.75</v>
          </cell>
          <cell r="V66">
            <v>0.5</v>
          </cell>
          <cell r="X66">
            <v>1</v>
          </cell>
          <cell r="Z66">
            <v>0.66666666666666663</v>
          </cell>
          <cell r="AD66">
            <v>0</v>
          </cell>
          <cell r="AH66">
            <v>1</v>
          </cell>
          <cell r="AJ66">
            <v>0.625</v>
          </cell>
          <cell r="AK66" t="str">
            <v>Средний</v>
          </cell>
          <cell r="AM66">
            <v>0.68200000000000005</v>
          </cell>
          <cell r="AN66" t="str">
            <v>Средний</v>
          </cell>
        </row>
        <row r="67">
          <cell r="A67">
            <v>16</v>
          </cell>
          <cell r="C67" t="str">
            <v>МБОУ "Харатиргенская НШДС"</v>
          </cell>
          <cell r="F67">
            <v>0.33333333333333331</v>
          </cell>
          <cell r="H67">
            <v>0.5</v>
          </cell>
          <cell r="J67">
            <v>0.5</v>
          </cell>
          <cell r="L67">
            <v>0.52</v>
          </cell>
          <cell r="N67">
            <v>0.7857142857142857</v>
          </cell>
          <cell r="P67">
            <v>0.6875</v>
          </cell>
          <cell r="R67">
            <v>1</v>
          </cell>
          <cell r="T67">
            <v>0.75</v>
          </cell>
          <cell r="V67">
            <v>0.5</v>
          </cell>
          <cell r="X67">
            <v>1</v>
          </cell>
          <cell r="Z67">
            <v>0.6</v>
          </cell>
          <cell r="AD67">
            <v>0</v>
          </cell>
          <cell r="AH67">
            <v>1</v>
          </cell>
          <cell r="AJ67">
            <v>0.6811594202898551</v>
          </cell>
          <cell r="AK67" t="str">
            <v>Средний</v>
          </cell>
          <cell r="AM67">
            <v>0.65900000000000003</v>
          </cell>
          <cell r="AN67" t="str">
            <v>Средний</v>
          </cell>
        </row>
        <row r="68">
          <cell r="A68">
            <v>17</v>
          </cell>
          <cell r="C68" t="str">
            <v>МБОУ Вершининская НШДС</v>
          </cell>
          <cell r="F68">
            <v>0.91666666666666663</v>
          </cell>
          <cell r="H68">
            <v>1</v>
          </cell>
          <cell r="J68">
            <v>0.375</v>
          </cell>
          <cell r="L68">
            <v>0.76</v>
          </cell>
          <cell r="N68">
            <v>0.8571428571428571</v>
          </cell>
          <cell r="P68">
            <v>0.5</v>
          </cell>
          <cell r="R68">
            <v>0.875</v>
          </cell>
          <cell r="T68">
            <v>0.67500000000000004</v>
          </cell>
          <cell r="V68">
            <v>0.5</v>
          </cell>
          <cell r="X68">
            <v>1</v>
          </cell>
          <cell r="Z68">
            <v>0.6</v>
          </cell>
          <cell r="AD68">
            <v>0</v>
          </cell>
          <cell r="AH68">
            <v>0</v>
          </cell>
          <cell r="AJ68">
            <v>0.71014492753623193</v>
          </cell>
          <cell r="AK68" t="str">
            <v>Средний</v>
          </cell>
          <cell r="AM68">
            <v>0.75</v>
          </cell>
          <cell r="AN68" t="str">
            <v>Средний</v>
          </cell>
        </row>
        <row r="69">
          <cell r="A69">
            <v>18</v>
          </cell>
          <cell r="C69" t="str">
            <v>МБОУ Укырская СОШ</v>
          </cell>
          <cell r="F69">
            <v>0.21212121212121213</v>
          </cell>
          <cell r="H69">
            <v>1</v>
          </cell>
          <cell r="J69">
            <v>0.875</v>
          </cell>
          <cell r="L69">
            <v>0.45098039215686275</v>
          </cell>
          <cell r="N69">
            <v>0.7142857142857143</v>
          </cell>
          <cell r="P69">
            <v>0.75</v>
          </cell>
          <cell r="R69">
            <v>1</v>
          </cell>
          <cell r="T69">
            <v>0.75</v>
          </cell>
          <cell r="V69">
            <v>0</v>
          </cell>
          <cell r="X69">
            <v>1</v>
          </cell>
          <cell r="Z69">
            <v>0.33333333333333331</v>
          </cell>
          <cell r="AD69">
            <v>0</v>
          </cell>
          <cell r="AH69">
            <v>0</v>
          </cell>
          <cell r="AJ69">
            <v>0.57291666666666663</v>
          </cell>
          <cell r="AK69" t="str">
            <v>Низкий</v>
          </cell>
          <cell r="AM69">
            <v>0.71199999999999997</v>
          </cell>
          <cell r="AN69" t="str">
            <v>Средний</v>
          </cell>
        </row>
        <row r="70">
          <cell r="A70">
            <v>19</v>
          </cell>
          <cell r="C70" t="str">
            <v>МБОУ Шунтинская НШДС</v>
          </cell>
          <cell r="F70">
            <v>1</v>
          </cell>
          <cell r="H70">
            <v>0.5</v>
          </cell>
          <cell r="J70">
            <v>0.4375</v>
          </cell>
          <cell r="L70">
            <v>0.8</v>
          </cell>
          <cell r="N70">
            <v>0.35714285714285715</v>
          </cell>
          <cell r="P70">
            <v>0.5</v>
          </cell>
          <cell r="R70">
            <v>1</v>
          </cell>
          <cell r="T70">
            <v>0.52500000000000002</v>
          </cell>
          <cell r="V70">
            <v>1</v>
          </cell>
          <cell r="X70">
            <v>1</v>
          </cell>
          <cell r="Z70">
            <v>1</v>
          </cell>
          <cell r="AD70">
            <v>1</v>
          </cell>
          <cell r="AH70">
            <v>1</v>
          </cell>
          <cell r="AJ70">
            <v>0.71014492753623193</v>
          </cell>
          <cell r="AK70" t="str">
            <v>Средний</v>
          </cell>
          <cell r="AM70">
            <v>0.68200000000000005</v>
          </cell>
          <cell r="AN70" t="str">
            <v>Средний</v>
          </cell>
        </row>
        <row r="71">
          <cell r="B71" t="str">
            <v>Боханский район</v>
          </cell>
          <cell r="L71">
            <v>0.58784154957529566</v>
          </cell>
          <cell r="T71">
            <v>0.6618421052631579</v>
          </cell>
          <cell r="Z71">
            <v>0.58947368421052626</v>
          </cell>
          <cell r="AD71">
            <v>5.2631578947368418E-2</v>
          </cell>
          <cell r="AH71">
            <v>0.47368421052631576</v>
          </cell>
          <cell r="AJ71">
            <v>0.63276738040754055</v>
          </cell>
        </row>
        <row r="72">
          <cell r="A72">
            <v>1</v>
          </cell>
          <cell r="C72" t="str">
            <v>МКОУ "Александровская СОШ"</v>
          </cell>
          <cell r="F72">
            <v>0.27272727272727271</v>
          </cell>
          <cell r="H72">
            <v>1</v>
          </cell>
          <cell r="J72">
            <v>1</v>
          </cell>
          <cell r="L72">
            <v>0.5490196078431373</v>
          </cell>
          <cell r="N72">
            <v>1</v>
          </cell>
          <cell r="P72">
            <v>0.625</v>
          </cell>
          <cell r="R72">
            <v>0.875</v>
          </cell>
          <cell r="T72">
            <v>0.77500000000000002</v>
          </cell>
          <cell r="V72">
            <v>0.5</v>
          </cell>
          <cell r="X72">
            <v>1</v>
          </cell>
          <cell r="Z72">
            <v>0.66666666666666663</v>
          </cell>
          <cell r="AD72">
            <v>0</v>
          </cell>
          <cell r="AH72">
            <v>1</v>
          </cell>
          <cell r="AJ72">
            <v>0.66666666666666663</v>
          </cell>
          <cell r="AK72" t="str">
            <v>Средний</v>
          </cell>
          <cell r="AM72">
            <v>0.51500000000000001</v>
          </cell>
          <cell r="AN72" t="str">
            <v>Низкий</v>
          </cell>
        </row>
        <row r="73">
          <cell r="A73">
            <v>2</v>
          </cell>
          <cell r="C73" t="str">
            <v>МКОУ "Большеокинская СОШ"</v>
          </cell>
          <cell r="F73">
            <v>0.54545454545454541</v>
          </cell>
          <cell r="H73">
            <v>0.5</v>
          </cell>
          <cell r="J73">
            <v>1</v>
          </cell>
          <cell r="L73">
            <v>0.68627450980392157</v>
          </cell>
          <cell r="N73">
            <v>1</v>
          </cell>
          <cell r="P73">
            <v>0.5625</v>
          </cell>
          <cell r="R73">
            <v>0.875</v>
          </cell>
          <cell r="T73">
            <v>0.75</v>
          </cell>
          <cell r="V73">
            <v>0.5</v>
          </cell>
          <cell r="X73">
            <v>1</v>
          </cell>
          <cell r="Z73">
            <v>0.66666666666666663</v>
          </cell>
          <cell r="AD73">
            <v>0</v>
          </cell>
          <cell r="AH73">
            <v>1</v>
          </cell>
          <cell r="AJ73">
            <v>0.72916666666666663</v>
          </cell>
          <cell r="AK73" t="str">
            <v>Средний</v>
          </cell>
          <cell r="AM73">
            <v>0.57599999999999996</v>
          </cell>
          <cell r="AN73" t="str">
            <v>Низкий</v>
          </cell>
        </row>
        <row r="74">
          <cell r="A74">
            <v>3</v>
          </cell>
          <cell r="C74" t="str">
            <v>МКОУ "Боровская СОШ"</v>
          </cell>
          <cell r="F74">
            <v>9.0909090909090912E-2</v>
          </cell>
          <cell r="H74">
            <v>0.5</v>
          </cell>
          <cell r="J74">
            <v>1</v>
          </cell>
          <cell r="L74">
            <v>0.41176470588235292</v>
          </cell>
          <cell r="N74">
            <v>1</v>
          </cell>
          <cell r="P74">
            <v>0.75</v>
          </cell>
          <cell r="R74">
            <v>0.875</v>
          </cell>
          <cell r="T74">
            <v>0.82499999999999996</v>
          </cell>
          <cell r="V74">
            <v>0.5</v>
          </cell>
          <cell r="X74">
            <v>1</v>
          </cell>
          <cell r="Z74">
            <v>0.66666666666666663</v>
          </cell>
          <cell r="AD74">
            <v>0</v>
          </cell>
          <cell r="AH74">
            <v>1</v>
          </cell>
          <cell r="AJ74">
            <v>0.61458333333333337</v>
          </cell>
          <cell r="AK74" t="str">
            <v>Средний</v>
          </cell>
          <cell r="AM74">
            <v>0.57599999999999996</v>
          </cell>
          <cell r="AN74" t="str">
            <v>Низкий</v>
          </cell>
        </row>
        <row r="75">
          <cell r="A75">
            <v>4</v>
          </cell>
          <cell r="C75" t="str">
            <v>МКОУ "Вихоревская ВСОШ"</v>
          </cell>
          <cell r="F75">
            <v>6.6666666666666666E-2</v>
          </cell>
          <cell r="H75">
            <v>0.5</v>
          </cell>
          <cell r="J75">
            <v>0.75</v>
          </cell>
          <cell r="L75">
            <v>0.33333333333333331</v>
          </cell>
          <cell r="N75">
            <v>1</v>
          </cell>
          <cell r="P75">
            <v>0.4375</v>
          </cell>
          <cell r="R75">
            <v>0.75</v>
          </cell>
          <cell r="T75">
            <v>0.67500000000000004</v>
          </cell>
          <cell r="V75">
            <v>0.5</v>
          </cell>
          <cell r="X75">
            <v>1</v>
          </cell>
          <cell r="Z75">
            <v>0.66666666666666663</v>
          </cell>
          <cell r="AD75">
            <v>0</v>
          </cell>
          <cell r="AH75">
            <v>1</v>
          </cell>
          <cell r="AJ75">
            <v>0.52222222222222225</v>
          </cell>
          <cell r="AK75" t="str">
            <v>Низкий</v>
          </cell>
          <cell r="AM75">
            <v>0.443</v>
          </cell>
          <cell r="AN75" t="str">
            <v>Низкий</v>
          </cell>
        </row>
        <row r="76">
          <cell r="A76">
            <v>5</v>
          </cell>
          <cell r="C76" t="str">
            <v>МКОУ "Вихоревская СОШ № 10"</v>
          </cell>
          <cell r="F76">
            <v>0.45454545454545453</v>
          </cell>
          <cell r="H76">
            <v>0.5</v>
          </cell>
          <cell r="J76">
            <v>1</v>
          </cell>
          <cell r="L76">
            <v>0.6470588235294118</v>
          </cell>
          <cell r="N76">
            <v>1</v>
          </cell>
          <cell r="P76">
            <v>0.625</v>
          </cell>
          <cell r="R76">
            <v>0.75</v>
          </cell>
          <cell r="T76">
            <v>0.75</v>
          </cell>
          <cell r="V76">
            <v>0.5</v>
          </cell>
          <cell r="X76">
            <v>1</v>
          </cell>
          <cell r="Z76">
            <v>0.66666666666666663</v>
          </cell>
          <cell r="AD76">
            <v>0</v>
          </cell>
          <cell r="AH76">
            <v>1</v>
          </cell>
          <cell r="AJ76">
            <v>0.70833333333333337</v>
          </cell>
          <cell r="AK76" t="str">
            <v>Средний</v>
          </cell>
          <cell r="AM76">
            <v>0.60599999999999998</v>
          </cell>
          <cell r="AN76" t="str">
            <v>Средний</v>
          </cell>
        </row>
        <row r="77">
          <cell r="A77">
            <v>6</v>
          </cell>
          <cell r="C77" t="str">
            <v>МКОУ "Вихоревская СОШ № 101"</v>
          </cell>
          <cell r="F77">
            <v>0.42424242424242425</v>
          </cell>
          <cell r="H77">
            <v>1</v>
          </cell>
          <cell r="J77">
            <v>1</v>
          </cell>
          <cell r="L77">
            <v>0.6470588235294118</v>
          </cell>
          <cell r="N77">
            <v>1</v>
          </cell>
          <cell r="P77">
            <v>0.5</v>
          </cell>
          <cell r="R77">
            <v>0.375</v>
          </cell>
          <cell r="T77">
            <v>0.625</v>
          </cell>
          <cell r="V77">
            <v>0.5</v>
          </cell>
          <cell r="X77">
            <v>1</v>
          </cell>
          <cell r="Z77">
            <v>0.66666666666666663</v>
          </cell>
          <cell r="AD77">
            <v>0</v>
          </cell>
          <cell r="AH77">
            <v>1</v>
          </cell>
          <cell r="AJ77">
            <v>0.65625</v>
          </cell>
          <cell r="AK77" t="str">
            <v>Средний</v>
          </cell>
          <cell r="AM77">
            <v>0.621</v>
          </cell>
          <cell r="AN77" t="str">
            <v>Средний</v>
          </cell>
        </row>
        <row r="78">
          <cell r="A78">
            <v>7</v>
          </cell>
          <cell r="C78" t="str">
            <v>МКОУ "Вихоревская СОШ №1"</v>
          </cell>
          <cell r="F78">
            <v>0.48484848484848486</v>
          </cell>
          <cell r="H78">
            <v>1</v>
          </cell>
          <cell r="J78">
            <v>1</v>
          </cell>
          <cell r="L78">
            <v>0.68627450980392157</v>
          </cell>
          <cell r="N78">
            <v>0.8571428571428571</v>
          </cell>
          <cell r="P78">
            <v>0.5625</v>
          </cell>
          <cell r="R78">
            <v>0.5</v>
          </cell>
          <cell r="T78">
            <v>0.625</v>
          </cell>
          <cell r="V78">
            <v>0.5</v>
          </cell>
          <cell r="X78">
            <v>1</v>
          </cell>
          <cell r="Z78">
            <v>0.66666666666666663</v>
          </cell>
          <cell r="AD78">
            <v>0</v>
          </cell>
          <cell r="AH78">
            <v>1</v>
          </cell>
          <cell r="AJ78">
            <v>0.67708333333333337</v>
          </cell>
          <cell r="AK78" t="str">
            <v>Средний</v>
          </cell>
          <cell r="AM78">
            <v>0.65200000000000002</v>
          </cell>
          <cell r="AN78" t="str">
            <v>Средний</v>
          </cell>
        </row>
        <row r="79">
          <cell r="A79">
            <v>8</v>
          </cell>
          <cell r="C79" t="str">
            <v>МКОУ "Вихоревская СОШ №2"</v>
          </cell>
          <cell r="F79">
            <v>0.45454545454545453</v>
          </cell>
          <cell r="H79">
            <v>1</v>
          </cell>
          <cell r="J79">
            <v>1</v>
          </cell>
          <cell r="L79">
            <v>0.6470588235294118</v>
          </cell>
          <cell r="N79">
            <v>1</v>
          </cell>
          <cell r="P79">
            <v>0.625</v>
          </cell>
          <cell r="R79">
            <v>0.25</v>
          </cell>
          <cell r="T79">
            <v>0.65</v>
          </cell>
          <cell r="V79">
            <v>0.5</v>
          </cell>
          <cell r="X79">
            <v>1</v>
          </cell>
          <cell r="Z79">
            <v>0.66666666666666663</v>
          </cell>
          <cell r="AD79">
            <v>0</v>
          </cell>
          <cell r="AH79">
            <v>0</v>
          </cell>
          <cell r="AJ79">
            <v>0.65625</v>
          </cell>
          <cell r="AK79" t="str">
            <v>Средний</v>
          </cell>
          <cell r="AM79">
            <v>0.59099999999999997</v>
          </cell>
          <cell r="AN79" t="str">
            <v>Низкий</v>
          </cell>
        </row>
        <row r="80">
          <cell r="A80">
            <v>9</v>
          </cell>
          <cell r="C80" t="str">
            <v>МКОУ "Добчурская СОШ"</v>
          </cell>
          <cell r="F80">
            <v>0.21212121212121213</v>
          </cell>
          <cell r="H80">
            <v>0.5</v>
          </cell>
          <cell r="J80">
            <v>1</v>
          </cell>
          <cell r="L80">
            <v>0.49019607843137253</v>
          </cell>
          <cell r="N80">
            <v>1</v>
          </cell>
          <cell r="P80">
            <v>0.5625</v>
          </cell>
          <cell r="R80">
            <v>0.5</v>
          </cell>
          <cell r="T80">
            <v>0.67500000000000004</v>
          </cell>
          <cell r="V80">
            <v>0.5</v>
          </cell>
          <cell r="X80">
            <v>1</v>
          </cell>
          <cell r="Z80">
            <v>0.66666666666666663</v>
          </cell>
          <cell r="AD80">
            <v>0</v>
          </cell>
          <cell r="AH80">
            <v>1</v>
          </cell>
          <cell r="AJ80">
            <v>0.59375</v>
          </cell>
          <cell r="AK80" t="str">
            <v>Низкий</v>
          </cell>
          <cell r="AM80">
            <v>0.51500000000000001</v>
          </cell>
          <cell r="AN80" t="str">
            <v>Низкий</v>
          </cell>
        </row>
        <row r="81">
          <cell r="A81">
            <v>10</v>
          </cell>
          <cell r="C81" t="str">
            <v>МКОУ "Дубынинская ООШ"</v>
          </cell>
          <cell r="F81">
            <v>0.20833333333333334</v>
          </cell>
          <cell r="H81">
            <v>1</v>
          </cell>
          <cell r="J81">
            <v>0.6875</v>
          </cell>
          <cell r="L81">
            <v>0.46153846153846156</v>
          </cell>
          <cell r="N81">
            <v>1</v>
          </cell>
          <cell r="P81">
            <v>0.5</v>
          </cell>
          <cell r="R81">
            <v>0.375</v>
          </cell>
          <cell r="T81">
            <v>0.625</v>
          </cell>
          <cell r="V81">
            <v>0.5</v>
          </cell>
          <cell r="X81">
            <v>1</v>
          </cell>
          <cell r="Z81">
            <v>0.66666666666666663</v>
          </cell>
          <cell r="AD81">
            <v>0</v>
          </cell>
          <cell r="AH81">
            <v>1</v>
          </cell>
          <cell r="AJ81">
            <v>0.5714285714285714</v>
          </cell>
          <cell r="AK81" t="str">
            <v>Низкий</v>
          </cell>
          <cell r="AM81">
            <v>0.45600000000000002</v>
          </cell>
          <cell r="AN81" t="str">
            <v>Низкий</v>
          </cell>
        </row>
        <row r="82">
          <cell r="A82">
            <v>11</v>
          </cell>
          <cell r="C82" t="str">
            <v>МКОУ "Зябинская СОШ"</v>
          </cell>
          <cell r="F82">
            <v>0.39393939393939392</v>
          </cell>
          <cell r="H82">
            <v>1</v>
          </cell>
          <cell r="J82">
            <v>1</v>
          </cell>
          <cell r="L82">
            <v>0.62745098039215685</v>
          </cell>
          <cell r="N82">
            <v>1</v>
          </cell>
          <cell r="P82">
            <v>0.5</v>
          </cell>
          <cell r="R82">
            <v>1</v>
          </cell>
          <cell r="T82">
            <v>0.75</v>
          </cell>
          <cell r="V82">
            <v>0.5</v>
          </cell>
          <cell r="X82">
            <v>1</v>
          </cell>
          <cell r="Z82">
            <v>0.66666666666666663</v>
          </cell>
          <cell r="AD82">
            <v>0</v>
          </cell>
          <cell r="AH82">
            <v>1</v>
          </cell>
          <cell r="AJ82">
            <v>0.69791666666666663</v>
          </cell>
          <cell r="AK82" t="str">
            <v>Средний</v>
          </cell>
          <cell r="AM82">
            <v>0.48499999999999999</v>
          </cell>
          <cell r="AN82" t="str">
            <v>Низкий</v>
          </cell>
        </row>
        <row r="83">
          <cell r="A83">
            <v>12</v>
          </cell>
          <cell r="C83" t="str">
            <v>МКОУ "Илирская СОШ № 1"</v>
          </cell>
          <cell r="F83">
            <v>0.36363636363636365</v>
          </cell>
          <cell r="H83">
            <v>1</v>
          </cell>
          <cell r="J83">
            <v>1</v>
          </cell>
          <cell r="L83">
            <v>0.60784313725490191</v>
          </cell>
          <cell r="N83">
            <v>1</v>
          </cell>
          <cell r="P83">
            <v>0.5625</v>
          </cell>
          <cell r="R83">
            <v>0.875</v>
          </cell>
          <cell r="T83">
            <v>0.75</v>
          </cell>
          <cell r="V83">
            <v>0.5</v>
          </cell>
          <cell r="X83">
            <v>1</v>
          </cell>
          <cell r="Z83">
            <v>0.66666666666666663</v>
          </cell>
          <cell r="AD83">
            <v>0</v>
          </cell>
          <cell r="AH83">
            <v>1</v>
          </cell>
          <cell r="AJ83">
            <v>0.6875</v>
          </cell>
          <cell r="AK83" t="str">
            <v>Средний</v>
          </cell>
          <cell r="AM83">
            <v>0.57599999999999996</v>
          </cell>
          <cell r="AN83" t="str">
            <v>Низкий</v>
          </cell>
        </row>
        <row r="84">
          <cell r="A84">
            <v>13</v>
          </cell>
          <cell r="C84" t="str">
            <v>МКОУ "Илирская СОШ №2"</v>
          </cell>
          <cell r="F84">
            <v>0.39393939393939392</v>
          </cell>
          <cell r="H84">
            <v>1</v>
          </cell>
          <cell r="J84">
            <v>1</v>
          </cell>
          <cell r="L84">
            <v>0.62745098039215685</v>
          </cell>
          <cell r="N84">
            <v>1</v>
          </cell>
          <cell r="P84">
            <v>0.6875</v>
          </cell>
          <cell r="R84">
            <v>0.625</v>
          </cell>
          <cell r="T84">
            <v>0.75</v>
          </cell>
          <cell r="V84">
            <v>0.5</v>
          </cell>
          <cell r="X84">
            <v>1</v>
          </cell>
          <cell r="Z84">
            <v>0.66666666666666663</v>
          </cell>
          <cell r="AD84">
            <v>0</v>
          </cell>
          <cell r="AH84">
            <v>1</v>
          </cell>
          <cell r="AJ84">
            <v>0.69791666666666663</v>
          </cell>
          <cell r="AK84" t="str">
            <v>Средний</v>
          </cell>
          <cell r="AM84">
            <v>0.56100000000000005</v>
          </cell>
          <cell r="AN84" t="str">
            <v>Низкий</v>
          </cell>
        </row>
        <row r="85">
          <cell r="A85">
            <v>14</v>
          </cell>
          <cell r="C85" t="str">
            <v>МКОУ "Калтукская СОШ"</v>
          </cell>
          <cell r="F85">
            <v>0.27272727272727271</v>
          </cell>
          <cell r="H85">
            <v>0.5</v>
          </cell>
          <cell r="J85">
            <v>1</v>
          </cell>
          <cell r="L85">
            <v>0.5490196078431373</v>
          </cell>
          <cell r="N85">
            <v>1</v>
          </cell>
          <cell r="P85">
            <v>0.625</v>
          </cell>
          <cell r="R85">
            <v>0.75</v>
          </cell>
          <cell r="T85">
            <v>0.75</v>
          </cell>
          <cell r="V85">
            <v>0.5</v>
          </cell>
          <cell r="X85">
            <v>1</v>
          </cell>
          <cell r="Z85">
            <v>0.66666666666666663</v>
          </cell>
          <cell r="AD85">
            <v>0</v>
          </cell>
          <cell r="AH85">
            <v>1</v>
          </cell>
          <cell r="AJ85">
            <v>0.65625</v>
          </cell>
          <cell r="AK85" t="str">
            <v>Средний</v>
          </cell>
          <cell r="AM85">
            <v>0.57599999999999996</v>
          </cell>
          <cell r="AN85" t="str">
            <v>Низкий</v>
          </cell>
        </row>
        <row r="86">
          <cell r="A86">
            <v>15</v>
          </cell>
          <cell r="C86" t="str">
            <v>МКОУ "Кардойская ООШ"</v>
          </cell>
          <cell r="F86">
            <v>0.66666666666666663</v>
          </cell>
          <cell r="H86">
            <v>1</v>
          </cell>
          <cell r="J86">
            <v>0.8125</v>
          </cell>
          <cell r="L86">
            <v>0.79487179487179482</v>
          </cell>
          <cell r="N86">
            <v>1</v>
          </cell>
          <cell r="P86">
            <v>0.5625</v>
          </cell>
          <cell r="R86">
            <v>0.875</v>
          </cell>
          <cell r="T86">
            <v>0.75</v>
          </cell>
          <cell r="V86">
            <v>0.5</v>
          </cell>
          <cell r="X86">
            <v>1</v>
          </cell>
          <cell r="Z86">
            <v>0.66666666666666663</v>
          </cell>
          <cell r="AD86">
            <v>0</v>
          </cell>
          <cell r="AH86">
            <v>1</v>
          </cell>
          <cell r="AJ86">
            <v>0.7857142857142857</v>
          </cell>
          <cell r="AK86" t="str">
            <v>Средний</v>
          </cell>
          <cell r="AM86">
            <v>0.57899999999999996</v>
          </cell>
          <cell r="AN86" t="str">
            <v>Низкий</v>
          </cell>
        </row>
        <row r="87">
          <cell r="A87">
            <v>16</v>
          </cell>
          <cell r="C87" t="str">
            <v>МКОУ "Кежемская СОШ"</v>
          </cell>
          <cell r="F87">
            <v>0.54545454545454541</v>
          </cell>
          <cell r="H87">
            <v>0</v>
          </cell>
          <cell r="J87">
            <v>1</v>
          </cell>
          <cell r="L87">
            <v>0.68627450980392157</v>
          </cell>
          <cell r="N87">
            <v>1</v>
          </cell>
          <cell r="P87">
            <v>0.8125</v>
          </cell>
          <cell r="R87">
            <v>0.875</v>
          </cell>
          <cell r="T87">
            <v>0.85</v>
          </cell>
          <cell r="V87">
            <v>0.5</v>
          </cell>
          <cell r="X87">
            <v>1</v>
          </cell>
          <cell r="Z87">
            <v>0.66666666666666663</v>
          </cell>
          <cell r="AD87">
            <v>0</v>
          </cell>
          <cell r="AH87">
            <v>1</v>
          </cell>
          <cell r="AJ87">
            <v>0.77083333333333337</v>
          </cell>
          <cell r="AK87" t="str">
            <v>Средний</v>
          </cell>
          <cell r="AM87">
            <v>0.66700000000000004</v>
          </cell>
          <cell r="AN87" t="str">
            <v>Средний</v>
          </cell>
        </row>
        <row r="88">
          <cell r="A88">
            <v>17</v>
          </cell>
          <cell r="C88" t="str">
            <v>МКОУ "Кобинская ООШ"</v>
          </cell>
          <cell r="F88">
            <v>0.29166666666666669</v>
          </cell>
          <cell r="H88">
            <v>0.5</v>
          </cell>
          <cell r="J88">
            <v>0.8125</v>
          </cell>
          <cell r="L88">
            <v>0.53846153846153844</v>
          </cell>
          <cell r="N88">
            <v>1</v>
          </cell>
          <cell r="P88">
            <v>0.4375</v>
          </cell>
          <cell r="R88">
            <v>1</v>
          </cell>
          <cell r="T88">
            <v>0.72499999999999998</v>
          </cell>
          <cell r="V88">
            <v>0.5</v>
          </cell>
          <cell r="X88">
            <v>1</v>
          </cell>
          <cell r="Z88">
            <v>0.66666666666666663</v>
          </cell>
          <cell r="AD88">
            <v>0</v>
          </cell>
          <cell r="AH88">
            <v>1</v>
          </cell>
          <cell r="AJ88">
            <v>0.65476190476190477</v>
          </cell>
          <cell r="AK88" t="str">
            <v>Средний</v>
          </cell>
          <cell r="AM88">
            <v>0.61399999999999999</v>
          </cell>
          <cell r="AN88" t="str">
            <v>Средний</v>
          </cell>
        </row>
        <row r="89">
          <cell r="A89">
            <v>18</v>
          </cell>
          <cell r="C89" t="str">
            <v>МКОУ "Кобляковская СОШ"</v>
          </cell>
          <cell r="F89">
            <v>0.24242424242424243</v>
          </cell>
          <cell r="H89">
            <v>0.5</v>
          </cell>
          <cell r="J89">
            <v>0.8125</v>
          </cell>
          <cell r="L89">
            <v>0.43137254901960786</v>
          </cell>
          <cell r="N89">
            <v>1</v>
          </cell>
          <cell r="P89">
            <v>0.6875</v>
          </cell>
          <cell r="R89">
            <v>1</v>
          </cell>
          <cell r="T89">
            <v>0.82499999999999996</v>
          </cell>
          <cell r="V89">
            <v>0.5</v>
          </cell>
          <cell r="X89">
            <v>1</v>
          </cell>
          <cell r="Z89">
            <v>0.66666666666666663</v>
          </cell>
          <cell r="AD89">
            <v>0</v>
          </cell>
          <cell r="AH89">
            <v>1</v>
          </cell>
          <cell r="AJ89">
            <v>0.625</v>
          </cell>
          <cell r="AK89" t="str">
            <v>Средний</v>
          </cell>
          <cell r="AM89">
            <v>0.47</v>
          </cell>
          <cell r="AN89" t="str">
            <v>Низкий</v>
          </cell>
        </row>
        <row r="90">
          <cell r="A90">
            <v>19</v>
          </cell>
          <cell r="C90" t="str">
            <v>МКОУ "Куватская СОШ"</v>
          </cell>
          <cell r="F90">
            <v>0.21212121212121213</v>
          </cell>
          <cell r="H90">
            <v>0.5</v>
          </cell>
          <cell r="J90">
            <v>0.875</v>
          </cell>
          <cell r="L90">
            <v>0.43137254901960786</v>
          </cell>
          <cell r="N90">
            <v>1</v>
          </cell>
          <cell r="P90">
            <v>0.625</v>
          </cell>
          <cell r="R90">
            <v>0.75</v>
          </cell>
          <cell r="T90">
            <v>0.75</v>
          </cell>
          <cell r="V90">
            <v>0.5</v>
          </cell>
          <cell r="X90">
            <v>1</v>
          </cell>
          <cell r="Z90">
            <v>0.66666666666666663</v>
          </cell>
          <cell r="AD90">
            <v>0</v>
          </cell>
          <cell r="AH90">
            <v>1</v>
          </cell>
          <cell r="AJ90">
            <v>0.59375</v>
          </cell>
          <cell r="AK90" t="str">
            <v>Низкий</v>
          </cell>
          <cell r="AM90">
            <v>0.54500000000000004</v>
          </cell>
          <cell r="AN90" t="str">
            <v>Низкий</v>
          </cell>
        </row>
        <row r="91">
          <cell r="A91">
            <v>20</v>
          </cell>
          <cell r="C91" t="str">
            <v>МКОУ "Кузнецовская СОШ"</v>
          </cell>
          <cell r="F91">
            <v>9.0909090909090912E-2</v>
          </cell>
          <cell r="H91">
            <v>0.5</v>
          </cell>
          <cell r="J91">
            <v>0.75</v>
          </cell>
          <cell r="L91">
            <v>0.31372549019607843</v>
          </cell>
          <cell r="N91">
            <v>1</v>
          </cell>
          <cell r="P91">
            <v>0.75</v>
          </cell>
          <cell r="R91">
            <v>0.625</v>
          </cell>
          <cell r="T91">
            <v>0.77500000000000002</v>
          </cell>
          <cell r="V91">
            <v>0.5</v>
          </cell>
          <cell r="X91">
            <v>1</v>
          </cell>
          <cell r="Z91">
            <v>0.66666666666666663</v>
          </cell>
          <cell r="AD91">
            <v>0</v>
          </cell>
          <cell r="AH91">
            <v>1</v>
          </cell>
          <cell r="AJ91">
            <v>0.54166666666666663</v>
          </cell>
          <cell r="AK91" t="str">
            <v>Низкий</v>
          </cell>
          <cell r="AM91">
            <v>0.53</v>
          </cell>
          <cell r="AN91" t="str">
            <v>Низкий</v>
          </cell>
        </row>
        <row r="92">
          <cell r="A92">
            <v>21</v>
          </cell>
          <cell r="C92" t="str">
            <v>МКОУ "Кумейская ООШ"</v>
          </cell>
          <cell r="F92">
            <v>0.29166666666666669</v>
          </cell>
          <cell r="H92">
            <v>1</v>
          </cell>
          <cell r="J92">
            <v>0.75</v>
          </cell>
          <cell r="L92">
            <v>0.53846153846153844</v>
          </cell>
          <cell r="N92">
            <v>1</v>
          </cell>
          <cell r="P92">
            <v>0.5</v>
          </cell>
          <cell r="R92">
            <v>0.5</v>
          </cell>
          <cell r="T92">
            <v>0.65</v>
          </cell>
          <cell r="V92">
            <v>0.5</v>
          </cell>
          <cell r="X92">
            <v>1</v>
          </cell>
          <cell r="Z92">
            <v>0.66666666666666663</v>
          </cell>
          <cell r="AD92">
            <v>0</v>
          </cell>
          <cell r="AH92">
            <v>1</v>
          </cell>
          <cell r="AJ92">
            <v>0.61904761904761907</v>
          </cell>
          <cell r="AK92" t="str">
            <v>Средний</v>
          </cell>
          <cell r="AM92">
            <v>0.49099999999999999</v>
          </cell>
          <cell r="AN92" t="str">
            <v>Низкий</v>
          </cell>
        </row>
        <row r="93">
          <cell r="A93">
            <v>22</v>
          </cell>
          <cell r="C93" t="str">
            <v>МКОУ "Леоновская ООШ"</v>
          </cell>
          <cell r="F93">
            <v>0.41666666666666669</v>
          </cell>
          <cell r="H93">
            <v>1</v>
          </cell>
          <cell r="J93">
            <v>0.75</v>
          </cell>
          <cell r="L93">
            <v>0.61538461538461542</v>
          </cell>
          <cell r="N93">
            <v>1</v>
          </cell>
          <cell r="P93">
            <v>0.4375</v>
          </cell>
          <cell r="R93">
            <v>0.875</v>
          </cell>
          <cell r="T93">
            <v>0.7</v>
          </cell>
          <cell r="V93">
            <v>0.5</v>
          </cell>
          <cell r="X93">
            <v>1</v>
          </cell>
          <cell r="Z93">
            <v>0.66666666666666663</v>
          </cell>
          <cell r="AD93">
            <v>0</v>
          </cell>
          <cell r="AH93">
            <v>1</v>
          </cell>
          <cell r="AJ93">
            <v>0.6785714285714286</v>
          </cell>
          <cell r="AK93" t="str">
            <v>Средний</v>
          </cell>
          <cell r="AM93">
            <v>0.56100000000000005</v>
          </cell>
          <cell r="AN93" t="str">
            <v>Низкий</v>
          </cell>
        </row>
        <row r="94">
          <cell r="A94">
            <v>23</v>
          </cell>
          <cell r="C94" t="str">
            <v>МКОУ "Мамырская СОШ"</v>
          </cell>
          <cell r="F94">
            <v>0.33333333333333331</v>
          </cell>
          <cell r="H94">
            <v>1</v>
          </cell>
          <cell r="J94">
            <v>0.9375</v>
          </cell>
          <cell r="L94">
            <v>0.5490196078431373</v>
          </cell>
          <cell r="N94">
            <v>1</v>
          </cell>
          <cell r="P94">
            <v>0.5625</v>
          </cell>
          <cell r="R94">
            <v>1</v>
          </cell>
          <cell r="T94">
            <v>0.77500000000000002</v>
          </cell>
          <cell r="V94">
            <v>0.5</v>
          </cell>
          <cell r="X94">
            <v>1</v>
          </cell>
          <cell r="Z94">
            <v>0.66666666666666663</v>
          </cell>
          <cell r="AD94">
            <v>0</v>
          </cell>
          <cell r="AH94">
            <v>1</v>
          </cell>
          <cell r="AJ94">
            <v>0.66666666666666663</v>
          </cell>
          <cell r="AK94" t="str">
            <v>Средний</v>
          </cell>
          <cell r="AM94">
            <v>0.56100000000000005</v>
          </cell>
          <cell r="AN94" t="str">
            <v>Низкий</v>
          </cell>
        </row>
        <row r="95">
          <cell r="A95">
            <v>24</v>
          </cell>
          <cell r="C95" t="str">
            <v>МКОУ "Наратаевская СОШ"</v>
          </cell>
          <cell r="F95">
            <v>9.0909090909090912E-2</v>
          </cell>
          <cell r="H95">
            <v>1</v>
          </cell>
          <cell r="J95">
            <v>0.8125</v>
          </cell>
          <cell r="L95">
            <v>0.35294117647058826</v>
          </cell>
          <cell r="N95">
            <v>1</v>
          </cell>
          <cell r="P95">
            <v>0.4375</v>
          </cell>
          <cell r="R95">
            <v>1</v>
          </cell>
          <cell r="T95">
            <v>0.72499999999999998</v>
          </cell>
          <cell r="V95">
            <v>0.5</v>
          </cell>
          <cell r="X95">
            <v>1</v>
          </cell>
          <cell r="Z95">
            <v>0.66666666666666663</v>
          </cell>
          <cell r="AD95">
            <v>0</v>
          </cell>
          <cell r="AH95">
            <v>1</v>
          </cell>
          <cell r="AJ95">
            <v>0.54166666666666663</v>
          </cell>
          <cell r="AK95" t="str">
            <v>Низкий</v>
          </cell>
          <cell r="AM95">
            <v>0.47</v>
          </cell>
          <cell r="AN95" t="str">
            <v>Низкий</v>
          </cell>
        </row>
        <row r="96">
          <cell r="A96">
            <v>25</v>
          </cell>
          <cell r="C96" t="str">
            <v>МКОУ "Озернинская СОШ"</v>
          </cell>
          <cell r="F96">
            <v>0.54545454545454541</v>
          </cell>
          <cell r="H96">
            <v>1</v>
          </cell>
          <cell r="J96">
            <v>0.9375</v>
          </cell>
          <cell r="L96">
            <v>0.68627450980392157</v>
          </cell>
          <cell r="N96">
            <v>1</v>
          </cell>
          <cell r="P96">
            <v>0.5625</v>
          </cell>
          <cell r="R96">
            <v>0.875</v>
          </cell>
          <cell r="T96">
            <v>0.75</v>
          </cell>
          <cell r="V96">
            <v>0.5</v>
          </cell>
          <cell r="X96">
            <v>1</v>
          </cell>
          <cell r="Z96">
            <v>0.66666666666666663</v>
          </cell>
          <cell r="AD96">
            <v>0</v>
          </cell>
          <cell r="AH96">
            <v>0</v>
          </cell>
          <cell r="AJ96">
            <v>0.71875</v>
          </cell>
          <cell r="AK96" t="str">
            <v>Средний</v>
          </cell>
          <cell r="AM96">
            <v>0.65200000000000002</v>
          </cell>
          <cell r="AN96" t="str">
            <v>Средний</v>
          </cell>
        </row>
        <row r="97">
          <cell r="A97">
            <v>26</v>
          </cell>
          <cell r="C97" t="str">
            <v>МКОУ "Покоснинская СОШ"</v>
          </cell>
          <cell r="F97">
            <v>0.21212121212121213</v>
          </cell>
          <cell r="H97">
            <v>1</v>
          </cell>
          <cell r="J97">
            <v>1</v>
          </cell>
          <cell r="L97">
            <v>0.50980392156862742</v>
          </cell>
          <cell r="N97">
            <v>1</v>
          </cell>
          <cell r="P97">
            <v>0.6875</v>
          </cell>
          <cell r="R97">
            <v>0.75</v>
          </cell>
          <cell r="T97">
            <v>0.77500000000000002</v>
          </cell>
          <cell r="V97">
            <v>0.5</v>
          </cell>
          <cell r="X97">
            <v>1</v>
          </cell>
          <cell r="Z97">
            <v>0.66666666666666663</v>
          </cell>
          <cell r="AD97">
            <v>0</v>
          </cell>
          <cell r="AH97">
            <v>1</v>
          </cell>
          <cell r="AJ97">
            <v>0.64583333333333337</v>
          </cell>
          <cell r="AK97" t="str">
            <v>Средний</v>
          </cell>
          <cell r="AM97">
            <v>0.66700000000000004</v>
          </cell>
          <cell r="AN97" t="str">
            <v>Средний</v>
          </cell>
        </row>
        <row r="98">
          <cell r="A98">
            <v>27</v>
          </cell>
          <cell r="C98" t="str">
            <v>МКОУ "Прибойновская СОШ"</v>
          </cell>
          <cell r="F98">
            <v>0.27272727272727271</v>
          </cell>
          <cell r="H98">
            <v>1</v>
          </cell>
          <cell r="J98">
            <v>1</v>
          </cell>
          <cell r="L98">
            <v>0.52941176470588236</v>
          </cell>
          <cell r="N98">
            <v>1</v>
          </cell>
          <cell r="P98">
            <v>0.5625</v>
          </cell>
          <cell r="R98">
            <v>1</v>
          </cell>
          <cell r="T98">
            <v>0.77500000000000002</v>
          </cell>
          <cell r="V98">
            <v>0.5</v>
          </cell>
          <cell r="X98">
            <v>1</v>
          </cell>
          <cell r="Z98">
            <v>0.66666666666666663</v>
          </cell>
          <cell r="AD98">
            <v>0</v>
          </cell>
          <cell r="AH98">
            <v>1</v>
          </cell>
          <cell r="AJ98">
            <v>0.65625</v>
          </cell>
          <cell r="AK98" t="str">
            <v>Средний</v>
          </cell>
          <cell r="AM98">
            <v>0.59099999999999997</v>
          </cell>
          <cell r="AN98" t="str">
            <v>Низкий</v>
          </cell>
        </row>
        <row r="99">
          <cell r="A99">
            <v>28</v>
          </cell>
          <cell r="C99" t="str">
            <v>МКОУ "Приреченская ООШ"</v>
          </cell>
          <cell r="F99">
            <v>0.20833333333333334</v>
          </cell>
          <cell r="H99">
            <v>1</v>
          </cell>
          <cell r="J99">
            <v>0.8125</v>
          </cell>
          <cell r="L99">
            <v>0.51282051282051277</v>
          </cell>
          <cell r="N99">
            <v>1</v>
          </cell>
          <cell r="P99">
            <v>0.375</v>
          </cell>
          <cell r="R99">
            <v>1</v>
          </cell>
          <cell r="T99">
            <v>0.7</v>
          </cell>
          <cell r="V99">
            <v>0.5</v>
          </cell>
          <cell r="X99">
            <v>1</v>
          </cell>
          <cell r="Z99">
            <v>0.66666666666666663</v>
          </cell>
          <cell r="AD99">
            <v>0</v>
          </cell>
          <cell r="AH99">
            <v>1</v>
          </cell>
          <cell r="AJ99">
            <v>0.63095238095238093</v>
          </cell>
          <cell r="AK99" t="str">
            <v>Средний</v>
          </cell>
          <cell r="AM99">
            <v>0.56100000000000005</v>
          </cell>
          <cell r="AN99" t="str">
            <v>Низкий</v>
          </cell>
        </row>
        <row r="100">
          <cell r="A100">
            <v>29</v>
          </cell>
          <cell r="C100" t="str">
            <v>МКОУ "Тангуйская СОШ"</v>
          </cell>
          <cell r="F100">
            <v>0.36363636363636365</v>
          </cell>
          <cell r="H100">
            <v>1</v>
          </cell>
          <cell r="J100">
            <v>1</v>
          </cell>
          <cell r="L100">
            <v>0.58823529411764708</v>
          </cell>
          <cell r="N100">
            <v>1</v>
          </cell>
          <cell r="P100">
            <v>0.4375</v>
          </cell>
          <cell r="R100">
            <v>0.5</v>
          </cell>
          <cell r="T100">
            <v>0.625</v>
          </cell>
          <cell r="V100">
            <v>0.5</v>
          </cell>
          <cell r="X100">
            <v>1</v>
          </cell>
          <cell r="Z100">
            <v>0.66666666666666663</v>
          </cell>
          <cell r="AD100">
            <v>0</v>
          </cell>
          <cell r="AH100">
            <v>1</v>
          </cell>
          <cell r="AJ100">
            <v>0.625</v>
          </cell>
          <cell r="AK100" t="str">
            <v>Средний</v>
          </cell>
          <cell r="AM100">
            <v>0.57599999999999996</v>
          </cell>
          <cell r="AN100" t="str">
            <v>Низкий</v>
          </cell>
        </row>
        <row r="101">
          <cell r="A101">
            <v>30</v>
          </cell>
          <cell r="C101" t="str">
            <v>МКОУ "Тарминская СОШ"</v>
          </cell>
          <cell r="F101">
            <v>0.21212121212121213</v>
          </cell>
          <cell r="H101">
            <v>0.5</v>
          </cell>
          <cell r="J101">
            <v>0.875</v>
          </cell>
          <cell r="L101">
            <v>0.43137254901960786</v>
          </cell>
          <cell r="N101">
            <v>1</v>
          </cell>
          <cell r="P101">
            <v>0.6875</v>
          </cell>
          <cell r="R101">
            <v>0.5</v>
          </cell>
          <cell r="T101">
            <v>0.72499999999999998</v>
          </cell>
          <cell r="V101">
            <v>0.5</v>
          </cell>
          <cell r="X101">
            <v>1</v>
          </cell>
          <cell r="Z101">
            <v>0.66666666666666663</v>
          </cell>
          <cell r="AD101">
            <v>0</v>
          </cell>
          <cell r="AH101">
            <v>1</v>
          </cell>
          <cell r="AJ101">
            <v>0.58333333333333337</v>
          </cell>
          <cell r="AK101" t="str">
            <v>Низкий</v>
          </cell>
          <cell r="AM101">
            <v>0.48499999999999999</v>
          </cell>
          <cell r="AN101" t="str">
            <v>Низкий</v>
          </cell>
        </row>
        <row r="102">
          <cell r="A102">
            <v>31</v>
          </cell>
          <cell r="C102" t="str">
            <v>МКОУ "Турманская СОШ"</v>
          </cell>
          <cell r="F102">
            <v>0.36363636363636365</v>
          </cell>
          <cell r="H102">
            <v>0.5</v>
          </cell>
          <cell r="J102">
            <v>1</v>
          </cell>
          <cell r="L102">
            <v>0.56862745098039214</v>
          </cell>
          <cell r="N102">
            <v>1</v>
          </cell>
          <cell r="P102">
            <v>0.5625</v>
          </cell>
          <cell r="R102">
            <v>0.75</v>
          </cell>
          <cell r="T102">
            <v>0.72499999999999998</v>
          </cell>
          <cell r="V102">
            <v>0.5</v>
          </cell>
          <cell r="X102">
            <v>1</v>
          </cell>
          <cell r="Z102">
            <v>0.66666666666666663</v>
          </cell>
          <cell r="AD102">
            <v>0</v>
          </cell>
          <cell r="AH102">
            <v>1</v>
          </cell>
          <cell r="AJ102">
            <v>0.65625</v>
          </cell>
          <cell r="AK102" t="str">
            <v>Средний</v>
          </cell>
          <cell r="AM102">
            <v>0.48499999999999999</v>
          </cell>
          <cell r="AN102" t="str">
            <v>Низкий</v>
          </cell>
        </row>
        <row r="103">
          <cell r="A103">
            <v>32</v>
          </cell>
          <cell r="C103" t="str">
            <v>МКОУ "Тэминская СОШ"</v>
          </cell>
          <cell r="F103">
            <v>0.30303030303030304</v>
          </cell>
          <cell r="H103">
            <v>0.5</v>
          </cell>
          <cell r="J103">
            <v>1</v>
          </cell>
          <cell r="L103">
            <v>0.5490196078431373</v>
          </cell>
          <cell r="N103">
            <v>1</v>
          </cell>
          <cell r="P103">
            <v>0.625</v>
          </cell>
          <cell r="R103">
            <v>1</v>
          </cell>
          <cell r="T103">
            <v>0.8</v>
          </cell>
          <cell r="V103">
            <v>0.5</v>
          </cell>
          <cell r="X103">
            <v>1</v>
          </cell>
          <cell r="Z103">
            <v>0.66666666666666663</v>
          </cell>
          <cell r="AD103">
            <v>0</v>
          </cell>
          <cell r="AH103">
            <v>1</v>
          </cell>
          <cell r="AJ103">
            <v>0.67708333333333337</v>
          </cell>
          <cell r="AK103" t="str">
            <v>Средний</v>
          </cell>
          <cell r="AM103">
            <v>0.53</v>
          </cell>
          <cell r="AN103" t="str">
            <v>Низкий</v>
          </cell>
        </row>
        <row r="104">
          <cell r="A104">
            <v>33</v>
          </cell>
          <cell r="C104" t="str">
            <v>МКОУ "Шумиловская СОШ"</v>
          </cell>
          <cell r="F104">
            <v>0.24242424242424243</v>
          </cell>
          <cell r="H104">
            <v>0.5</v>
          </cell>
          <cell r="J104">
            <v>1</v>
          </cell>
          <cell r="L104">
            <v>0.49019607843137253</v>
          </cell>
          <cell r="N104">
            <v>1</v>
          </cell>
          <cell r="P104">
            <v>0.625</v>
          </cell>
          <cell r="R104">
            <v>1</v>
          </cell>
          <cell r="T104">
            <v>0.8</v>
          </cell>
          <cell r="V104">
            <v>0.5</v>
          </cell>
          <cell r="X104">
            <v>1</v>
          </cell>
          <cell r="Z104">
            <v>0.66666666666666663</v>
          </cell>
          <cell r="AD104">
            <v>0</v>
          </cell>
          <cell r="AH104">
            <v>1</v>
          </cell>
          <cell r="AJ104">
            <v>0.64583333333333337</v>
          </cell>
          <cell r="AK104" t="str">
            <v>Средний</v>
          </cell>
          <cell r="AM104">
            <v>0.53</v>
          </cell>
          <cell r="AN104" t="str">
            <v>Низкий</v>
          </cell>
        </row>
        <row r="105">
          <cell r="A105">
            <v>34</v>
          </cell>
          <cell r="C105" t="str">
            <v>МКОУ "Ключи - Булакская СОШ"</v>
          </cell>
          <cell r="F105">
            <v>0.51515151515151514</v>
          </cell>
          <cell r="H105">
            <v>0.5</v>
          </cell>
          <cell r="J105">
            <v>1</v>
          </cell>
          <cell r="L105">
            <v>0.66666666666666663</v>
          </cell>
          <cell r="N105">
            <v>1</v>
          </cell>
          <cell r="P105">
            <v>0.5</v>
          </cell>
          <cell r="R105">
            <v>0.875</v>
          </cell>
          <cell r="T105">
            <v>0.72499999999999998</v>
          </cell>
          <cell r="V105">
            <v>0.5</v>
          </cell>
          <cell r="X105">
            <v>1</v>
          </cell>
          <cell r="Z105">
            <v>0.66666666666666663</v>
          </cell>
          <cell r="AD105">
            <v>0</v>
          </cell>
          <cell r="AH105">
            <v>1</v>
          </cell>
          <cell r="AJ105">
            <v>0.70833333333333337</v>
          </cell>
          <cell r="AK105" t="str">
            <v>Средний</v>
          </cell>
          <cell r="AM105">
            <v>0.56100000000000005</v>
          </cell>
          <cell r="AN105" t="str">
            <v>Низкий</v>
          </cell>
        </row>
        <row r="106">
          <cell r="A106">
            <v>35</v>
          </cell>
          <cell r="C106" t="str">
            <v>МКОУ "Сахаровская НОШ"</v>
          </cell>
          <cell r="F106">
            <v>0.5</v>
          </cell>
          <cell r="H106">
            <v>0.5</v>
          </cell>
          <cell r="J106">
            <v>0.5</v>
          </cell>
          <cell r="L106">
            <v>0.6</v>
          </cell>
          <cell r="N106">
            <v>0.8571428571428571</v>
          </cell>
          <cell r="P106">
            <v>0.4375</v>
          </cell>
          <cell r="R106">
            <v>1</v>
          </cell>
          <cell r="T106">
            <v>0.67500000000000004</v>
          </cell>
          <cell r="V106">
            <v>0.5</v>
          </cell>
          <cell r="X106">
            <v>1</v>
          </cell>
          <cell r="Z106">
            <v>0.6</v>
          </cell>
          <cell r="AD106">
            <v>0</v>
          </cell>
          <cell r="AH106">
            <v>1</v>
          </cell>
          <cell r="AJ106">
            <v>0.66666666666666663</v>
          </cell>
          <cell r="AK106" t="str">
            <v>Средний</v>
          </cell>
          <cell r="AM106">
            <v>0.52300000000000002</v>
          </cell>
          <cell r="AN106" t="str">
            <v>Низкий</v>
          </cell>
        </row>
        <row r="107">
          <cell r="A107">
            <v>36</v>
          </cell>
          <cell r="C107" t="str">
            <v>МКОУ "Барчимская НШДС"</v>
          </cell>
          <cell r="F107">
            <v>0.66666666666666663</v>
          </cell>
          <cell r="H107">
            <v>0.5</v>
          </cell>
          <cell r="J107">
            <v>0.5625</v>
          </cell>
          <cell r="L107">
            <v>0.72</v>
          </cell>
          <cell r="N107">
            <v>1</v>
          </cell>
          <cell r="P107">
            <v>0.4375</v>
          </cell>
          <cell r="R107">
            <v>0.75</v>
          </cell>
          <cell r="T107">
            <v>0.67500000000000004</v>
          </cell>
          <cell r="V107">
            <v>0.5</v>
          </cell>
          <cell r="X107">
            <v>1</v>
          </cell>
          <cell r="Z107">
            <v>0.6</v>
          </cell>
          <cell r="AD107">
            <v>0</v>
          </cell>
          <cell r="AH107">
            <v>1</v>
          </cell>
          <cell r="AJ107">
            <v>0.71014492753623193</v>
          </cell>
          <cell r="AK107" t="str">
            <v>Средний</v>
          </cell>
          <cell r="AM107">
            <v>0.54500000000000004</v>
          </cell>
          <cell r="AN107" t="str">
            <v>Низкий</v>
          </cell>
        </row>
        <row r="108">
          <cell r="A108">
            <v>37</v>
          </cell>
          <cell r="C108" t="str">
            <v>МКОУ "Бурнинская НОШ"</v>
          </cell>
          <cell r="F108">
            <v>0.41666666666666669</v>
          </cell>
          <cell r="H108">
            <v>1</v>
          </cell>
          <cell r="J108">
            <v>0.5</v>
          </cell>
          <cell r="L108">
            <v>0.6</v>
          </cell>
          <cell r="N108">
            <v>1</v>
          </cell>
          <cell r="P108">
            <v>0.625</v>
          </cell>
          <cell r="R108">
            <v>1</v>
          </cell>
          <cell r="T108">
            <v>0.8</v>
          </cell>
          <cell r="V108">
            <v>0.5</v>
          </cell>
          <cell r="X108">
            <v>1</v>
          </cell>
          <cell r="Z108">
            <v>0.6</v>
          </cell>
          <cell r="AD108">
            <v>0</v>
          </cell>
          <cell r="AH108">
            <v>1</v>
          </cell>
          <cell r="AJ108">
            <v>0.73913043478260865</v>
          </cell>
          <cell r="AK108" t="str">
            <v>Средний</v>
          </cell>
          <cell r="AM108">
            <v>0.54500000000000004</v>
          </cell>
          <cell r="AN108" t="str">
            <v>Низкий</v>
          </cell>
        </row>
        <row r="109">
          <cell r="A109">
            <v>38</v>
          </cell>
          <cell r="C109" t="str">
            <v>МКОУ "Карахунская СОШ"</v>
          </cell>
          <cell r="F109">
            <v>9.0909090909090912E-2</v>
          </cell>
          <cell r="H109">
            <v>1</v>
          </cell>
          <cell r="J109">
            <v>0.6875</v>
          </cell>
          <cell r="L109">
            <v>0.31372549019607843</v>
          </cell>
          <cell r="N109">
            <v>0.7142857142857143</v>
          </cell>
          <cell r="P109">
            <v>0.625</v>
          </cell>
          <cell r="R109">
            <v>0.875</v>
          </cell>
          <cell r="T109">
            <v>0.67500000000000004</v>
          </cell>
          <cell r="V109">
            <v>0.5</v>
          </cell>
          <cell r="X109">
            <v>1</v>
          </cell>
          <cell r="Z109">
            <v>0.66666666666666663</v>
          </cell>
          <cell r="AD109">
            <v>0</v>
          </cell>
          <cell r="AH109">
            <v>1</v>
          </cell>
          <cell r="AJ109">
            <v>0.5</v>
          </cell>
          <cell r="AK109" t="str">
            <v>Низкий</v>
          </cell>
          <cell r="AM109">
            <v>0.45500000000000002</v>
          </cell>
          <cell r="AN109" t="str">
            <v>Низкий</v>
          </cell>
        </row>
        <row r="110">
          <cell r="A110">
            <v>39</v>
          </cell>
          <cell r="C110" t="str">
            <v>МКОУ "Харанжинская СОШ"</v>
          </cell>
          <cell r="F110">
            <v>0.39393939393939392</v>
          </cell>
          <cell r="H110">
            <v>0.5</v>
          </cell>
          <cell r="J110">
            <v>0.8125</v>
          </cell>
          <cell r="L110">
            <v>0.52941176470588236</v>
          </cell>
          <cell r="N110">
            <v>1</v>
          </cell>
          <cell r="P110">
            <v>0.6875</v>
          </cell>
          <cell r="R110">
            <v>0.625</v>
          </cell>
          <cell r="T110">
            <v>0.75</v>
          </cell>
          <cell r="V110">
            <v>0.5</v>
          </cell>
          <cell r="X110">
            <v>1</v>
          </cell>
          <cell r="Z110">
            <v>0.66666666666666663</v>
          </cell>
          <cell r="AD110">
            <v>0</v>
          </cell>
          <cell r="AH110">
            <v>1</v>
          </cell>
          <cell r="AJ110">
            <v>0.64583333333333337</v>
          </cell>
          <cell r="AK110" t="str">
            <v>Средний</v>
          </cell>
          <cell r="AM110">
            <v>0.57599999999999996</v>
          </cell>
          <cell r="AN110" t="str">
            <v>Низкий</v>
          </cell>
        </row>
        <row r="111">
          <cell r="A111">
            <v>40</v>
          </cell>
          <cell r="C111" t="str">
            <v>МКОУ "Худобчинская НШДС"</v>
          </cell>
          <cell r="F111">
            <v>0.16666666666666666</v>
          </cell>
          <cell r="H111">
            <v>0.5</v>
          </cell>
          <cell r="J111">
            <v>0.5625</v>
          </cell>
          <cell r="L111">
            <v>0.48</v>
          </cell>
          <cell r="N111">
            <v>0.8571428571428571</v>
          </cell>
          <cell r="P111">
            <v>0.3125</v>
          </cell>
          <cell r="R111">
            <v>1</v>
          </cell>
          <cell r="T111">
            <v>0.625</v>
          </cell>
          <cell r="V111">
            <v>0.5</v>
          </cell>
          <cell r="X111">
            <v>1</v>
          </cell>
          <cell r="Z111">
            <v>0.6</v>
          </cell>
          <cell r="AD111">
            <v>0</v>
          </cell>
          <cell r="AH111">
            <v>0</v>
          </cell>
          <cell r="AJ111">
            <v>0.57971014492753625</v>
          </cell>
          <cell r="AK111" t="str">
            <v>Низкий</v>
          </cell>
          <cell r="AM111">
            <v>0.59099999999999997</v>
          </cell>
          <cell r="AN111" t="str">
            <v>Низкий</v>
          </cell>
        </row>
        <row r="112">
          <cell r="B112" t="str">
            <v>Братский район</v>
          </cell>
          <cell r="L112">
            <v>0.54996983408748124</v>
          </cell>
          <cell r="T112">
            <v>0.72750000000000015</v>
          </cell>
          <cell r="Z112">
            <v>0.66000000000000036</v>
          </cell>
          <cell r="AD112">
            <v>0</v>
          </cell>
          <cell r="AH112">
            <v>0.92500000000000004</v>
          </cell>
          <cell r="AJ112">
            <v>0.65005251466528613</v>
          </cell>
        </row>
        <row r="113">
          <cell r="A113">
            <v>1</v>
          </cell>
          <cell r="C113" t="str">
            <v>МАОУ г. Иркутска Гимназия № 2 (Свердловский округ)</v>
          </cell>
          <cell r="F113">
            <v>0.87878787878787878</v>
          </cell>
          <cell r="H113">
            <v>1</v>
          </cell>
          <cell r="J113">
            <v>1</v>
          </cell>
          <cell r="L113">
            <v>0.94117647058823528</v>
          </cell>
          <cell r="N113">
            <v>0.9285714285714286</v>
          </cell>
          <cell r="P113">
            <v>0.8125</v>
          </cell>
          <cell r="R113">
            <v>0</v>
          </cell>
          <cell r="T113">
            <v>0.65</v>
          </cell>
          <cell r="V113">
            <v>0.5</v>
          </cell>
          <cell r="X113">
            <v>1</v>
          </cell>
          <cell r="Z113">
            <v>0.66666666666666663</v>
          </cell>
          <cell r="AD113">
            <v>0</v>
          </cell>
          <cell r="AH113">
            <v>1</v>
          </cell>
          <cell r="AJ113">
            <v>0.82291666666666663</v>
          </cell>
          <cell r="AK113" t="str">
            <v>Высокий</v>
          </cell>
          <cell r="AM113">
            <v>0.79400000000000004</v>
          </cell>
          <cell r="AN113" t="str">
            <v>Средний</v>
          </cell>
        </row>
        <row r="114">
          <cell r="A114">
            <v>2</v>
          </cell>
          <cell r="C114" t="str">
            <v>МАОУ г. Иркутска ОК "Лесной"</v>
          </cell>
          <cell r="F114">
            <v>0.51515151515151514</v>
          </cell>
          <cell r="H114">
            <v>0</v>
          </cell>
          <cell r="J114">
            <v>1</v>
          </cell>
          <cell r="L114">
            <v>0.66666666666666663</v>
          </cell>
          <cell r="N114">
            <v>0.8571428571428571</v>
          </cell>
          <cell r="P114">
            <v>0.75</v>
          </cell>
          <cell r="R114">
            <v>0</v>
          </cell>
          <cell r="T114">
            <v>0.6</v>
          </cell>
          <cell r="V114">
            <v>0</v>
          </cell>
          <cell r="X114">
            <v>1</v>
          </cell>
          <cell r="Z114">
            <v>0.33333333333333331</v>
          </cell>
          <cell r="AD114">
            <v>0</v>
          </cell>
          <cell r="AH114">
            <v>0</v>
          </cell>
          <cell r="AJ114">
            <v>0.625</v>
          </cell>
          <cell r="AK114" t="str">
            <v>Средний</v>
          </cell>
          <cell r="AM114">
            <v>0.63600000000000001</v>
          </cell>
          <cell r="AN114" t="str">
            <v>Средний</v>
          </cell>
        </row>
        <row r="115">
          <cell r="A115">
            <v>3</v>
          </cell>
          <cell r="C115" t="str">
            <v>МАОУ г. Иркутска СОШ №63 (Свердловский район)</v>
          </cell>
          <cell r="F115">
            <v>0.54545454545454541</v>
          </cell>
          <cell r="H115">
            <v>1</v>
          </cell>
          <cell r="J115">
            <v>1</v>
          </cell>
          <cell r="L115">
            <v>0.72549019607843135</v>
          </cell>
          <cell r="N115">
            <v>1</v>
          </cell>
          <cell r="P115">
            <v>0.75</v>
          </cell>
          <cell r="R115">
            <v>0</v>
          </cell>
          <cell r="T115">
            <v>0.65</v>
          </cell>
          <cell r="V115">
            <v>0.5</v>
          </cell>
          <cell r="X115">
            <v>1</v>
          </cell>
          <cell r="Z115">
            <v>0.66666666666666663</v>
          </cell>
          <cell r="AD115">
            <v>0</v>
          </cell>
          <cell r="AH115">
            <v>0</v>
          </cell>
          <cell r="AJ115">
            <v>0.69791666666666663</v>
          </cell>
          <cell r="AK115" t="str">
            <v>Средний</v>
          </cell>
          <cell r="AM115">
            <v>0.66700000000000004</v>
          </cell>
          <cell r="AN115" t="str">
            <v>Средний</v>
          </cell>
        </row>
        <row r="116">
          <cell r="A116">
            <v>4</v>
          </cell>
          <cell r="C116" t="str">
            <v>МАОУ г. Иркутска СОШ №69 (Ленинский округ)</v>
          </cell>
          <cell r="F116">
            <v>0.5757575757575758</v>
          </cell>
          <cell r="H116">
            <v>1</v>
          </cell>
          <cell r="J116">
            <v>1</v>
          </cell>
          <cell r="L116">
            <v>0.76470588235294112</v>
          </cell>
          <cell r="N116">
            <v>0.7857142857142857</v>
          </cell>
          <cell r="P116">
            <v>0.75</v>
          </cell>
          <cell r="R116">
            <v>0</v>
          </cell>
          <cell r="T116">
            <v>0.57499999999999996</v>
          </cell>
          <cell r="V116">
            <v>0.5</v>
          </cell>
          <cell r="X116">
            <v>1</v>
          </cell>
          <cell r="Z116">
            <v>0.66666666666666663</v>
          </cell>
          <cell r="AD116">
            <v>0</v>
          </cell>
          <cell r="AH116">
            <v>1</v>
          </cell>
          <cell r="AJ116">
            <v>0.69791666666666663</v>
          </cell>
          <cell r="AK116" t="str">
            <v>Средний</v>
          </cell>
          <cell r="AM116">
            <v>0.69699999999999995</v>
          </cell>
          <cell r="AN116" t="str">
            <v>Средний</v>
          </cell>
        </row>
        <row r="117">
          <cell r="A117">
            <v>5</v>
          </cell>
          <cell r="C117" t="str">
            <v>МАОУ Лицей ИГУ города Иркутска (Свердловский округ)</v>
          </cell>
          <cell r="F117">
            <v>1</v>
          </cell>
          <cell r="H117">
            <v>1</v>
          </cell>
          <cell r="J117">
            <v>1</v>
          </cell>
          <cell r="L117">
            <v>1</v>
          </cell>
          <cell r="N117">
            <v>0.9285714285714286</v>
          </cell>
          <cell r="P117">
            <v>0.6875</v>
          </cell>
          <cell r="R117">
            <v>0</v>
          </cell>
          <cell r="T117">
            <v>0.6</v>
          </cell>
          <cell r="V117">
            <v>0.5</v>
          </cell>
          <cell r="X117">
            <v>1</v>
          </cell>
          <cell r="Z117">
            <v>0.66666666666666663</v>
          </cell>
          <cell r="AD117">
            <v>0</v>
          </cell>
          <cell r="AH117">
            <v>1</v>
          </cell>
          <cell r="AJ117">
            <v>0.85416666666666663</v>
          </cell>
          <cell r="AK117" t="str">
            <v>Высокий</v>
          </cell>
          <cell r="AM117">
            <v>0.84099999999999997</v>
          </cell>
          <cell r="AN117" t="str">
            <v>Высокий</v>
          </cell>
        </row>
        <row r="118">
          <cell r="A118">
            <v>6</v>
          </cell>
          <cell r="C118" t="str">
            <v>МАОУ ЦО № 47 г. Иркутска (Октябрьский округ)</v>
          </cell>
          <cell r="F118">
            <v>0.84848484848484851</v>
          </cell>
          <cell r="H118">
            <v>1</v>
          </cell>
          <cell r="J118">
            <v>1</v>
          </cell>
          <cell r="L118">
            <v>0.92156862745098034</v>
          </cell>
          <cell r="N118">
            <v>1</v>
          </cell>
          <cell r="P118">
            <v>0.6875</v>
          </cell>
          <cell r="R118">
            <v>0</v>
          </cell>
          <cell r="T118">
            <v>0.625</v>
          </cell>
          <cell r="V118">
            <v>0</v>
          </cell>
          <cell r="X118">
            <v>1</v>
          </cell>
          <cell r="Z118">
            <v>0.33333333333333331</v>
          </cell>
          <cell r="AD118">
            <v>0</v>
          </cell>
          <cell r="AH118">
            <v>0</v>
          </cell>
          <cell r="AJ118">
            <v>0.77083333333333337</v>
          </cell>
          <cell r="AK118" t="str">
            <v>Средний</v>
          </cell>
          <cell r="AM118">
            <v>0.77300000000000002</v>
          </cell>
          <cell r="AN118" t="str">
            <v>Средний</v>
          </cell>
        </row>
        <row r="119">
          <cell r="A119">
            <v>7</v>
          </cell>
          <cell r="C119" t="str">
            <v>МБОУ г. Иркутска Лицей № 1(Свердловский оркуг)</v>
          </cell>
          <cell r="F119">
            <v>0.81818181818181823</v>
          </cell>
          <cell r="H119">
            <v>1</v>
          </cell>
          <cell r="J119">
            <v>1</v>
          </cell>
          <cell r="L119">
            <v>0.90196078431372551</v>
          </cell>
          <cell r="N119">
            <v>1</v>
          </cell>
          <cell r="P119">
            <v>0.75</v>
          </cell>
          <cell r="R119">
            <v>0</v>
          </cell>
          <cell r="T119">
            <v>0.65</v>
          </cell>
          <cell r="V119">
            <v>1</v>
          </cell>
          <cell r="X119">
            <v>1</v>
          </cell>
          <cell r="Z119">
            <v>1</v>
          </cell>
          <cell r="AD119">
            <v>1</v>
          </cell>
          <cell r="AH119">
            <v>1</v>
          </cell>
          <cell r="AJ119">
            <v>0.84375</v>
          </cell>
          <cell r="AK119" t="str">
            <v>Высокий</v>
          </cell>
          <cell r="AM119">
            <v>0.77800000000000002</v>
          </cell>
          <cell r="AN119" t="str">
            <v>Средний</v>
          </cell>
        </row>
        <row r="120">
          <cell r="A120">
            <v>8</v>
          </cell>
          <cell r="C120" t="str">
            <v>МБОУ г. Иркутска СОШ №12 (Ленинский округ)</v>
          </cell>
          <cell r="F120">
            <v>0.45454545454545453</v>
          </cell>
          <cell r="H120">
            <v>0.5</v>
          </cell>
          <cell r="J120">
            <v>1</v>
          </cell>
          <cell r="L120">
            <v>0.62745098039215685</v>
          </cell>
          <cell r="N120">
            <v>0.8571428571428571</v>
          </cell>
          <cell r="P120">
            <v>0.75</v>
          </cell>
          <cell r="R120">
            <v>0</v>
          </cell>
          <cell r="T120">
            <v>0.6</v>
          </cell>
          <cell r="V120">
            <v>0.5</v>
          </cell>
          <cell r="X120">
            <v>1</v>
          </cell>
          <cell r="Z120">
            <v>0.66666666666666663</v>
          </cell>
          <cell r="AD120">
            <v>0</v>
          </cell>
          <cell r="AH120">
            <v>0</v>
          </cell>
          <cell r="AJ120">
            <v>0.625</v>
          </cell>
          <cell r="AK120" t="str">
            <v>Средний</v>
          </cell>
          <cell r="AM120">
            <v>0.63600000000000001</v>
          </cell>
          <cell r="AN120" t="str">
            <v>Средний</v>
          </cell>
        </row>
        <row r="121">
          <cell r="A121">
            <v>9</v>
          </cell>
          <cell r="C121" t="str">
            <v>МБОУ г. Иркутска гимназия №1 (Правобережный округ)</v>
          </cell>
          <cell r="F121">
            <v>1</v>
          </cell>
          <cell r="H121">
            <v>1</v>
          </cell>
          <cell r="J121">
            <v>1</v>
          </cell>
          <cell r="L121">
            <v>1</v>
          </cell>
          <cell r="N121">
            <v>1</v>
          </cell>
          <cell r="P121">
            <v>0.75</v>
          </cell>
          <cell r="R121">
            <v>0.125</v>
          </cell>
          <cell r="T121">
            <v>0.67500000000000004</v>
          </cell>
          <cell r="V121">
            <v>1</v>
          </cell>
          <cell r="X121">
            <v>1</v>
          </cell>
          <cell r="Z121">
            <v>1</v>
          </cell>
          <cell r="AD121">
            <v>1</v>
          </cell>
          <cell r="AH121">
            <v>1</v>
          </cell>
          <cell r="AJ121">
            <v>0.91666666666666663</v>
          </cell>
          <cell r="AK121" t="str">
            <v>Высокий</v>
          </cell>
          <cell r="AM121">
            <v>0.77800000000000002</v>
          </cell>
          <cell r="AN121" t="str">
            <v>Средний</v>
          </cell>
        </row>
        <row r="122">
          <cell r="A122">
            <v>10</v>
          </cell>
          <cell r="C122" t="str">
            <v>МБОУ г. Иркутска СОШ № 3 (Правобережный округ)</v>
          </cell>
          <cell r="F122">
            <v>0.39393939393939392</v>
          </cell>
          <cell r="H122">
            <v>1</v>
          </cell>
          <cell r="J122">
            <v>1</v>
          </cell>
          <cell r="L122">
            <v>0.60784313725490191</v>
          </cell>
          <cell r="N122">
            <v>1</v>
          </cell>
          <cell r="P122">
            <v>0.75</v>
          </cell>
          <cell r="R122">
            <v>0</v>
          </cell>
          <cell r="T122">
            <v>0.65</v>
          </cell>
          <cell r="V122">
            <v>0</v>
          </cell>
          <cell r="X122">
            <v>1</v>
          </cell>
          <cell r="Z122">
            <v>0.33333333333333331</v>
          </cell>
          <cell r="AD122">
            <v>0</v>
          </cell>
          <cell r="AH122">
            <v>1</v>
          </cell>
          <cell r="AJ122">
            <v>0.625</v>
          </cell>
          <cell r="AK122" t="str">
            <v>Средний</v>
          </cell>
          <cell r="AM122">
            <v>0.68200000000000005</v>
          </cell>
          <cell r="AN122" t="str">
            <v>Средний</v>
          </cell>
        </row>
        <row r="123">
          <cell r="A123">
            <v>11</v>
          </cell>
          <cell r="C123" t="str">
            <v>МБОУ г. Иркутска ВСОШ № 1 (Ленинский округ)</v>
          </cell>
          <cell r="F123">
            <v>0.13333333333333333</v>
          </cell>
          <cell r="H123">
            <v>1</v>
          </cell>
          <cell r="J123">
            <v>0.8125</v>
          </cell>
          <cell r="L123">
            <v>0.42222222222222222</v>
          </cell>
          <cell r="N123">
            <v>0.5</v>
          </cell>
          <cell r="P123">
            <v>0.5625</v>
          </cell>
          <cell r="R123">
            <v>0</v>
          </cell>
          <cell r="T123">
            <v>0.4</v>
          </cell>
          <cell r="V123">
            <v>0.5</v>
          </cell>
          <cell r="X123">
            <v>1</v>
          </cell>
          <cell r="Z123">
            <v>0.66666666666666663</v>
          </cell>
          <cell r="AD123">
            <v>0</v>
          </cell>
          <cell r="AH123">
            <v>1</v>
          </cell>
          <cell r="AJ123">
            <v>0.44444444444444442</v>
          </cell>
          <cell r="AK123" t="str">
            <v>Низкий</v>
          </cell>
          <cell r="AM123">
            <v>0.68899999999999995</v>
          </cell>
          <cell r="AN123" t="str">
            <v>Средний</v>
          </cell>
        </row>
        <row r="124">
          <cell r="A124">
            <v>12</v>
          </cell>
          <cell r="C124" t="str">
            <v>МБОУ г. Иркутска Гимназия № 3 (Ленинский округ)</v>
          </cell>
          <cell r="F124">
            <v>0.75757575757575757</v>
          </cell>
          <cell r="H124">
            <v>0.5</v>
          </cell>
          <cell r="J124">
            <v>1</v>
          </cell>
          <cell r="L124">
            <v>0.82352941176470584</v>
          </cell>
          <cell r="N124">
            <v>1</v>
          </cell>
          <cell r="P124">
            <v>0.6875</v>
          </cell>
          <cell r="R124">
            <v>0</v>
          </cell>
          <cell r="T124">
            <v>0.625</v>
          </cell>
          <cell r="V124">
            <v>0.5</v>
          </cell>
          <cell r="X124">
            <v>1</v>
          </cell>
          <cell r="Z124">
            <v>0.66666666666666663</v>
          </cell>
          <cell r="AD124">
            <v>0</v>
          </cell>
          <cell r="AH124">
            <v>1</v>
          </cell>
          <cell r="AJ124">
            <v>0.75</v>
          </cell>
          <cell r="AK124" t="str">
            <v>Средний</v>
          </cell>
          <cell r="AM124">
            <v>0.746</v>
          </cell>
          <cell r="AN124" t="str">
            <v>Средний</v>
          </cell>
        </row>
        <row r="125">
          <cell r="A125">
            <v>13</v>
          </cell>
          <cell r="C125" t="str">
            <v>МБОУ г. Иркутска лицей № 2 (Правобережный округ)</v>
          </cell>
          <cell r="F125">
            <v>0.72727272727272729</v>
          </cell>
          <cell r="H125">
            <v>1</v>
          </cell>
          <cell r="J125">
            <v>1</v>
          </cell>
          <cell r="L125">
            <v>0.84313725490196079</v>
          </cell>
          <cell r="N125">
            <v>0.8571428571428571</v>
          </cell>
          <cell r="P125">
            <v>0.8125</v>
          </cell>
          <cell r="R125">
            <v>0</v>
          </cell>
          <cell r="T125">
            <v>0.625</v>
          </cell>
          <cell r="V125">
            <v>0.5</v>
          </cell>
          <cell r="X125">
            <v>1</v>
          </cell>
          <cell r="Z125">
            <v>0.66666666666666663</v>
          </cell>
          <cell r="AD125">
            <v>0</v>
          </cell>
          <cell r="AH125">
            <v>1</v>
          </cell>
          <cell r="AJ125">
            <v>0.76041666666666663</v>
          </cell>
          <cell r="AK125" t="str">
            <v>Средний</v>
          </cell>
          <cell r="AM125">
            <v>0.76200000000000001</v>
          </cell>
          <cell r="AN125" t="str">
            <v>Средний</v>
          </cell>
        </row>
        <row r="126">
          <cell r="A126">
            <v>14</v>
          </cell>
          <cell r="C126" t="str">
            <v>МБОУ г. Иркутска Лицей № 3 (Правобережный округ)</v>
          </cell>
          <cell r="F126">
            <v>0.90909090909090906</v>
          </cell>
          <cell r="H126">
            <v>1</v>
          </cell>
          <cell r="J126">
            <v>1</v>
          </cell>
          <cell r="L126">
            <v>0.96078431372549022</v>
          </cell>
          <cell r="N126">
            <v>1</v>
          </cell>
          <cell r="P126">
            <v>0.6875</v>
          </cell>
          <cell r="R126">
            <v>0</v>
          </cell>
          <cell r="T126">
            <v>0.625</v>
          </cell>
          <cell r="V126">
            <v>0.5</v>
          </cell>
          <cell r="X126">
            <v>1</v>
          </cell>
          <cell r="Z126">
            <v>0.66666666666666663</v>
          </cell>
          <cell r="AD126">
            <v>0</v>
          </cell>
          <cell r="AH126">
            <v>1</v>
          </cell>
          <cell r="AJ126">
            <v>0.82291666666666663</v>
          </cell>
          <cell r="AK126" t="str">
            <v>Высокий</v>
          </cell>
          <cell r="AM126">
            <v>0.81</v>
          </cell>
          <cell r="AN126" t="str">
            <v>Высокий</v>
          </cell>
        </row>
        <row r="127">
          <cell r="A127">
            <v>15</v>
          </cell>
          <cell r="C127" t="str">
            <v>МБОУ г. Иркутска ООШ № 68 (Ленинский округ)</v>
          </cell>
          <cell r="F127">
            <v>0.20833333333333334</v>
          </cell>
          <cell r="H127">
            <v>1</v>
          </cell>
          <cell r="J127">
            <v>0.8125</v>
          </cell>
          <cell r="L127">
            <v>0.51282051282051277</v>
          </cell>
          <cell r="N127">
            <v>0.6428571428571429</v>
          </cell>
          <cell r="P127">
            <v>0.625</v>
          </cell>
          <cell r="R127">
            <v>0</v>
          </cell>
          <cell r="T127">
            <v>0.47499999999999998</v>
          </cell>
          <cell r="V127">
            <v>0</v>
          </cell>
          <cell r="X127">
            <v>1</v>
          </cell>
          <cell r="Z127">
            <v>0.33333333333333331</v>
          </cell>
          <cell r="AD127">
            <v>0</v>
          </cell>
          <cell r="AH127">
            <v>0</v>
          </cell>
          <cell r="AJ127">
            <v>0.48809523809523808</v>
          </cell>
          <cell r="AK127" t="str">
            <v>Низкий</v>
          </cell>
          <cell r="AM127">
            <v>0.66700000000000004</v>
          </cell>
          <cell r="AN127" t="str">
            <v>Средний</v>
          </cell>
        </row>
        <row r="128">
          <cell r="A128">
            <v>16</v>
          </cell>
          <cell r="C128" t="str">
            <v>МБОУ г. Иркутска ООШ № 8 (Правобережный округ)</v>
          </cell>
          <cell r="F128">
            <v>0.29166666666666669</v>
          </cell>
          <cell r="H128">
            <v>0.5</v>
          </cell>
          <cell r="J128">
            <v>0.8125</v>
          </cell>
          <cell r="L128">
            <v>0.53846153846153844</v>
          </cell>
          <cell r="N128">
            <v>0.7857142857142857</v>
          </cell>
          <cell r="P128">
            <v>0.5</v>
          </cell>
          <cell r="R128">
            <v>0</v>
          </cell>
          <cell r="T128">
            <v>0.47499999999999998</v>
          </cell>
          <cell r="V128">
            <v>0.5</v>
          </cell>
          <cell r="X128">
            <v>1</v>
          </cell>
          <cell r="Z128">
            <v>0.66666666666666663</v>
          </cell>
          <cell r="AD128">
            <v>0</v>
          </cell>
          <cell r="AH128">
            <v>0</v>
          </cell>
          <cell r="AJ128">
            <v>0.52380952380952384</v>
          </cell>
          <cell r="AK128" t="str">
            <v>Низкий</v>
          </cell>
          <cell r="AM128">
            <v>0.47399999999999998</v>
          </cell>
          <cell r="AN128" t="str">
            <v>Низкий</v>
          </cell>
        </row>
        <row r="129">
          <cell r="A129">
            <v>17</v>
          </cell>
          <cell r="C129" t="str">
            <v>МБОУ г. Иркутска СОШ № 64 (Свердловский округ)</v>
          </cell>
          <cell r="F129">
            <v>0.5757575757575758</v>
          </cell>
          <cell r="H129">
            <v>1</v>
          </cell>
          <cell r="J129">
            <v>1</v>
          </cell>
          <cell r="L129">
            <v>0.74509803921568629</v>
          </cell>
          <cell r="N129">
            <v>1</v>
          </cell>
          <cell r="P129">
            <v>0.6875</v>
          </cell>
          <cell r="R129">
            <v>0</v>
          </cell>
          <cell r="T129">
            <v>0.625</v>
          </cell>
          <cell r="V129">
            <v>0.5</v>
          </cell>
          <cell r="X129">
            <v>1</v>
          </cell>
          <cell r="Z129">
            <v>0.66666666666666663</v>
          </cell>
          <cell r="AD129">
            <v>0</v>
          </cell>
          <cell r="AH129">
            <v>1</v>
          </cell>
          <cell r="AJ129">
            <v>0.70833333333333337</v>
          </cell>
          <cell r="AK129" t="str">
            <v>Средний</v>
          </cell>
          <cell r="AM129">
            <v>0.746</v>
          </cell>
          <cell r="AN129" t="str">
            <v>Средний</v>
          </cell>
        </row>
        <row r="130">
          <cell r="A130">
            <v>18</v>
          </cell>
          <cell r="C130" t="str">
            <v>МБОУ г. Иркутска СОШ № 1 (Правобережный округ)</v>
          </cell>
          <cell r="F130">
            <v>0.75757575757575757</v>
          </cell>
          <cell r="H130">
            <v>1</v>
          </cell>
          <cell r="J130">
            <v>1</v>
          </cell>
          <cell r="L130">
            <v>0.88235294117647056</v>
          </cell>
          <cell r="N130">
            <v>0.7857142857142857</v>
          </cell>
          <cell r="P130">
            <v>0.6875</v>
          </cell>
          <cell r="R130">
            <v>0</v>
          </cell>
          <cell r="T130">
            <v>0.55000000000000004</v>
          </cell>
          <cell r="V130">
            <v>0.5</v>
          </cell>
          <cell r="X130">
            <v>1</v>
          </cell>
          <cell r="Z130">
            <v>0.66666666666666663</v>
          </cell>
          <cell r="AD130">
            <v>0</v>
          </cell>
          <cell r="AH130">
            <v>1</v>
          </cell>
          <cell r="AJ130">
            <v>0.75</v>
          </cell>
          <cell r="AK130" t="str">
            <v>Средний</v>
          </cell>
          <cell r="AM130">
            <v>0.81799999999999995</v>
          </cell>
          <cell r="AN130" t="str">
            <v>Высокий</v>
          </cell>
        </row>
        <row r="131">
          <cell r="A131">
            <v>19</v>
          </cell>
          <cell r="C131" t="str">
            <v>МБОУ г. Иркутска СОШ № 10 им. П.А.Пономарева (Правобережный округ)</v>
          </cell>
          <cell r="F131">
            <v>0.48484848484848486</v>
          </cell>
          <cell r="H131">
            <v>0</v>
          </cell>
          <cell r="J131">
            <v>1</v>
          </cell>
          <cell r="L131">
            <v>0.66666666666666663</v>
          </cell>
          <cell r="N131">
            <v>1</v>
          </cell>
          <cell r="P131">
            <v>0.75</v>
          </cell>
          <cell r="R131">
            <v>0</v>
          </cell>
          <cell r="T131">
            <v>0.65</v>
          </cell>
          <cell r="V131">
            <v>0</v>
          </cell>
          <cell r="X131">
            <v>1</v>
          </cell>
          <cell r="Z131">
            <v>0.33333333333333331</v>
          </cell>
          <cell r="AD131">
            <v>0</v>
          </cell>
          <cell r="AH131">
            <v>0</v>
          </cell>
          <cell r="AJ131">
            <v>0.64583333333333337</v>
          </cell>
          <cell r="AK131" t="str">
            <v>Средний</v>
          </cell>
          <cell r="AM131">
            <v>0.68200000000000005</v>
          </cell>
          <cell r="AN131" t="str">
            <v>Средний</v>
          </cell>
        </row>
        <row r="132">
          <cell r="A132">
            <v>20</v>
          </cell>
          <cell r="C132" t="str">
            <v>МБОУ г. Иркутска СОШ № 11 с углублённым изучением отдельных предметов (Правобережный округ)</v>
          </cell>
          <cell r="F132">
            <v>0.69696969696969702</v>
          </cell>
          <cell r="H132">
            <v>1</v>
          </cell>
          <cell r="J132">
            <v>1</v>
          </cell>
          <cell r="L132">
            <v>0.84313725490196079</v>
          </cell>
          <cell r="N132">
            <v>0.8571428571428571</v>
          </cell>
          <cell r="P132">
            <v>0.75</v>
          </cell>
          <cell r="R132">
            <v>0</v>
          </cell>
          <cell r="T132">
            <v>0.6</v>
          </cell>
          <cell r="V132">
            <v>0.5</v>
          </cell>
          <cell r="X132">
            <v>1</v>
          </cell>
          <cell r="Z132">
            <v>0.66666666666666663</v>
          </cell>
          <cell r="AD132">
            <v>0</v>
          </cell>
          <cell r="AH132">
            <v>1</v>
          </cell>
          <cell r="AJ132">
            <v>0.75</v>
          </cell>
          <cell r="AK132" t="str">
            <v>Средний</v>
          </cell>
          <cell r="AM132">
            <v>0.77800000000000002</v>
          </cell>
          <cell r="AN132" t="str">
            <v>Средний</v>
          </cell>
        </row>
        <row r="133">
          <cell r="A133">
            <v>21</v>
          </cell>
          <cell r="C133" t="str">
            <v>МБОУ г. Иркутска СОШ № 15 (Правобережный округ)</v>
          </cell>
          <cell r="F133">
            <v>0.5757575757575758</v>
          </cell>
          <cell r="H133">
            <v>1</v>
          </cell>
          <cell r="J133">
            <v>1</v>
          </cell>
          <cell r="L133">
            <v>0.74509803921568629</v>
          </cell>
          <cell r="N133">
            <v>0.7857142857142857</v>
          </cell>
          <cell r="P133">
            <v>0.875</v>
          </cell>
          <cell r="R133">
            <v>0</v>
          </cell>
          <cell r="T133">
            <v>0.625</v>
          </cell>
          <cell r="V133">
            <v>0</v>
          </cell>
          <cell r="X133">
            <v>1</v>
          </cell>
          <cell r="Z133">
            <v>0.33333333333333331</v>
          </cell>
          <cell r="AD133">
            <v>0</v>
          </cell>
          <cell r="AH133">
            <v>0</v>
          </cell>
          <cell r="AJ133">
            <v>0.67708333333333337</v>
          </cell>
          <cell r="AK133" t="str">
            <v>Средний</v>
          </cell>
          <cell r="AM133">
            <v>0.621</v>
          </cell>
          <cell r="AN133" t="str">
            <v>Средний</v>
          </cell>
        </row>
        <row r="134">
          <cell r="A134">
            <v>22</v>
          </cell>
          <cell r="C134" t="str">
            <v>МБОУ г. Иркутска СОШ № 16 (Октябрьский округ)</v>
          </cell>
          <cell r="F134">
            <v>0.45454545454545453</v>
          </cell>
          <cell r="H134">
            <v>0.5</v>
          </cell>
          <cell r="J134">
            <v>1</v>
          </cell>
          <cell r="L134">
            <v>0.66666666666666663</v>
          </cell>
          <cell r="N134">
            <v>0.8571428571428571</v>
          </cell>
          <cell r="P134">
            <v>0.6875</v>
          </cell>
          <cell r="R134">
            <v>0</v>
          </cell>
          <cell r="T134">
            <v>0.57499999999999996</v>
          </cell>
          <cell r="V134">
            <v>0.5</v>
          </cell>
          <cell r="X134">
            <v>1</v>
          </cell>
          <cell r="Z134">
            <v>0.66666666666666663</v>
          </cell>
          <cell r="AD134">
            <v>0</v>
          </cell>
          <cell r="AH134">
            <v>0</v>
          </cell>
          <cell r="AJ134">
            <v>0.63541666666666663</v>
          </cell>
          <cell r="AK134" t="str">
            <v>Средний</v>
          </cell>
          <cell r="AM134">
            <v>0.621</v>
          </cell>
          <cell r="AN134" t="str">
            <v>Средний</v>
          </cell>
        </row>
        <row r="135">
          <cell r="A135">
            <v>23</v>
          </cell>
          <cell r="C135" t="str">
            <v>МБОУ г. Иркутска СОШ № 18 (Свердловский округ)</v>
          </cell>
          <cell r="F135">
            <v>0.27272727272727271</v>
          </cell>
          <cell r="H135">
            <v>0.5</v>
          </cell>
          <cell r="J135">
            <v>1</v>
          </cell>
          <cell r="L135">
            <v>0.52941176470588236</v>
          </cell>
          <cell r="N135">
            <v>0.8571428571428571</v>
          </cell>
          <cell r="P135">
            <v>0.875</v>
          </cell>
          <cell r="R135">
            <v>0</v>
          </cell>
          <cell r="T135">
            <v>0.65</v>
          </cell>
          <cell r="V135">
            <v>0</v>
          </cell>
          <cell r="X135">
            <v>1</v>
          </cell>
          <cell r="Z135">
            <v>0.33333333333333331</v>
          </cell>
          <cell r="AD135">
            <v>0</v>
          </cell>
          <cell r="AH135">
            <v>0</v>
          </cell>
          <cell r="AJ135">
            <v>0.57291666666666663</v>
          </cell>
          <cell r="AK135" t="str">
            <v>Низкий</v>
          </cell>
          <cell r="AM135">
            <v>0.65200000000000002</v>
          </cell>
          <cell r="AN135" t="str">
            <v>Средний</v>
          </cell>
        </row>
        <row r="136">
          <cell r="A136">
            <v>24</v>
          </cell>
          <cell r="C136" t="str">
            <v>МБОУ г. Иркутска СОШ №21 им. Ю.А. Гагарина (Октябрьский округ)</v>
          </cell>
          <cell r="F136">
            <v>0.78787878787878785</v>
          </cell>
          <cell r="H136">
            <v>1</v>
          </cell>
          <cell r="J136">
            <v>1</v>
          </cell>
          <cell r="L136">
            <v>0.90196078431372551</v>
          </cell>
          <cell r="N136">
            <v>1</v>
          </cell>
          <cell r="P136">
            <v>0.875</v>
          </cell>
          <cell r="R136">
            <v>0</v>
          </cell>
          <cell r="T136">
            <v>0.7</v>
          </cell>
          <cell r="V136">
            <v>0.5</v>
          </cell>
          <cell r="X136">
            <v>1</v>
          </cell>
          <cell r="Z136">
            <v>0.66666666666666663</v>
          </cell>
          <cell r="AD136">
            <v>0</v>
          </cell>
          <cell r="AH136">
            <v>1</v>
          </cell>
          <cell r="AJ136">
            <v>0.82291666666666663</v>
          </cell>
          <cell r="AK136" t="str">
            <v>Высокий</v>
          </cell>
          <cell r="AM136">
            <v>0.72699999999999998</v>
          </cell>
          <cell r="AN136" t="str">
            <v>Средний</v>
          </cell>
        </row>
        <row r="137">
          <cell r="A137">
            <v>25</v>
          </cell>
          <cell r="C137" t="str">
            <v>МБОУ г. Иркутска СОШ № 22 (Октябрьский округ)</v>
          </cell>
          <cell r="F137">
            <v>0.45454545454545453</v>
          </cell>
          <cell r="H137">
            <v>0</v>
          </cell>
          <cell r="J137">
            <v>1</v>
          </cell>
          <cell r="L137">
            <v>0.62745098039215685</v>
          </cell>
          <cell r="N137">
            <v>0.7857142857142857</v>
          </cell>
          <cell r="P137">
            <v>0.625</v>
          </cell>
          <cell r="R137">
            <v>0</v>
          </cell>
          <cell r="T137">
            <v>0.52500000000000002</v>
          </cell>
          <cell r="V137">
            <v>0.5</v>
          </cell>
          <cell r="X137">
            <v>1</v>
          </cell>
          <cell r="Z137">
            <v>0.66666666666666663</v>
          </cell>
          <cell r="AD137">
            <v>0</v>
          </cell>
          <cell r="AH137">
            <v>0</v>
          </cell>
          <cell r="AJ137">
            <v>0.59375</v>
          </cell>
          <cell r="AK137" t="str">
            <v>Низкий</v>
          </cell>
          <cell r="AM137">
            <v>0.60599999999999998</v>
          </cell>
          <cell r="AN137" t="str">
            <v>Средний</v>
          </cell>
        </row>
        <row r="138">
          <cell r="A138">
            <v>26</v>
          </cell>
          <cell r="C138" t="str">
            <v>МБОУ г. Иркутска СОШ № 23 (Октябрьский округ)</v>
          </cell>
          <cell r="F138">
            <v>0.66666666666666663</v>
          </cell>
          <cell r="H138">
            <v>1</v>
          </cell>
          <cell r="J138">
            <v>1</v>
          </cell>
          <cell r="L138">
            <v>0.80392156862745101</v>
          </cell>
          <cell r="N138">
            <v>1</v>
          </cell>
          <cell r="P138">
            <v>0.75</v>
          </cell>
          <cell r="R138">
            <v>0</v>
          </cell>
          <cell r="T138">
            <v>0.65</v>
          </cell>
          <cell r="V138">
            <v>0</v>
          </cell>
          <cell r="X138">
            <v>1</v>
          </cell>
          <cell r="Z138">
            <v>0.33333333333333331</v>
          </cell>
          <cell r="AD138">
            <v>0</v>
          </cell>
          <cell r="AH138">
            <v>1</v>
          </cell>
          <cell r="AJ138">
            <v>0.72916666666666663</v>
          </cell>
          <cell r="AK138" t="str">
            <v>Средний</v>
          </cell>
          <cell r="AM138">
            <v>0.66700000000000004</v>
          </cell>
          <cell r="AN138" t="str">
            <v>Средний</v>
          </cell>
        </row>
        <row r="139">
          <cell r="A139">
            <v>27</v>
          </cell>
          <cell r="C139" t="str">
            <v>МБОУ г. Иркутска СОШ № 24 (Свердловский округ)</v>
          </cell>
          <cell r="F139">
            <v>0.51515151515151514</v>
          </cell>
          <cell r="H139">
            <v>0.5</v>
          </cell>
          <cell r="J139">
            <v>1</v>
          </cell>
          <cell r="L139">
            <v>0.66666666666666663</v>
          </cell>
          <cell r="N139">
            <v>0.7857142857142857</v>
          </cell>
          <cell r="P139">
            <v>0.8125</v>
          </cell>
          <cell r="R139">
            <v>0</v>
          </cell>
          <cell r="T139">
            <v>0.6</v>
          </cell>
          <cell r="V139">
            <v>0</v>
          </cell>
          <cell r="X139">
            <v>1</v>
          </cell>
          <cell r="Z139">
            <v>0.33333333333333331</v>
          </cell>
          <cell r="AD139">
            <v>0</v>
          </cell>
          <cell r="AH139">
            <v>1</v>
          </cell>
          <cell r="AJ139">
            <v>0.63541666666666663</v>
          </cell>
          <cell r="AK139" t="str">
            <v>Средний</v>
          </cell>
          <cell r="AM139">
            <v>0.65200000000000002</v>
          </cell>
          <cell r="AN139" t="str">
            <v>Средний</v>
          </cell>
        </row>
        <row r="140">
          <cell r="A140">
            <v>28</v>
          </cell>
          <cell r="C140" t="str">
            <v>МБОУ г. Иркутска СОШ № 27 (Октябрьский округ)</v>
          </cell>
          <cell r="F140">
            <v>0.33333333333333331</v>
          </cell>
          <cell r="H140">
            <v>1</v>
          </cell>
          <cell r="J140">
            <v>1</v>
          </cell>
          <cell r="L140">
            <v>0.60784313725490191</v>
          </cell>
          <cell r="N140">
            <v>1</v>
          </cell>
          <cell r="P140">
            <v>0.75</v>
          </cell>
          <cell r="R140">
            <v>0</v>
          </cell>
          <cell r="T140">
            <v>0.65</v>
          </cell>
          <cell r="V140">
            <v>0.5</v>
          </cell>
          <cell r="X140">
            <v>1</v>
          </cell>
          <cell r="Z140">
            <v>0.66666666666666663</v>
          </cell>
          <cell r="AD140">
            <v>0</v>
          </cell>
          <cell r="AH140">
            <v>0</v>
          </cell>
          <cell r="AJ140">
            <v>0.63541666666666663</v>
          </cell>
          <cell r="AK140" t="str">
            <v>Средний</v>
          </cell>
          <cell r="AM140">
            <v>0.69699999999999995</v>
          </cell>
          <cell r="AN140" t="str">
            <v>Средний</v>
          </cell>
        </row>
        <row r="141">
          <cell r="A141">
            <v>29</v>
          </cell>
          <cell r="C141" t="str">
            <v>МБОУ г. Иркутска СОШ № 28 (Свердловский округ)</v>
          </cell>
          <cell r="F141">
            <v>0.5757575757575758</v>
          </cell>
          <cell r="H141">
            <v>1</v>
          </cell>
          <cell r="J141">
            <v>1</v>
          </cell>
          <cell r="L141">
            <v>0.74509803921568629</v>
          </cell>
          <cell r="N141">
            <v>1</v>
          </cell>
          <cell r="P141">
            <v>0.75</v>
          </cell>
          <cell r="R141">
            <v>0</v>
          </cell>
          <cell r="T141">
            <v>0.65</v>
          </cell>
          <cell r="V141">
            <v>0.5</v>
          </cell>
          <cell r="X141">
            <v>1</v>
          </cell>
          <cell r="Z141">
            <v>0.66666666666666663</v>
          </cell>
          <cell r="AD141">
            <v>0</v>
          </cell>
          <cell r="AH141">
            <v>0</v>
          </cell>
          <cell r="AJ141">
            <v>0.70833333333333337</v>
          </cell>
          <cell r="AK141" t="str">
            <v>Средний</v>
          </cell>
          <cell r="AM141">
            <v>0.71199999999999997</v>
          </cell>
          <cell r="AN141" t="str">
            <v>Средний</v>
          </cell>
        </row>
        <row r="142">
          <cell r="A142">
            <v>30</v>
          </cell>
          <cell r="C142" t="str">
            <v>МБОУ г. Иркутска СОШ № 29 (Ленинский округ)</v>
          </cell>
          <cell r="F142">
            <v>0.33333333333333331</v>
          </cell>
          <cell r="H142">
            <v>0.5</v>
          </cell>
          <cell r="J142">
            <v>1</v>
          </cell>
          <cell r="L142">
            <v>0.56862745098039214</v>
          </cell>
          <cell r="N142">
            <v>0.7142857142857143</v>
          </cell>
          <cell r="P142">
            <v>0.5625</v>
          </cell>
          <cell r="R142">
            <v>0</v>
          </cell>
          <cell r="T142">
            <v>0.47499999999999998</v>
          </cell>
          <cell r="V142">
            <v>1</v>
          </cell>
          <cell r="X142">
            <v>1</v>
          </cell>
          <cell r="Z142">
            <v>1</v>
          </cell>
          <cell r="AD142">
            <v>1</v>
          </cell>
          <cell r="AH142">
            <v>1</v>
          </cell>
          <cell r="AJ142">
            <v>0.59375</v>
          </cell>
          <cell r="AK142" t="str">
            <v>Низкий</v>
          </cell>
          <cell r="AM142">
            <v>0.72699999999999998</v>
          </cell>
          <cell r="AN142" t="str">
            <v>Средний</v>
          </cell>
        </row>
        <row r="143">
          <cell r="A143">
            <v>31</v>
          </cell>
          <cell r="C143" t="str">
            <v>МБОУ г. Иркутска СОШ № 30 (Ленинский округ)</v>
          </cell>
          <cell r="F143">
            <v>0.48484848484848486</v>
          </cell>
          <cell r="H143">
            <v>1</v>
          </cell>
          <cell r="J143">
            <v>1</v>
          </cell>
          <cell r="L143">
            <v>0.70588235294117652</v>
          </cell>
          <cell r="N143">
            <v>1</v>
          </cell>
          <cell r="P143">
            <v>0.625</v>
          </cell>
          <cell r="R143">
            <v>0</v>
          </cell>
          <cell r="T143">
            <v>0.6</v>
          </cell>
          <cell r="V143">
            <v>0.5</v>
          </cell>
          <cell r="X143">
            <v>1</v>
          </cell>
          <cell r="Z143">
            <v>0.66666666666666663</v>
          </cell>
          <cell r="AD143">
            <v>0</v>
          </cell>
          <cell r="AH143">
            <v>0</v>
          </cell>
          <cell r="AJ143">
            <v>0.66666666666666663</v>
          </cell>
          <cell r="AK143" t="str">
            <v>Средний</v>
          </cell>
          <cell r="AM143">
            <v>0.68200000000000005</v>
          </cell>
          <cell r="AN143" t="str">
            <v>Средний</v>
          </cell>
        </row>
        <row r="144">
          <cell r="A144">
            <v>32</v>
          </cell>
          <cell r="C144" t="str">
            <v>МБОУ г. Иркутска СОШ № 31 (Правобережный округ)</v>
          </cell>
          <cell r="F144">
            <v>0.54545454545454541</v>
          </cell>
          <cell r="H144">
            <v>0.5</v>
          </cell>
          <cell r="J144">
            <v>1</v>
          </cell>
          <cell r="L144">
            <v>0.72549019607843135</v>
          </cell>
          <cell r="N144">
            <v>0.8571428571428571</v>
          </cell>
          <cell r="P144">
            <v>0.8125</v>
          </cell>
          <cell r="R144">
            <v>0</v>
          </cell>
          <cell r="T144">
            <v>0.625</v>
          </cell>
          <cell r="V144">
            <v>0</v>
          </cell>
          <cell r="X144">
            <v>1</v>
          </cell>
          <cell r="Z144">
            <v>0.33333333333333331</v>
          </cell>
          <cell r="AD144">
            <v>0</v>
          </cell>
          <cell r="AH144">
            <v>0</v>
          </cell>
          <cell r="AJ144">
            <v>0.66666666666666663</v>
          </cell>
          <cell r="AK144" t="str">
            <v>Средний</v>
          </cell>
          <cell r="AM144">
            <v>0.69699999999999995</v>
          </cell>
          <cell r="AN144" t="str">
            <v>Средний</v>
          </cell>
        </row>
        <row r="145">
          <cell r="A145">
            <v>33</v>
          </cell>
          <cell r="C145" t="str">
            <v>МБОУ г. Иркутска СОШ № 32 (Октябрьский округ)</v>
          </cell>
          <cell r="F145">
            <v>0.39393939393939392</v>
          </cell>
          <cell r="H145">
            <v>1</v>
          </cell>
          <cell r="J145">
            <v>1</v>
          </cell>
          <cell r="L145">
            <v>0.6470588235294118</v>
          </cell>
          <cell r="N145">
            <v>1</v>
          </cell>
          <cell r="P145">
            <v>0.8125</v>
          </cell>
          <cell r="R145">
            <v>0</v>
          </cell>
          <cell r="T145">
            <v>0.67500000000000004</v>
          </cell>
          <cell r="V145">
            <v>0.5</v>
          </cell>
          <cell r="X145">
            <v>1</v>
          </cell>
          <cell r="Z145">
            <v>0.66666666666666663</v>
          </cell>
          <cell r="AD145">
            <v>0</v>
          </cell>
          <cell r="AH145">
            <v>0</v>
          </cell>
          <cell r="AJ145">
            <v>0.66666666666666663</v>
          </cell>
          <cell r="AK145" t="str">
            <v>Средний</v>
          </cell>
          <cell r="AM145">
            <v>0.68200000000000005</v>
          </cell>
          <cell r="AN145" t="str">
            <v>Средний</v>
          </cell>
        </row>
        <row r="146">
          <cell r="A146">
            <v>34</v>
          </cell>
          <cell r="C146" t="str">
            <v>МБОУ г. Иркутска СОШ № 34 (Ленинский округ)</v>
          </cell>
          <cell r="F146">
            <v>0.39393939393939392</v>
          </cell>
          <cell r="H146">
            <v>1</v>
          </cell>
          <cell r="J146">
            <v>1</v>
          </cell>
          <cell r="L146">
            <v>0.62745098039215685</v>
          </cell>
          <cell r="N146">
            <v>1</v>
          </cell>
          <cell r="P146">
            <v>0.875</v>
          </cell>
          <cell r="R146">
            <v>0</v>
          </cell>
          <cell r="T146">
            <v>0.7</v>
          </cell>
          <cell r="V146">
            <v>0.5</v>
          </cell>
          <cell r="X146">
            <v>1</v>
          </cell>
          <cell r="Z146">
            <v>0.66666666666666663</v>
          </cell>
          <cell r="AD146">
            <v>0</v>
          </cell>
          <cell r="AH146">
            <v>0</v>
          </cell>
          <cell r="AJ146">
            <v>0.66666666666666663</v>
          </cell>
          <cell r="AK146" t="str">
            <v>Средний</v>
          </cell>
          <cell r="AM146">
            <v>0.71199999999999997</v>
          </cell>
          <cell r="AN146" t="str">
            <v>Средний</v>
          </cell>
        </row>
        <row r="147">
          <cell r="A147">
            <v>35</v>
          </cell>
          <cell r="C147" t="str">
            <v>МБОУ г. Иркутска СОШ № 35 (Свердловский округ)</v>
          </cell>
          <cell r="F147">
            <v>0.60606060606060608</v>
          </cell>
          <cell r="H147">
            <v>0.5</v>
          </cell>
          <cell r="J147">
            <v>1</v>
          </cell>
          <cell r="L147">
            <v>0.76470588235294112</v>
          </cell>
          <cell r="N147">
            <v>0.8571428571428571</v>
          </cell>
          <cell r="P147">
            <v>0.8125</v>
          </cell>
          <cell r="R147">
            <v>0</v>
          </cell>
          <cell r="T147">
            <v>0.625</v>
          </cell>
          <cell r="V147">
            <v>0.5</v>
          </cell>
          <cell r="X147">
            <v>1</v>
          </cell>
          <cell r="Z147">
            <v>0.66666666666666663</v>
          </cell>
          <cell r="AD147">
            <v>0</v>
          </cell>
          <cell r="AH147">
            <v>0</v>
          </cell>
          <cell r="AJ147">
            <v>0.70833333333333337</v>
          </cell>
          <cell r="AK147" t="str">
            <v>Средний</v>
          </cell>
          <cell r="AM147">
            <v>0.71199999999999997</v>
          </cell>
          <cell r="AN147" t="str">
            <v>Средний</v>
          </cell>
        </row>
        <row r="148">
          <cell r="A148">
            <v>36</v>
          </cell>
          <cell r="C148" t="str">
            <v>МБОУ г. Иркутска СОШ № 36 (Ленинский округ)</v>
          </cell>
          <cell r="F148">
            <v>0.42424242424242425</v>
          </cell>
          <cell r="H148">
            <v>1</v>
          </cell>
          <cell r="J148">
            <v>1</v>
          </cell>
          <cell r="L148">
            <v>0.66666666666666663</v>
          </cell>
          <cell r="N148">
            <v>0.8571428571428571</v>
          </cell>
          <cell r="P148">
            <v>0.6875</v>
          </cell>
          <cell r="R148">
            <v>0</v>
          </cell>
          <cell r="T148">
            <v>0.57499999999999996</v>
          </cell>
          <cell r="V148">
            <v>0.5</v>
          </cell>
          <cell r="X148">
            <v>1</v>
          </cell>
          <cell r="Z148">
            <v>0.66666666666666663</v>
          </cell>
          <cell r="AD148">
            <v>0</v>
          </cell>
          <cell r="AH148">
            <v>1</v>
          </cell>
          <cell r="AJ148">
            <v>0.64583333333333337</v>
          </cell>
          <cell r="AK148" t="str">
            <v>Средний</v>
          </cell>
          <cell r="AM148">
            <v>0.65200000000000002</v>
          </cell>
          <cell r="AN148" t="str">
            <v>Средний</v>
          </cell>
        </row>
        <row r="149">
          <cell r="A149">
            <v>37</v>
          </cell>
          <cell r="C149" t="str">
            <v>МБОУ г. Иркутска СОШ № 37 (Ленинский округ)</v>
          </cell>
          <cell r="F149">
            <v>0.33333333333333331</v>
          </cell>
          <cell r="H149">
            <v>1</v>
          </cell>
          <cell r="J149">
            <v>1</v>
          </cell>
          <cell r="L149">
            <v>0.58823529411764708</v>
          </cell>
          <cell r="N149">
            <v>0.9285714285714286</v>
          </cell>
          <cell r="P149">
            <v>0.75</v>
          </cell>
          <cell r="R149">
            <v>0</v>
          </cell>
          <cell r="T149">
            <v>0.625</v>
          </cell>
          <cell r="V149">
            <v>0.5</v>
          </cell>
          <cell r="X149">
            <v>1</v>
          </cell>
          <cell r="Z149">
            <v>0.66666666666666663</v>
          </cell>
          <cell r="AD149">
            <v>0</v>
          </cell>
          <cell r="AH149">
            <v>0</v>
          </cell>
          <cell r="AJ149">
            <v>0.61458333333333337</v>
          </cell>
          <cell r="AK149" t="str">
            <v>Средний</v>
          </cell>
          <cell r="AM149">
            <v>0.68200000000000005</v>
          </cell>
          <cell r="AN149" t="str">
            <v>Средний</v>
          </cell>
        </row>
        <row r="150">
          <cell r="A150">
            <v>38</v>
          </cell>
          <cell r="C150" t="str">
            <v>МБОУ г. Иркутска СОШ № 38 (Ленинский округ)</v>
          </cell>
          <cell r="F150">
            <v>0.66666666666666663</v>
          </cell>
          <cell r="H150">
            <v>1</v>
          </cell>
          <cell r="J150">
            <v>1</v>
          </cell>
          <cell r="L150">
            <v>0.78431372549019607</v>
          </cell>
          <cell r="N150">
            <v>1</v>
          </cell>
          <cell r="P150">
            <v>0.6875</v>
          </cell>
          <cell r="R150">
            <v>0</v>
          </cell>
          <cell r="T150">
            <v>0.625</v>
          </cell>
          <cell r="V150">
            <v>0.5</v>
          </cell>
          <cell r="X150">
            <v>1</v>
          </cell>
          <cell r="Z150">
            <v>0.66666666666666663</v>
          </cell>
          <cell r="AD150">
            <v>0</v>
          </cell>
          <cell r="AH150">
            <v>0</v>
          </cell>
          <cell r="AJ150">
            <v>0.71875</v>
          </cell>
          <cell r="AK150" t="str">
            <v>Средний</v>
          </cell>
          <cell r="AM150">
            <v>0.71199999999999997</v>
          </cell>
          <cell r="AN150" t="str">
            <v>Средний</v>
          </cell>
        </row>
        <row r="151">
          <cell r="A151">
            <v>39</v>
          </cell>
          <cell r="C151" t="str">
            <v>МБОУ г. Иркутска СОШ № 39 (Октябрьский округ)</v>
          </cell>
          <cell r="F151">
            <v>0.60606060606060608</v>
          </cell>
          <cell r="H151">
            <v>1</v>
          </cell>
          <cell r="J151">
            <v>1</v>
          </cell>
          <cell r="L151">
            <v>0.76470588235294112</v>
          </cell>
          <cell r="N151">
            <v>1</v>
          </cell>
          <cell r="P151">
            <v>0.75</v>
          </cell>
          <cell r="R151">
            <v>0</v>
          </cell>
          <cell r="T151">
            <v>0.65</v>
          </cell>
          <cell r="V151">
            <v>0</v>
          </cell>
          <cell r="X151">
            <v>1</v>
          </cell>
          <cell r="Z151">
            <v>0.33333333333333331</v>
          </cell>
          <cell r="AD151">
            <v>0</v>
          </cell>
          <cell r="AH151">
            <v>0</v>
          </cell>
          <cell r="AJ151">
            <v>0.69791666666666663</v>
          </cell>
          <cell r="AK151" t="str">
            <v>Средний</v>
          </cell>
          <cell r="AM151">
            <v>0.75800000000000001</v>
          </cell>
          <cell r="AN151" t="str">
            <v>Средний</v>
          </cell>
        </row>
        <row r="152">
          <cell r="A152">
            <v>40</v>
          </cell>
          <cell r="C152" t="str">
            <v>МБОУ г. Иркутска СОШ № 4 (Свердловский округ)</v>
          </cell>
          <cell r="F152">
            <v>0.54545454545454541</v>
          </cell>
          <cell r="H152">
            <v>1</v>
          </cell>
          <cell r="J152">
            <v>1</v>
          </cell>
          <cell r="L152">
            <v>0.74509803921568629</v>
          </cell>
          <cell r="N152">
            <v>0.9285714285714286</v>
          </cell>
          <cell r="P152">
            <v>0.8125</v>
          </cell>
          <cell r="R152">
            <v>0</v>
          </cell>
          <cell r="T152">
            <v>0.65</v>
          </cell>
          <cell r="V152">
            <v>0.5</v>
          </cell>
          <cell r="X152">
            <v>1</v>
          </cell>
          <cell r="Z152">
            <v>0.66666666666666663</v>
          </cell>
          <cell r="AD152">
            <v>0</v>
          </cell>
          <cell r="AH152">
            <v>0</v>
          </cell>
          <cell r="AJ152">
            <v>0.70833333333333337</v>
          </cell>
          <cell r="AK152" t="str">
            <v>Средний</v>
          </cell>
          <cell r="AM152">
            <v>0.60599999999999998</v>
          </cell>
          <cell r="AN152" t="str">
            <v>Средний</v>
          </cell>
        </row>
        <row r="153">
          <cell r="A153">
            <v>41</v>
          </cell>
          <cell r="C153" t="str">
            <v>МБОУ г. Иркутска СОШ № 40 (Ленинский округ)</v>
          </cell>
          <cell r="F153">
            <v>0.5757575757575758</v>
          </cell>
          <cell r="H153">
            <v>1</v>
          </cell>
          <cell r="J153">
            <v>1</v>
          </cell>
          <cell r="L153">
            <v>0.76470588235294112</v>
          </cell>
          <cell r="N153">
            <v>1</v>
          </cell>
          <cell r="P153">
            <v>0.8125</v>
          </cell>
          <cell r="R153">
            <v>0</v>
          </cell>
          <cell r="T153">
            <v>0.67500000000000004</v>
          </cell>
          <cell r="V153">
            <v>0.5</v>
          </cell>
          <cell r="X153">
            <v>1</v>
          </cell>
          <cell r="Z153">
            <v>0.66666666666666663</v>
          </cell>
          <cell r="AD153">
            <v>0</v>
          </cell>
          <cell r="AH153">
            <v>1</v>
          </cell>
          <cell r="AJ153">
            <v>0.73958333333333337</v>
          </cell>
          <cell r="AK153" t="str">
            <v>Средний</v>
          </cell>
          <cell r="AM153">
            <v>0.81799999999999995</v>
          </cell>
          <cell r="AN153" t="str">
            <v>Высокий</v>
          </cell>
        </row>
        <row r="154">
          <cell r="A154">
            <v>42</v>
          </cell>
          <cell r="C154" t="str">
            <v>МБОУ г. Иркутска СОШ № 42 (Ленинский округ)</v>
          </cell>
          <cell r="F154">
            <v>0.36363636363636365</v>
          </cell>
          <cell r="H154">
            <v>1</v>
          </cell>
          <cell r="J154">
            <v>1</v>
          </cell>
          <cell r="L154">
            <v>0.58823529411764708</v>
          </cell>
          <cell r="N154">
            <v>1</v>
          </cell>
          <cell r="P154">
            <v>0.625</v>
          </cell>
          <cell r="R154">
            <v>0</v>
          </cell>
          <cell r="T154">
            <v>0.6</v>
          </cell>
          <cell r="V154">
            <v>0</v>
          </cell>
          <cell r="X154">
            <v>1</v>
          </cell>
          <cell r="Z154">
            <v>0.33333333333333331</v>
          </cell>
          <cell r="AD154">
            <v>0</v>
          </cell>
          <cell r="AH154">
            <v>1</v>
          </cell>
          <cell r="AJ154">
            <v>0.59375</v>
          </cell>
          <cell r="AK154" t="str">
            <v>Низкий</v>
          </cell>
          <cell r="AM154">
            <v>0.66700000000000004</v>
          </cell>
          <cell r="AN154" t="str">
            <v>Средний</v>
          </cell>
        </row>
        <row r="155">
          <cell r="A155">
            <v>43</v>
          </cell>
          <cell r="C155" t="str">
            <v>МБОУ г. Иркутска СОШ № 43 (Ленинский округ)</v>
          </cell>
          <cell r="F155">
            <v>0.54545454545454541</v>
          </cell>
          <cell r="H155">
            <v>1</v>
          </cell>
          <cell r="J155">
            <v>1</v>
          </cell>
          <cell r="L155">
            <v>0.72549019607843135</v>
          </cell>
          <cell r="N155">
            <v>1</v>
          </cell>
          <cell r="P155">
            <v>0.8125</v>
          </cell>
          <cell r="R155">
            <v>0</v>
          </cell>
          <cell r="T155">
            <v>0.67500000000000004</v>
          </cell>
          <cell r="V155">
            <v>0.5</v>
          </cell>
          <cell r="X155">
            <v>1</v>
          </cell>
          <cell r="Z155">
            <v>0.66666666666666663</v>
          </cell>
          <cell r="AD155">
            <v>0</v>
          </cell>
          <cell r="AH155">
            <v>0</v>
          </cell>
          <cell r="AJ155">
            <v>0.70833333333333337</v>
          </cell>
          <cell r="AK155" t="str">
            <v>Средний</v>
          </cell>
          <cell r="AM155">
            <v>0.65200000000000002</v>
          </cell>
          <cell r="AN155" t="str">
            <v>Средний</v>
          </cell>
        </row>
        <row r="156">
          <cell r="A156">
            <v>44</v>
          </cell>
          <cell r="C156" t="str">
            <v>МБОУ г. Иркутска СОШ № 45 (Ленинский округ)</v>
          </cell>
          <cell r="F156">
            <v>0.45454545454545453</v>
          </cell>
          <cell r="H156">
            <v>1</v>
          </cell>
          <cell r="J156">
            <v>1</v>
          </cell>
          <cell r="L156">
            <v>0.6470588235294118</v>
          </cell>
          <cell r="N156">
            <v>0.8571428571428571</v>
          </cell>
          <cell r="P156">
            <v>0.75</v>
          </cell>
          <cell r="R156">
            <v>0</v>
          </cell>
          <cell r="T156">
            <v>0.6</v>
          </cell>
          <cell r="V156">
            <v>0.5</v>
          </cell>
          <cell r="X156">
            <v>1</v>
          </cell>
          <cell r="Z156">
            <v>0.66666666666666663</v>
          </cell>
          <cell r="AD156">
            <v>0</v>
          </cell>
          <cell r="AH156">
            <v>1</v>
          </cell>
          <cell r="AJ156">
            <v>0.64583333333333337</v>
          </cell>
          <cell r="AK156" t="str">
            <v>Средний</v>
          </cell>
          <cell r="AM156">
            <v>0.60599999999999998</v>
          </cell>
          <cell r="AN156" t="str">
            <v>Средний</v>
          </cell>
        </row>
        <row r="157">
          <cell r="A157">
            <v>45</v>
          </cell>
          <cell r="C157" t="str">
            <v>МБОУ г. Иркутска СОШ № 46 (Свердловский округ)</v>
          </cell>
          <cell r="F157">
            <v>0.18181818181818182</v>
          </cell>
          <cell r="H157">
            <v>1</v>
          </cell>
          <cell r="J157">
            <v>0.875</v>
          </cell>
          <cell r="L157">
            <v>0.43137254901960786</v>
          </cell>
          <cell r="N157">
            <v>0.9285714285714286</v>
          </cell>
          <cell r="P157">
            <v>0.75</v>
          </cell>
          <cell r="R157">
            <v>0</v>
          </cell>
          <cell r="T157">
            <v>0.625</v>
          </cell>
          <cell r="V157">
            <v>0.5</v>
          </cell>
          <cell r="X157">
            <v>1</v>
          </cell>
          <cell r="Z157">
            <v>0.66666666666666663</v>
          </cell>
          <cell r="AD157">
            <v>0</v>
          </cell>
          <cell r="AH157">
            <v>0</v>
          </cell>
          <cell r="AJ157">
            <v>0.53125</v>
          </cell>
          <cell r="AK157" t="str">
            <v>Низкий</v>
          </cell>
          <cell r="AM157">
            <v>0.56100000000000005</v>
          </cell>
          <cell r="AN157" t="str">
            <v>Низкий</v>
          </cell>
        </row>
        <row r="158">
          <cell r="A158">
            <v>46</v>
          </cell>
          <cell r="C158" t="str">
            <v>МБОУ г. Иркутска СОШ № 5 (Свердловский округ)</v>
          </cell>
          <cell r="F158">
            <v>0.42424242424242425</v>
          </cell>
          <cell r="H158">
            <v>1</v>
          </cell>
          <cell r="J158">
            <v>1</v>
          </cell>
          <cell r="L158">
            <v>0.6470588235294118</v>
          </cell>
          <cell r="N158">
            <v>0.8571428571428571</v>
          </cell>
          <cell r="P158">
            <v>0.6875</v>
          </cell>
          <cell r="R158">
            <v>0</v>
          </cell>
          <cell r="T158">
            <v>0.57499999999999996</v>
          </cell>
          <cell r="V158">
            <v>0</v>
          </cell>
          <cell r="X158">
            <v>1</v>
          </cell>
          <cell r="Z158">
            <v>0.33333333333333331</v>
          </cell>
          <cell r="AD158">
            <v>0</v>
          </cell>
          <cell r="AH158">
            <v>0</v>
          </cell>
          <cell r="AJ158">
            <v>0.60416666666666663</v>
          </cell>
          <cell r="AK158" t="str">
            <v>Средний</v>
          </cell>
          <cell r="AM158">
            <v>0.68200000000000005</v>
          </cell>
          <cell r="AN158" t="str">
            <v>Средний</v>
          </cell>
        </row>
        <row r="159">
          <cell r="A159">
            <v>47</v>
          </cell>
          <cell r="C159" t="str">
            <v>МБОУ г. Иркутска СОШ № 53 (Ленинский округ)</v>
          </cell>
          <cell r="F159">
            <v>0.60606060606060608</v>
          </cell>
          <cell r="H159">
            <v>0.5</v>
          </cell>
          <cell r="J159">
            <v>1</v>
          </cell>
          <cell r="L159">
            <v>0.72549019607843135</v>
          </cell>
          <cell r="N159">
            <v>0.8571428571428571</v>
          </cell>
          <cell r="P159">
            <v>0.75</v>
          </cell>
          <cell r="R159">
            <v>0</v>
          </cell>
          <cell r="T159">
            <v>0.6</v>
          </cell>
          <cell r="V159">
            <v>0.5</v>
          </cell>
          <cell r="X159">
            <v>1</v>
          </cell>
          <cell r="Z159">
            <v>0.66666666666666663</v>
          </cell>
          <cell r="AD159">
            <v>0</v>
          </cell>
          <cell r="AH159">
            <v>1</v>
          </cell>
          <cell r="AJ159">
            <v>0.6875</v>
          </cell>
          <cell r="AK159" t="str">
            <v>Средний</v>
          </cell>
          <cell r="AM159">
            <v>0.69699999999999995</v>
          </cell>
          <cell r="AN159" t="str">
            <v>Средний</v>
          </cell>
        </row>
        <row r="160">
          <cell r="A160">
            <v>48</v>
          </cell>
          <cell r="C160" t="str">
            <v>МБОУ г. Иркутска СОШ № 55 (Свердловский округ)</v>
          </cell>
          <cell r="F160">
            <v>0.54545454545454541</v>
          </cell>
          <cell r="H160">
            <v>0.5</v>
          </cell>
          <cell r="J160">
            <v>1</v>
          </cell>
          <cell r="L160">
            <v>0.70588235294117652</v>
          </cell>
          <cell r="N160">
            <v>1</v>
          </cell>
          <cell r="P160">
            <v>0.75</v>
          </cell>
          <cell r="R160">
            <v>0</v>
          </cell>
          <cell r="T160">
            <v>0.65</v>
          </cell>
          <cell r="V160">
            <v>0.5</v>
          </cell>
          <cell r="X160">
            <v>1</v>
          </cell>
          <cell r="Z160">
            <v>0.66666666666666663</v>
          </cell>
          <cell r="AD160">
            <v>0</v>
          </cell>
          <cell r="AH160">
            <v>0</v>
          </cell>
          <cell r="AJ160">
            <v>0.6875</v>
          </cell>
          <cell r="AK160" t="str">
            <v>Средний</v>
          </cell>
          <cell r="AM160">
            <v>0.71199999999999997</v>
          </cell>
          <cell r="AN160" t="str">
            <v>Средний</v>
          </cell>
        </row>
        <row r="161">
          <cell r="A161">
            <v>49</v>
          </cell>
          <cell r="C161" t="str">
            <v>МБОУ г. Иркутска СОШ № 57 (Ленинский округ)</v>
          </cell>
          <cell r="F161">
            <v>0.5757575757575758</v>
          </cell>
          <cell r="H161">
            <v>0.5</v>
          </cell>
          <cell r="J161">
            <v>1</v>
          </cell>
          <cell r="L161">
            <v>0.72549019607843135</v>
          </cell>
          <cell r="N161">
            <v>1</v>
          </cell>
          <cell r="P161">
            <v>0.6875</v>
          </cell>
          <cell r="R161">
            <v>0</v>
          </cell>
          <cell r="T161">
            <v>0.625</v>
          </cell>
          <cell r="V161">
            <v>0.5</v>
          </cell>
          <cell r="X161">
            <v>1</v>
          </cell>
          <cell r="Z161">
            <v>0.66666666666666663</v>
          </cell>
          <cell r="AD161">
            <v>0</v>
          </cell>
          <cell r="AH161">
            <v>0</v>
          </cell>
          <cell r="AJ161">
            <v>0.6875</v>
          </cell>
          <cell r="AK161" t="str">
            <v>Средний</v>
          </cell>
          <cell r="AM161">
            <v>0.71199999999999997</v>
          </cell>
          <cell r="AN161" t="str">
            <v>Средний</v>
          </cell>
        </row>
        <row r="162">
          <cell r="A162">
            <v>50</v>
          </cell>
          <cell r="C162" t="str">
            <v>МБОУ г. Иркутска СОШ № 6 (Свердловский округ)</v>
          </cell>
          <cell r="F162">
            <v>0.63636363636363635</v>
          </cell>
          <cell r="H162">
            <v>0.5</v>
          </cell>
          <cell r="J162">
            <v>1</v>
          </cell>
          <cell r="L162">
            <v>0.76470588235294112</v>
          </cell>
          <cell r="N162">
            <v>1</v>
          </cell>
          <cell r="P162">
            <v>0.75</v>
          </cell>
          <cell r="R162">
            <v>0</v>
          </cell>
          <cell r="T162">
            <v>0.65</v>
          </cell>
          <cell r="V162">
            <v>0</v>
          </cell>
          <cell r="X162">
            <v>1</v>
          </cell>
          <cell r="Z162">
            <v>0.33333333333333331</v>
          </cell>
          <cell r="AD162">
            <v>0</v>
          </cell>
          <cell r="AH162">
            <v>0</v>
          </cell>
          <cell r="AJ162">
            <v>0.69791666666666663</v>
          </cell>
          <cell r="AK162" t="str">
            <v>Средний</v>
          </cell>
          <cell r="AM162">
            <v>0.63600000000000001</v>
          </cell>
          <cell r="AN162" t="str">
            <v>Средний</v>
          </cell>
        </row>
        <row r="163">
          <cell r="A163">
            <v>51</v>
          </cell>
          <cell r="C163" t="str">
            <v>МБОУ г. Иркутска СОШ № 65 (Правобережный округ)</v>
          </cell>
          <cell r="F163">
            <v>0.63636363636363635</v>
          </cell>
          <cell r="H163">
            <v>0.5</v>
          </cell>
          <cell r="J163">
            <v>1</v>
          </cell>
          <cell r="L163">
            <v>0.78431372549019607</v>
          </cell>
          <cell r="N163">
            <v>0.6428571428571429</v>
          </cell>
          <cell r="P163">
            <v>0.75</v>
          </cell>
          <cell r="R163">
            <v>0</v>
          </cell>
          <cell r="T163">
            <v>0.52500000000000002</v>
          </cell>
          <cell r="V163">
            <v>0.5</v>
          </cell>
          <cell r="X163">
            <v>1</v>
          </cell>
          <cell r="Z163">
            <v>0.66666666666666663</v>
          </cell>
          <cell r="AD163">
            <v>0</v>
          </cell>
          <cell r="AH163">
            <v>0</v>
          </cell>
          <cell r="AJ163">
            <v>0.67708333333333337</v>
          </cell>
          <cell r="AK163" t="str">
            <v>Средний</v>
          </cell>
          <cell r="AM163">
            <v>0.63600000000000001</v>
          </cell>
          <cell r="AN163" t="str">
            <v>Средний</v>
          </cell>
        </row>
        <row r="164">
          <cell r="A164">
            <v>52</v>
          </cell>
          <cell r="C164" t="str">
            <v>МБОУ г. Иркутска СОШ № 66 (Правобережный округ)</v>
          </cell>
          <cell r="F164">
            <v>0.54545454545454541</v>
          </cell>
          <cell r="H164">
            <v>0</v>
          </cell>
          <cell r="J164">
            <v>1</v>
          </cell>
          <cell r="L164">
            <v>0.68627450980392157</v>
          </cell>
          <cell r="N164">
            <v>1</v>
          </cell>
          <cell r="P164">
            <v>0.8125</v>
          </cell>
          <cell r="R164">
            <v>0</v>
          </cell>
          <cell r="T164">
            <v>0.67500000000000004</v>
          </cell>
          <cell r="V164">
            <v>0.5</v>
          </cell>
          <cell r="X164">
            <v>1</v>
          </cell>
          <cell r="Z164">
            <v>0.66666666666666663</v>
          </cell>
          <cell r="AD164">
            <v>0</v>
          </cell>
          <cell r="AH164">
            <v>0</v>
          </cell>
          <cell r="AJ164">
            <v>0.6875</v>
          </cell>
          <cell r="AK164" t="str">
            <v>Средний</v>
          </cell>
          <cell r="AM164">
            <v>0.60599999999999998</v>
          </cell>
          <cell r="AN164" t="str">
            <v>Средний</v>
          </cell>
        </row>
        <row r="165">
          <cell r="A165">
            <v>53</v>
          </cell>
          <cell r="C165" t="str">
            <v>МБОУ г. Иркутска СОШ № 67 (Ленинский округ)</v>
          </cell>
          <cell r="F165">
            <v>0.5757575757575758</v>
          </cell>
          <cell r="H165">
            <v>0</v>
          </cell>
          <cell r="J165">
            <v>1</v>
          </cell>
          <cell r="L165">
            <v>0.70588235294117652</v>
          </cell>
          <cell r="N165">
            <v>1</v>
          </cell>
          <cell r="P165">
            <v>0.625</v>
          </cell>
          <cell r="R165">
            <v>0</v>
          </cell>
          <cell r="T165">
            <v>0.6</v>
          </cell>
          <cell r="V165">
            <v>0.5</v>
          </cell>
          <cell r="X165">
            <v>1</v>
          </cell>
          <cell r="Z165">
            <v>0.66666666666666663</v>
          </cell>
          <cell r="AD165">
            <v>0</v>
          </cell>
          <cell r="AH165">
            <v>0</v>
          </cell>
          <cell r="AJ165">
            <v>0.66666666666666663</v>
          </cell>
          <cell r="AK165" t="str">
            <v>Средний</v>
          </cell>
          <cell r="AM165">
            <v>0.68200000000000005</v>
          </cell>
          <cell r="AN165" t="str">
            <v>Средний</v>
          </cell>
        </row>
        <row r="166">
          <cell r="A166">
            <v>54</v>
          </cell>
          <cell r="C166" t="str">
            <v>МБОУ г. Иркутска СОШ № 7 (Ленинский округ)</v>
          </cell>
          <cell r="F166">
            <v>0.39393939393939392</v>
          </cell>
          <cell r="H166">
            <v>1</v>
          </cell>
          <cell r="J166">
            <v>1</v>
          </cell>
          <cell r="L166">
            <v>0.62745098039215685</v>
          </cell>
          <cell r="N166">
            <v>1</v>
          </cell>
          <cell r="P166">
            <v>0.75</v>
          </cell>
          <cell r="R166">
            <v>0</v>
          </cell>
          <cell r="T166">
            <v>0.65</v>
          </cell>
          <cell r="V166">
            <v>0.5</v>
          </cell>
          <cell r="X166">
            <v>1</v>
          </cell>
          <cell r="Z166">
            <v>0.66666666666666663</v>
          </cell>
          <cell r="AD166">
            <v>0</v>
          </cell>
          <cell r="AH166">
            <v>0</v>
          </cell>
          <cell r="AJ166">
            <v>0.64583333333333337</v>
          </cell>
          <cell r="AK166" t="str">
            <v>Средний</v>
          </cell>
          <cell r="AM166">
            <v>0.68200000000000005</v>
          </cell>
          <cell r="AN166" t="str">
            <v>Средний</v>
          </cell>
        </row>
        <row r="167">
          <cell r="A167">
            <v>55</v>
          </cell>
          <cell r="C167" t="str">
            <v>МБОУ г. Иркутска СОШ № 71 (Свердловский округ)</v>
          </cell>
          <cell r="F167">
            <v>0.45454545454545453</v>
          </cell>
          <cell r="H167">
            <v>0</v>
          </cell>
          <cell r="J167">
            <v>1</v>
          </cell>
          <cell r="L167">
            <v>0.62745098039215685</v>
          </cell>
          <cell r="N167">
            <v>1</v>
          </cell>
          <cell r="P167">
            <v>0.75</v>
          </cell>
          <cell r="R167">
            <v>0</v>
          </cell>
          <cell r="T167">
            <v>0.65</v>
          </cell>
          <cell r="V167">
            <v>0.5</v>
          </cell>
          <cell r="X167">
            <v>1</v>
          </cell>
          <cell r="Z167">
            <v>0.66666666666666663</v>
          </cell>
          <cell r="AD167">
            <v>0</v>
          </cell>
          <cell r="AH167">
            <v>0</v>
          </cell>
          <cell r="AJ167">
            <v>0.64583333333333337</v>
          </cell>
          <cell r="AK167" t="str">
            <v>Средний</v>
          </cell>
          <cell r="AM167">
            <v>0.72399999999999998</v>
          </cell>
          <cell r="AN167" t="str">
            <v>Средний</v>
          </cell>
        </row>
        <row r="168">
          <cell r="A168">
            <v>56</v>
          </cell>
          <cell r="C168" t="str">
            <v>МБОУ г. Иркутска СОШ № 73 (Правобережный округ)</v>
          </cell>
          <cell r="F168">
            <v>0.39393939393939392</v>
          </cell>
          <cell r="H168">
            <v>0.5</v>
          </cell>
          <cell r="J168">
            <v>1</v>
          </cell>
          <cell r="L168">
            <v>0.62745098039215685</v>
          </cell>
          <cell r="N168">
            <v>0.9285714285714286</v>
          </cell>
          <cell r="P168">
            <v>0.6875</v>
          </cell>
          <cell r="R168">
            <v>0</v>
          </cell>
          <cell r="T168">
            <v>0.6</v>
          </cell>
          <cell r="V168">
            <v>0.5</v>
          </cell>
          <cell r="X168">
            <v>1</v>
          </cell>
          <cell r="Z168">
            <v>0.66666666666666663</v>
          </cell>
          <cell r="AD168">
            <v>0</v>
          </cell>
          <cell r="AH168">
            <v>0</v>
          </cell>
          <cell r="AJ168">
            <v>0.625</v>
          </cell>
          <cell r="AK168" t="str">
            <v>Средний</v>
          </cell>
          <cell r="AM168">
            <v>0.68200000000000005</v>
          </cell>
          <cell r="AN168" t="str">
            <v>Средний</v>
          </cell>
        </row>
        <row r="169">
          <cell r="A169">
            <v>57</v>
          </cell>
          <cell r="C169" t="str">
            <v>МБОУ г. Иркутска СОШ № 76 (Октябрьский район)</v>
          </cell>
          <cell r="F169">
            <v>0.60606060606060608</v>
          </cell>
          <cell r="H169">
            <v>0.5</v>
          </cell>
          <cell r="J169">
            <v>1</v>
          </cell>
          <cell r="L169">
            <v>0.76470588235294112</v>
          </cell>
          <cell r="N169">
            <v>1</v>
          </cell>
          <cell r="P169">
            <v>0.5625</v>
          </cell>
          <cell r="R169">
            <v>0</v>
          </cell>
          <cell r="T169">
            <v>0.57499999999999996</v>
          </cell>
          <cell r="V169">
            <v>0</v>
          </cell>
          <cell r="X169">
            <v>1</v>
          </cell>
          <cell r="Z169">
            <v>0.33333333333333331</v>
          </cell>
          <cell r="AD169">
            <v>0</v>
          </cell>
          <cell r="AH169">
            <v>0</v>
          </cell>
          <cell r="AJ169">
            <v>0.66666666666666663</v>
          </cell>
          <cell r="AK169" t="str">
            <v>Средний</v>
          </cell>
          <cell r="AM169">
            <v>0.66700000000000004</v>
          </cell>
          <cell r="AN169" t="str">
            <v>Средний</v>
          </cell>
        </row>
        <row r="170">
          <cell r="A170">
            <v>58</v>
          </cell>
          <cell r="C170" t="str">
            <v>МБОУ г. Иркутска СОШ № 77 (Свердловский округ)</v>
          </cell>
          <cell r="F170">
            <v>0.54545454545454541</v>
          </cell>
          <cell r="H170">
            <v>0.5</v>
          </cell>
          <cell r="J170">
            <v>1</v>
          </cell>
          <cell r="L170">
            <v>0.72549019607843135</v>
          </cell>
          <cell r="N170">
            <v>1</v>
          </cell>
          <cell r="P170">
            <v>0.75</v>
          </cell>
          <cell r="R170">
            <v>0</v>
          </cell>
          <cell r="T170">
            <v>0.65</v>
          </cell>
          <cell r="V170">
            <v>0.5</v>
          </cell>
          <cell r="X170">
            <v>1</v>
          </cell>
          <cell r="Z170">
            <v>0.66666666666666663</v>
          </cell>
          <cell r="AD170">
            <v>0</v>
          </cell>
          <cell r="AH170">
            <v>1</v>
          </cell>
          <cell r="AJ170">
            <v>0.70833333333333337</v>
          </cell>
          <cell r="AK170" t="str">
            <v>Средний</v>
          </cell>
          <cell r="AM170">
            <v>0.69699999999999995</v>
          </cell>
          <cell r="AN170" t="str">
            <v>Средний</v>
          </cell>
        </row>
        <row r="171">
          <cell r="A171">
            <v>59</v>
          </cell>
          <cell r="C171" t="str">
            <v>МБОУ г. Иркутска СОШ № 9 (Правобережный округ)</v>
          </cell>
          <cell r="F171">
            <v>0.51515151515151514</v>
          </cell>
          <cell r="H171">
            <v>0.5</v>
          </cell>
          <cell r="J171">
            <v>1</v>
          </cell>
          <cell r="L171">
            <v>0.70588235294117652</v>
          </cell>
          <cell r="N171">
            <v>1</v>
          </cell>
          <cell r="P171">
            <v>0.8125</v>
          </cell>
          <cell r="R171">
            <v>0</v>
          </cell>
          <cell r="T171">
            <v>0.67500000000000004</v>
          </cell>
          <cell r="V171">
            <v>0</v>
          </cell>
          <cell r="X171">
            <v>1</v>
          </cell>
          <cell r="Z171">
            <v>0.33333333333333331</v>
          </cell>
          <cell r="AD171">
            <v>0</v>
          </cell>
          <cell r="AH171">
            <v>0</v>
          </cell>
          <cell r="AJ171">
            <v>0.67708333333333337</v>
          </cell>
          <cell r="AK171" t="str">
            <v>Средний</v>
          </cell>
          <cell r="AM171">
            <v>0.72699999999999998</v>
          </cell>
          <cell r="AN171" t="str">
            <v>Средний</v>
          </cell>
        </row>
        <row r="172">
          <cell r="A172">
            <v>60</v>
          </cell>
          <cell r="C172" t="str">
            <v>МБОУ г. Иркутска СОШ №17 (Правобережный округ)</v>
          </cell>
          <cell r="F172">
            <v>0.48484848484848486</v>
          </cell>
          <cell r="H172">
            <v>0.5</v>
          </cell>
          <cell r="J172">
            <v>1</v>
          </cell>
          <cell r="L172">
            <v>0.66666666666666663</v>
          </cell>
          <cell r="N172">
            <v>1</v>
          </cell>
          <cell r="P172">
            <v>0.8125</v>
          </cell>
          <cell r="R172">
            <v>0</v>
          </cell>
          <cell r="T172">
            <v>0.67500000000000004</v>
          </cell>
          <cell r="V172">
            <v>0.5</v>
          </cell>
          <cell r="X172">
            <v>1</v>
          </cell>
          <cell r="Z172">
            <v>0.66666666666666663</v>
          </cell>
          <cell r="AD172">
            <v>0</v>
          </cell>
          <cell r="AH172">
            <v>0</v>
          </cell>
          <cell r="AJ172">
            <v>0.67708333333333337</v>
          </cell>
          <cell r="AK172" t="str">
            <v>Средний</v>
          </cell>
          <cell r="AM172">
            <v>0.68200000000000005</v>
          </cell>
          <cell r="AN172" t="str">
            <v>Средний</v>
          </cell>
        </row>
        <row r="173">
          <cell r="A173">
            <v>61</v>
          </cell>
          <cell r="C173" t="str">
            <v>МБОУ г. Иркутска СОШ №26 (Октябрьский округ)</v>
          </cell>
          <cell r="F173">
            <v>0.66666666666666663</v>
          </cell>
          <cell r="H173">
            <v>0.5</v>
          </cell>
          <cell r="J173">
            <v>1</v>
          </cell>
          <cell r="L173">
            <v>0.78431372549019607</v>
          </cell>
          <cell r="N173">
            <v>0.9285714285714286</v>
          </cell>
          <cell r="P173">
            <v>0.875</v>
          </cell>
          <cell r="R173">
            <v>0</v>
          </cell>
          <cell r="T173">
            <v>0.67500000000000004</v>
          </cell>
          <cell r="V173">
            <v>0.5</v>
          </cell>
          <cell r="X173">
            <v>1</v>
          </cell>
          <cell r="Z173">
            <v>0.66666666666666663</v>
          </cell>
          <cell r="AD173">
            <v>0</v>
          </cell>
          <cell r="AH173">
            <v>0</v>
          </cell>
          <cell r="AJ173">
            <v>0.73958333333333337</v>
          </cell>
          <cell r="AK173" t="str">
            <v>Средний</v>
          </cell>
          <cell r="AM173">
            <v>0.69699999999999995</v>
          </cell>
          <cell r="AN173" t="str">
            <v>Средний</v>
          </cell>
        </row>
        <row r="174">
          <cell r="A174">
            <v>62</v>
          </cell>
          <cell r="C174" t="str">
            <v>МБОУ г. Иркутска СОШ №50 (Правобережный округ)</v>
          </cell>
          <cell r="F174">
            <v>0.42424242424242425</v>
          </cell>
          <cell r="H174">
            <v>0.5</v>
          </cell>
          <cell r="J174">
            <v>1</v>
          </cell>
          <cell r="L174">
            <v>0.6470588235294118</v>
          </cell>
          <cell r="N174">
            <v>1</v>
          </cell>
          <cell r="P174">
            <v>0.75</v>
          </cell>
          <cell r="R174">
            <v>0</v>
          </cell>
          <cell r="T174">
            <v>0.65</v>
          </cell>
          <cell r="V174">
            <v>0</v>
          </cell>
          <cell r="X174">
            <v>1</v>
          </cell>
          <cell r="Z174">
            <v>0.33333333333333331</v>
          </cell>
          <cell r="AD174">
            <v>0</v>
          </cell>
          <cell r="AH174">
            <v>1</v>
          </cell>
          <cell r="AJ174">
            <v>0.64583333333333337</v>
          </cell>
          <cell r="AK174" t="str">
            <v>Средний</v>
          </cell>
          <cell r="AM174">
            <v>0.65200000000000002</v>
          </cell>
          <cell r="AN174" t="str">
            <v>Средний</v>
          </cell>
        </row>
        <row r="175">
          <cell r="A175">
            <v>63</v>
          </cell>
          <cell r="C175" t="str">
            <v>МБОУ г. Иркутска СОШ №80 (Свердловский округ)</v>
          </cell>
          <cell r="F175">
            <v>0.48484848484848486</v>
          </cell>
          <cell r="H175">
            <v>0</v>
          </cell>
          <cell r="J175">
            <v>1</v>
          </cell>
          <cell r="L175">
            <v>0.66666666666666663</v>
          </cell>
          <cell r="N175">
            <v>1</v>
          </cell>
          <cell r="P175">
            <v>0.8125</v>
          </cell>
          <cell r="R175">
            <v>0</v>
          </cell>
          <cell r="T175">
            <v>0.67500000000000004</v>
          </cell>
          <cell r="V175">
            <v>0.5</v>
          </cell>
          <cell r="X175">
            <v>1</v>
          </cell>
          <cell r="Z175">
            <v>0.66666666666666663</v>
          </cell>
          <cell r="AD175">
            <v>0</v>
          </cell>
          <cell r="AH175">
            <v>0</v>
          </cell>
          <cell r="AJ175">
            <v>0.67708333333333337</v>
          </cell>
          <cell r="AK175" t="str">
            <v>Средний</v>
          </cell>
          <cell r="AM175">
            <v>0.68200000000000005</v>
          </cell>
          <cell r="AN175" t="str">
            <v>Средний</v>
          </cell>
        </row>
        <row r="176">
          <cell r="A176">
            <v>64</v>
          </cell>
          <cell r="C176" t="str">
            <v>МБОУ г. Иркутска СОШ с углубленным изучением отдельных предметов № 14 (Октябрьский округ)</v>
          </cell>
          <cell r="F176">
            <v>0.69696969696969702</v>
          </cell>
          <cell r="H176">
            <v>1</v>
          </cell>
          <cell r="J176">
            <v>1</v>
          </cell>
          <cell r="L176">
            <v>0.82352941176470584</v>
          </cell>
          <cell r="N176">
            <v>1</v>
          </cell>
          <cell r="P176">
            <v>0.875</v>
          </cell>
          <cell r="R176">
            <v>0</v>
          </cell>
          <cell r="T176">
            <v>0.7</v>
          </cell>
          <cell r="V176">
            <v>0.5</v>
          </cell>
          <cell r="X176">
            <v>1</v>
          </cell>
          <cell r="Z176">
            <v>0.66666666666666663</v>
          </cell>
          <cell r="AD176">
            <v>0</v>
          </cell>
          <cell r="AH176">
            <v>1</v>
          </cell>
          <cell r="AJ176">
            <v>0.78125</v>
          </cell>
          <cell r="AK176" t="str">
            <v>Средний</v>
          </cell>
          <cell r="AM176">
            <v>0.746</v>
          </cell>
          <cell r="AN176" t="str">
            <v>Средний</v>
          </cell>
        </row>
        <row r="177">
          <cell r="A177">
            <v>65</v>
          </cell>
          <cell r="C177" t="str">
            <v>МБОУ г. Иркутска СОШ с углубленным изучением отдельных предметов № 19 (Свердловский округ)</v>
          </cell>
          <cell r="F177">
            <v>0.63636363636363635</v>
          </cell>
          <cell r="H177">
            <v>1</v>
          </cell>
          <cell r="J177">
            <v>1</v>
          </cell>
          <cell r="L177">
            <v>0.78431372549019607</v>
          </cell>
          <cell r="N177">
            <v>1</v>
          </cell>
          <cell r="P177">
            <v>0.8125</v>
          </cell>
          <cell r="R177">
            <v>0</v>
          </cell>
          <cell r="T177">
            <v>0.67500000000000004</v>
          </cell>
          <cell r="V177">
            <v>0.5</v>
          </cell>
          <cell r="X177">
            <v>1</v>
          </cell>
          <cell r="Z177">
            <v>0.66666666666666663</v>
          </cell>
          <cell r="AD177">
            <v>0</v>
          </cell>
          <cell r="AH177">
            <v>1</v>
          </cell>
          <cell r="AJ177">
            <v>0.75</v>
          </cell>
          <cell r="AK177" t="str">
            <v>Средний</v>
          </cell>
          <cell r="AM177">
            <v>0.71399999999999997</v>
          </cell>
          <cell r="AN177" t="str">
            <v>Средний</v>
          </cell>
        </row>
        <row r="178">
          <cell r="A178">
            <v>66</v>
          </cell>
          <cell r="C178" t="str">
            <v>Муниципальное бюджетное общеобразовательное учреждение г.Иркутска Средняя общеобразовательная школа №2 имени М.С. Вишнякова</v>
          </cell>
          <cell r="F178">
            <v>0.45454545454545453</v>
          </cell>
          <cell r="H178">
            <v>0</v>
          </cell>
          <cell r="J178">
            <v>1</v>
          </cell>
          <cell r="L178">
            <v>0.60784313725490191</v>
          </cell>
          <cell r="N178">
            <v>1</v>
          </cell>
          <cell r="P178">
            <v>0.75</v>
          </cell>
          <cell r="R178">
            <v>0.5</v>
          </cell>
          <cell r="T178">
            <v>0.75</v>
          </cell>
          <cell r="V178">
            <v>0.5</v>
          </cell>
          <cell r="X178">
            <v>1</v>
          </cell>
          <cell r="Z178">
            <v>0.66666666666666663</v>
          </cell>
          <cell r="AD178">
            <v>0</v>
          </cell>
          <cell r="AH178">
            <v>0</v>
          </cell>
          <cell r="AJ178">
            <v>0.67708333333333337</v>
          </cell>
          <cell r="AK178" t="str">
            <v>Средний</v>
          </cell>
          <cell r="AM178">
            <v>0.621</v>
          </cell>
          <cell r="AN178" t="str">
            <v>Средний</v>
          </cell>
        </row>
        <row r="179">
          <cell r="A179">
            <v>67</v>
          </cell>
          <cell r="C179" t="str">
            <v>МБОУ г. Иркутска СОШ№ 49 (Ленинский округ)</v>
          </cell>
          <cell r="F179">
            <v>0.42424242424242425</v>
          </cell>
          <cell r="H179">
            <v>0.5</v>
          </cell>
          <cell r="J179">
            <v>1</v>
          </cell>
          <cell r="L179">
            <v>0.6470588235294118</v>
          </cell>
          <cell r="N179">
            <v>0.9285714285714286</v>
          </cell>
          <cell r="P179">
            <v>0.6875</v>
          </cell>
          <cell r="R179">
            <v>0</v>
          </cell>
          <cell r="T179">
            <v>0.6</v>
          </cell>
          <cell r="V179">
            <v>0.5</v>
          </cell>
          <cell r="X179">
            <v>1</v>
          </cell>
          <cell r="Z179">
            <v>0.66666666666666663</v>
          </cell>
          <cell r="AD179">
            <v>0</v>
          </cell>
          <cell r="AH179">
            <v>1</v>
          </cell>
          <cell r="AJ179">
            <v>0.64583333333333337</v>
          </cell>
          <cell r="AK179" t="str">
            <v>Средний</v>
          </cell>
          <cell r="AM179">
            <v>0.77300000000000002</v>
          </cell>
          <cell r="AN179" t="str">
            <v>Средний</v>
          </cell>
        </row>
        <row r="180">
          <cell r="A180">
            <v>68</v>
          </cell>
          <cell r="C180" t="str">
            <v>МБОУ г. Иркутска ЦО №10 (Октябрьский округ)</v>
          </cell>
          <cell r="F180">
            <v>0</v>
          </cell>
          <cell r="H180">
            <v>0.5</v>
          </cell>
          <cell r="J180">
            <v>1</v>
          </cell>
          <cell r="L180">
            <v>0.33333333333333331</v>
          </cell>
          <cell r="N180">
            <v>1</v>
          </cell>
          <cell r="P180">
            <v>0.5</v>
          </cell>
          <cell r="R180">
            <v>0</v>
          </cell>
          <cell r="T180">
            <v>0.55000000000000004</v>
          </cell>
          <cell r="V180">
            <v>0.5</v>
          </cell>
          <cell r="X180">
            <v>1</v>
          </cell>
          <cell r="Z180">
            <v>0.66666666666666663</v>
          </cell>
          <cell r="AD180">
            <v>0</v>
          </cell>
          <cell r="AH180">
            <v>1</v>
          </cell>
          <cell r="AJ180">
            <v>0.48888888888888887</v>
          </cell>
          <cell r="AK180" t="str">
            <v>Низкий</v>
          </cell>
          <cell r="AM180">
            <v>0.52500000000000002</v>
          </cell>
          <cell r="AN180" t="str">
            <v>Низкий</v>
          </cell>
        </row>
        <row r="181">
          <cell r="A181">
            <v>69</v>
          </cell>
          <cell r="C181" t="str">
            <v>МБОУ г. Иркутска школа-интернат № 13 (Ленинский округ)</v>
          </cell>
          <cell r="F181">
            <v>0.29166666666666669</v>
          </cell>
          <cell r="H181">
            <v>1</v>
          </cell>
          <cell r="J181">
            <v>0.875</v>
          </cell>
          <cell r="L181">
            <v>0.58974358974358976</v>
          </cell>
          <cell r="N181">
            <v>1</v>
          </cell>
          <cell r="P181">
            <v>0.6875</v>
          </cell>
          <cell r="R181">
            <v>0</v>
          </cell>
          <cell r="T181">
            <v>0.625</v>
          </cell>
          <cell r="V181">
            <v>0.5</v>
          </cell>
          <cell r="X181">
            <v>1</v>
          </cell>
          <cell r="Z181">
            <v>0.66666666666666663</v>
          </cell>
          <cell r="AD181">
            <v>0</v>
          </cell>
          <cell r="AH181">
            <v>0</v>
          </cell>
          <cell r="AJ181">
            <v>0.61904761904761907</v>
          </cell>
          <cell r="AK181" t="str">
            <v>Средний</v>
          </cell>
          <cell r="AM181">
            <v>0.63200000000000001</v>
          </cell>
          <cell r="AN181" t="str">
            <v>Средний</v>
          </cell>
        </row>
        <row r="182">
          <cell r="A182">
            <v>70</v>
          </cell>
          <cell r="C182" t="str">
            <v>МБОУ Гимназия № 25 г. Иркутска (Октябрьский округ)</v>
          </cell>
          <cell r="F182">
            <v>0.51515151515151514</v>
          </cell>
          <cell r="H182">
            <v>1</v>
          </cell>
          <cell r="J182">
            <v>1</v>
          </cell>
          <cell r="L182">
            <v>0.70588235294117652</v>
          </cell>
          <cell r="N182">
            <v>1</v>
          </cell>
          <cell r="P182">
            <v>0.8125</v>
          </cell>
          <cell r="R182">
            <v>0</v>
          </cell>
          <cell r="T182">
            <v>0.67500000000000004</v>
          </cell>
          <cell r="V182">
            <v>0.5</v>
          </cell>
          <cell r="X182">
            <v>1</v>
          </cell>
          <cell r="Z182">
            <v>0.66666666666666663</v>
          </cell>
          <cell r="AD182">
            <v>0</v>
          </cell>
          <cell r="AH182">
            <v>1</v>
          </cell>
          <cell r="AJ182">
            <v>0.70833333333333337</v>
          </cell>
          <cell r="AK182" t="str">
            <v>Средний</v>
          </cell>
          <cell r="AM182">
            <v>0.77800000000000002</v>
          </cell>
          <cell r="AN182" t="str">
            <v>Средний</v>
          </cell>
        </row>
        <row r="183">
          <cell r="A183">
            <v>71</v>
          </cell>
          <cell r="C183" t="str">
            <v>МБОУ Гимназия № 44 г. Иркутска (Октябрьский округ)</v>
          </cell>
          <cell r="F183">
            <v>0.72727272727272729</v>
          </cell>
          <cell r="H183">
            <v>1</v>
          </cell>
          <cell r="J183">
            <v>1</v>
          </cell>
          <cell r="L183">
            <v>0.86274509803921573</v>
          </cell>
          <cell r="N183">
            <v>0.8571428571428571</v>
          </cell>
          <cell r="P183">
            <v>1</v>
          </cell>
          <cell r="R183">
            <v>0</v>
          </cell>
          <cell r="T183">
            <v>0.7</v>
          </cell>
          <cell r="V183">
            <v>0.5</v>
          </cell>
          <cell r="X183">
            <v>1</v>
          </cell>
          <cell r="Z183">
            <v>0.66666666666666663</v>
          </cell>
          <cell r="AD183">
            <v>0</v>
          </cell>
          <cell r="AH183">
            <v>1</v>
          </cell>
          <cell r="AJ183">
            <v>0.80208333333333337</v>
          </cell>
          <cell r="AK183" t="str">
            <v>Высокий</v>
          </cell>
          <cell r="AM183">
            <v>0.76200000000000001</v>
          </cell>
          <cell r="AN183" t="str">
            <v>Средний</v>
          </cell>
        </row>
        <row r="184">
          <cell r="A184">
            <v>72</v>
          </cell>
          <cell r="C184" t="str">
            <v>МБОУ города Иркутска СОШ № 75 (Свердловский округ)</v>
          </cell>
          <cell r="F184">
            <v>0.36363636363636365</v>
          </cell>
          <cell r="H184">
            <v>1</v>
          </cell>
          <cell r="J184">
            <v>1</v>
          </cell>
          <cell r="L184">
            <v>0.62745098039215685</v>
          </cell>
          <cell r="N184">
            <v>0.7857142857142857</v>
          </cell>
          <cell r="P184">
            <v>0.625</v>
          </cell>
          <cell r="R184">
            <v>0</v>
          </cell>
          <cell r="T184">
            <v>0.52500000000000002</v>
          </cell>
          <cell r="V184">
            <v>0.5</v>
          </cell>
          <cell r="X184">
            <v>1</v>
          </cell>
          <cell r="Z184">
            <v>0.66666666666666663</v>
          </cell>
          <cell r="AD184">
            <v>0</v>
          </cell>
          <cell r="AH184">
            <v>0</v>
          </cell>
          <cell r="AJ184">
            <v>0.59375</v>
          </cell>
          <cell r="AK184" t="str">
            <v>Низкий</v>
          </cell>
          <cell r="AM184">
            <v>0.72699999999999998</v>
          </cell>
          <cell r="AN184" t="str">
            <v>Средний</v>
          </cell>
        </row>
        <row r="185">
          <cell r="A185">
            <v>73</v>
          </cell>
          <cell r="C185" t="str">
            <v>МБОУ г.Иркутска СОШ № 72 (Правобережный округ)</v>
          </cell>
          <cell r="F185">
            <v>0.60606060606060608</v>
          </cell>
          <cell r="H185">
            <v>1</v>
          </cell>
          <cell r="J185">
            <v>1</v>
          </cell>
          <cell r="L185">
            <v>0.78431372549019607</v>
          </cell>
          <cell r="N185">
            <v>1</v>
          </cell>
          <cell r="P185">
            <v>0.75</v>
          </cell>
          <cell r="R185">
            <v>0</v>
          </cell>
          <cell r="T185">
            <v>0.65</v>
          </cell>
          <cell r="V185">
            <v>0.5</v>
          </cell>
          <cell r="X185">
            <v>1</v>
          </cell>
          <cell r="Z185">
            <v>0.66666666666666663</v>
          </cell>
          <cell r="AD185">
            <v>0</v>
          </cell>
          <cell r="AH185">
            <v>1</v>
          </cell>
          <cell r="AJ185">
            <v>0.73958333333333337</v>
          </cell>
          <cell r="AK185" t="str">
            <v>Средний</v>
          </cell>
          <cell r="AM185">
            <v>0.68200000000000005</v>
          </cell>
          <cell r="AN185" t="str">
            <v>Средний</v>
          </cell>
        </row>
        <row r="186">
          <cell r="B186" t="str">
            <v>г.  Иркутск</v>
          </cell>
          <cell r="L186">
            <v>0.7094347679359766</v>
          </cell>
          <cell r="T186">
            <v>0.62157534246575308</v>
          </cell>
          <cell r="Z186">
            <v>0.60273972602739712</v>
          </cell>
          <cell r="AD186">
            <v>4.1095890410958902E-2</v>
          </cell>
          <cell r="AH186">
            <v>0.42465753424657532</v>
          </cell>
          <cell r="AJ186">
            <v>0.67967628832354898</v>
          </cell>
        </row>
        <row r="187">
          <cell r="A187">
            <v>1</v>
          </cell>
          <cell r="C187" t="str">
            <v>МБОУ "О(С)ОШ"</v>
          </cell>
          <cell r="F187">
            <v>0.2</v>
          </cell>
          <cell r="H187">
            <v>1</v>
          </cell>
          <cell r="J187">
            <v>0.9375</v>
          </cell>
          <cell r="L187">
            <v>0.51111111111111107</v>
          </cell>
          <cell r="N187">
            <v>1</v>
          </cell>
          <cell r="P187">
            <v>0.5625</v>
          </cell>
          <cell r="R187">
            <v>1</v>
          </cell>
          <cell r="T187">
            <v>0.77500000000000002</v>
          </cell>
          <cell r="V187">
            <v>0.5</v>
          </cell>
          <cell r="X187">
            <v>1</v>
          </cell>
          <cell r="Z187">
            <v>0.66666666666666663</v>
          </cell>
          <cell r="AD187">
            <v>0</v>
          </cell>
          <cell r="AH187">
            <v>1</v>
          </cell>
          <cell r="AJ187">
            <v>0.65555555555555556</v>
          </cell>
          <cell r="AK187" t="str">
            <v>Средний</v>
          </cell>
          <cell r="AM187">
            <v>0.63900000000000001</v>
          </cell>
          <cell r="AN187" t="str">
            <v>Средний</v>
          </cell>
        </row>
        <row r="188">
          <cell r="A188">
            <v>2</v>
          </cell>
          <cell r="C188" t="str">
            <v>МБОУ НШДС № 1</v>
          </cell>
          <cell r="F188">
            <v>1</v>
          </cell>
          <cell r="H188">
            <v>1</v>
          </cell>
          <cell r="J188">
            <v>0.5</v>
          </cell>
          <cell r="L188">
            <v>0.88</v>
          </cell>
          <cell r="N188">
            <v>1</v>
          </cell>
          <cell r="P188">
            <v>0.625</v>
          </cell>
          <cell r="R188">
            <v>0.625</v>
          </cell>
          <cell r="T188">
            <v>0.72499999999999998</v>
          </cell>
          <cell r="V188">
            <v>0</v>
          </cell>
          <cell r="X188">
            <v>1</v>
          </cell>
          <cell r="Z188">
            <v>0.2</v>
          </cell>
          <cell r="AD188">
            <v>0</v>
          </cell>
          <cell r="AH188">
            <v>1</v>
          </cell>
          <cell r="AJ188">
            <v>0.76811594202898548</v>
          </cell>
          <cell r="AK188" t="str">
            <v>Средний</v>
          </cell>
          <cell r="AM188">
            <v>0.63600000000000001</v>
          </cell>
          <cell r="AN188" t="str">
            <v>Средний</v>
          </cell>
        </row>
        <row r="189">
          <cell r="A189">
            <v>3</v>
          </cell>
          <cell r="C189" t="str">
            <v>МБОУ "ССОШ"</v>
          </cell>
          <cell r="F189">
            <v>0.30303030303030304</v>
          </cell>
          <cell r="H189">
            <v>1</v>
          </cell>
          <cell r="J189">
            <v>1</v>
          </cell>
          <cell r="L189">
            <v>0.5490196078431373</v>
          </cell>
          <cell r="N189">
            <v>1</v>
          </cell>
          <cell r="P189">
            <v>0.4375</v>
          </cell>
          <cell r="R189">
            <v>0.875</v>
          </cell>
          <cell r="T189">
            <v>0.7</v>
          </cell>
          <cell r="V189">
            <v>0.5</v>
          </cell>
          <cell r="X189">
            <v>1</v>
          </cell>
          <cell r="Z189">
            <v>0.66666666666666663</v>
          </cell>
          <cell r="AD189">
            <v>0</v>
          </cell>
          <cell r="AH189">
            <v>1</v>
          </cell>
          <cell r="AJ189">
            <v>0.63541666666666663</v>
          </cell>
          <cell r="AK189" t="str">
            <v>Средний</v>
          </cell>
          <cell r="AM189">
            <v>0.59099999999999997</v>
          </cell>
          <cell r="AN189" t="str">
            <v>Низкий</v>
          </cell>
        </row>
        <row r="190">
          <cell r="A190">
            <v>4</v>
          </cell>
          <cell r="C190" t="str">
            <v>МБОУ "СОШ № 3"</v>
          </cell>
          <cell r="F190">
            <v>0.18181818181818182</v>
          </cell>
          <cell r="H190">
            <v>1</v>
          </cell>
          <cell r="J190">
            <v>1</v>
          </cell>
          <cell r="L190">
            <v>0.47058823529411764</v>
          </cell>
          <cell r="N190">
            <v>1</v>
          </cell>
          <cell r="P190">
            <v>0.5625</v>
          </cell>
          <cell r="R190">
            <v>0.625</v>
          </cell>
          <cell r="T190">
            <v>0.7</v>
          </cell>
          <cell r="V190">
            <v>0.5</v>
          </cell>
          <cell r="X190">
            <v>1</v>
          </cell>
          <cell r="Z190">
            <v>0.66666666666666663</v>
          </cell>
          <cell r="AD190">
            <v>0</v>
          </cell>
          <cell r="AH190">
            <v>1</v>
          </cell>
          <cell r="AJ190">
            <v>0.59375</v>
          </cell>
          <cell r="AK190" t="str">
            <v>Низкий</v>
          </cell>
          <cell r="AM190">
            <v>0.60599999999999998</v>
          </cell>
          <cell r="AN190" t="str">
            <v>Средний</v>
          </cell>
        </row>
        <row r="191">
          <cell r="A191">
            <v>5</v>
          </cell>
          <cell r="C191" t="str">
            <v>МБОУ "СОШ № 4"</v>
          </cell>
          <cell r="F191">
            <v>0.18181818181818182</v>
          </cell>
          <cell r="H191">
            <v>0.5</v>
          </cell>
          <cell r="J191">
            <v>1</v>
          </cell>
          <cell r="L191">
            <v>0.45098039215686275</v>
          </cell>
          <cell r="N191">
            <v>1</v>
          </cell>
          <cell r="P191">
            <v>0.6875</v>
          </cell>
          <cell r="R191">
            <v>0.75</v>
          </cell>
          <cell r="T191">
            <v>0.77500000000000002</v>
          </cell>
          <cell r="V191">
            <v>0.5</v>
          </cell>
          <cell r="X191">
            <v>1</v>
          </cell>
          <cell r="Z191">
            <v>0.66666666666666663</v>
          </cell>
          <cell r="AD191">
            <v>0</v>
          </cell>
          <cell r="AH191">
            <v>0</v>
          </cell>
          <cell r="AJ191">
            <v>0.60416666666666663</v>
          </cell>
          <cell r="AK191" t="str">
            <v>Средний</v>
          </cell>
          <cell r="AM191">
            <v>0.71199999999999997</v>
          </cell>
          <cell r="AN191" t="str">
            <v>Средний</v>
          </cell>
        </row>
        <row r="192">
          <cell r="A192">
            <v>6</v>
          </cell>
          <cell r="C192" t="str">
            <v>МБОУ "СОШ № 5"</v>
          </cell>
          <cell r="F192">
            <v>0.42424242424242425</v>
          </cell>
          <cell r="H192">
            <v>1</v>
          </cell>
          <cell r="J192">
            <v>1</v>
          </cell>
          <cell r="L192">
            <v>0.6470588235294118</v>
          </cell>
          <cell r="N192">
            <v>1</v>
          </cell>
          <cell r="P192">
            <v>0.6875</v>
          </cell>
          <cell r="R192">
            <v>1</v>
          </cell>
          <cell r="T192">
            <v>0.82499999999999996</v>
          </cell>
          <cell r="V192">
            <v>0</v>
          </cell>
          <cell r="X192">
            <v>1</v>
          </cell>
          <cell r="Z192">
            <v>0.33333333333333331</v>
          </cell>
          <cell r="AD192">
            <v>0</v>
          </cell>
          <cell r="AH192">
            <v>1</v>
          </cell>
          <cell r="AJ192">
            <v>0.71875</v>
          </cell>
          <cell r="AK192" t="str">
            <v>Средний</v>
          </cell>
          <cell r="AM192">
            <v>0.68200000000000005</v>
          </cell>
          <cell r="AN192" t="str">
            <v>Средний</v>
          </cell>
        </row>
        <row r="193">
          <cell r="A193">
            <v>7</v>
          </cell>
          <cell r="C193" t="str">
            <v>МБОУ "СОШ № 6"</v>
          </cell>
          <cell r="F193">
            <v>0.27272727272727271</v>
          </cell>
          <cell r="H193">
            <v>1</v>
          </cell>
          <cell r="J193">
            <v>0.9375</v>
          </cell>
          <cell r="L193">
            <v>0.50980392156862742</v>
          </cell>
          <cell r="N193">
            <v>1</v>
          </cell>
          <cell r="P193">
            <v>0.8125</v>
          </cell>
          <cell r="R193">
            <v>0.25</v>
          </cell>
          <cell r="T193">
            <v>0.72499999999999998</v>
          </cell>
          <cell r="V193">
            <v>0.5</v>
          </cell>
          <cell r="X193">
            <v>1</v>
          </cell>
          <cell r="Z193">
            <v>0.66666666666666663</v>
          </cell>
          <cell r="AD193">
            <v>0</v>
          </cell>
          <cell r="AH193">
            <v>0</v>
          </cell>
          <cell r="AJ193">
            <v>0.61458333333333337</v>
          </cell>
          <cell r="AK193" t="str">
            <v>Средний</v>
          </cell>
          <cell r="AM193">
            <v>0.69699999999999995</v>
          </cell>
          <cell r="AN193" t="str">
            <v>Средний</v>
          </cell>
        </row>
        <row r="194">
          <cell r="A194">
            <v>8</v>
          </cell>
          <cell r="C194" t="str">
            <v>МБОУ "СОШ № 7"</v>
          </cell>
          <cell r="F194">
            <v>0.48484848484848486</v>
          </cell>
          <cell r="H194">
            <v>1</v>
          </cell>
          <cell r="J194">
            <v>0.9375</v>
          </cell>
          <cell r="L194">
            <v>0.6470588235294118</v>
          </cell>
          <cell r="N194">
            <v>1</v>
          </cell>
          <cell r="P194">
            <v>0.6875</v>
          </cell>
          <cell r="R194">
            <v>0.625</v>
          </cell>
          <cell r="T194">
            <v>0.75</v>
          </cell>
          <cell r="V194">
            <v>0.5</v>
          </cell>
          <cell r="X194">
            <v>1</v>
          </cell>
          <cell r="Z194">
            <v>0.66666666666666663</v>
          </cell>
          <cell r="AD194">
            <v>0</v>
          </cell>
          <cell r="AH194">
            <v>0</v>
          </cell>
          <cell r="AJ194">
            <v>0.69791666666666663</v>
          </cell>
          <cell r="AK194" t="str">
            <v>Средний</v>
          </cell>
          <cell r="AM194">
            <v>0.621</v>
          </cell>
          <cell r="AN194" t="str">
            <v>Средний</v>
          </cell>
        </row>
        <row r="195">
          <cell r="A195">
            <v>9</v>
          </cell>
          <cell r="C195" t="str">
            <v>МБОУ "СОШ № 9"</v>
          </cell>
          <cell r="F195">
            <v>0.39393939393939392</v>
          </cell>
          <cell r="H195">
            <v>1</v>
          </cell>
          <cell r="J195">
            <v>1</v>
          </cell>
          <cell r="L195">
            <v>0.62745098039215685</v>
          </cell>
          <cell r="N195">
            <v>1</v>
          </cell>
          <cell r="P195">
            <v>0.6875</v>
          </cell>
          <cell r="R195">
            <v>0.625</v>
          </cell>
          <cell r="T195">
            <v>0.75</v>
          </cell>
          <cell r="V195">
            <v>0.5</v>
          </cell>
          <cell r="X195">
            <v>1</v>
          </cell>
          <cell r="Z195">
            <v>0.66666666666666663</v>
          </cell>
          <cell r="AD195">
            <v>0</v>
          </cell>
          <cell r="AH195">
            <v>0</v>
          </cell>
          <cell r="AJ195">
            <v>0.6875</v>
          </cell>
          <cell r="AK195" t="str">
            <v>Средний</v>
          </cell>
          <cell r="AM195">
            <v>0.59099999999999997</v>
          </cell>
          <cell r="AN195" t="str">
            <v>Низкий</v>
          </cell>
        </row>
        <row r="196">
          <cell r="A196">
            <v>10</v>
          </cell>
          <cell r="C196" t="str">
            <v>МБОУ "СОШ № 10"</v>
          </cell>
          <cell r="F196">
            <v>0.72727272727272729</v>
          </cell>
          <cell r="H196">
            <v>1</v>
          </cell>
          <cell r="J196">
            <v>0.875</v>
          </cell>
          <cell r="L196">
            <v>0.78431372549019607</v>
          </cell>
          <cell r="N196">
            <v>0.8571428571428571</v>
          </cell>
          <cell r="P196">
            <v>0.75</v>
          </cell>
          <cell r="R196">
            <v>0.25</v>
          </cell>
          <cell r="T196">
            <v>0.65</v>
          </cell>
          <cell r="V196">
            <v>0.5</v>
          </cell>
          <cell r="X196">
            <v>1</v>
          </cell>
          <cell r="Z196">
            <v>0.66666666666666663</v>
          </cell>
          <cell r="AD196">
            <v>0</v>
          </cell>
          <cell r="AH196">
            <v>1</v>
          </cell>
          <cell r="AJ196">
            <v>0.73958333333333337</v>
          </cell>
          <cell r="AK196" t="str">
            <v>Средний</v>
          </cell>
          <cell r="AM196">
            <v>0.81</v>
          </cell>
          <cell r="AN196" t="str">
            <v>Высокий</v>
          </cell>
        </row>
        <row r="197">
          <cell r="A197">
            <v>11</v>
          </cell>
          <cell r="C197" t="str">
            <v>МБОУ "СОШ № 11"</v>
          </cell>
          <cell r="F197">
            <v>0.33333333333333331</v>
          </cell>
          <cell r="H197">
            <v>0.5</v>
          </cell>
          <cell r="J197">
            <v>1</v>
          </cell>
          <cell r="L197">
            <v>0.58823529411764708</v>
          </cell>
          <cell r="N197">
            <v>1</v>
          </cell>
          <cell r="P197">
            <v>0.6875</v>
          </cell>
          <cell r="R197">
            <v>0.75</v>
          </cell>
          <cell r="T197">
            <v>0.77500000000000002</v>
          </cell>
          <cell r="V197">
            <v>0.5</v>
          </cell>
          <cell r="X197">
            <v>1</v>
          </cell>
          <cell r="Z197">
            <v>0.66666666666666663</v>
          </cell>
          <cell r="AD197">
            <v>0</v>
          </cell>
          <cell r="AH197">
            <v>1</v>
          </cell>
          <cell r="AJ197">
            <v>0.6875</v>
          </cell>
          <cell r="AK197" t="str">
            <v>Средний</v>
          </cell>
          <cell r="AM197">
            <v>0.66700000000000004</v>
          </cell>
          <cell r="AN197" t="str">
            <v>Средний</v>
          </cell>
        </row>
        <row r="198">
          <cell r="A198">
            <v>12</v>
          </cell>
          <cell r="C198" t="str">
            <v>МБОУ "СОШ № 12"</v>
          </cell>
          <cell r="F198">
            <v>0.18181818181818182</v>
          </cell>
          <cell r="H198">
            <v>1</v>
          </cell>
          <cell r="J198">
            <v>1</v>
          </cell>
          <cell r="L198">
            <v>0.47058823529411764</v>
          </cell>
          <cell r="N198">
            <v>1</v>
          </cell>
          <cell r="P198">
            <v>0.6875</v>
          </cell>
          <cell r="R198">
            <v>0.25</v>
          </cell>
          <cell r="T198">
            <v>0.67500000000000004</v>
          </cell>
          <cell r="V198">
            <v>0</v>
          </cell>
          <cell r="X198">
            <v>1</v>
          </cell>
          <cell r="Z198">
            <v>0.33333333333333331</v>
          </cell>
          <cell r="AD198">
            <v>0</v>
          </cell>
          <cell r="AH198">
            <v>0</v>
          </cell>
          <cell r="AJ198">
            <v>0.55208333333333337</v>
          </cell>
          <cell r="AK198" t="str">
            <v>Низкий</v>
          </cell>
          <cell r="AM198">
            <v>0.66700000000000004</v>
          </cell>
          <cell r="AN198" t="str">
            <v>Средний</v>
          </cell>
        </row>
        <row r="199">
          <cell r="A199">
            <v>13</v>
          </cell>
          <cell r="C199" t="str">
            <v>МБОУ "СОШ № 14"</v>
          </cell>
          <cell r="F199">
            <v>0.33333333333333331</v>
          </cell>
          <cell r="H199">
            <v>1</v>
          </cell>
          <cell r="J199">
            <v>1</v>
          </cell>
          <cell r="L199">
            <v>0.58823529411764708</v>
          </cell>
          <cell r="N199">
            <v>0.8571428571428571</v>
          </cell>
          <cell r="P199">
            <v>0.6875</v>
          </cell>
          <cell r="R199">
            <v>0.75</v>
          </cell>
          <cell r="T199">
            <v>0.72499999999999998</v>
          </cell>
          <cell r="V199">
            <v>0</v>
          </cell>
          <cell r="X199">
            <v>1</v>
          </cell>
          <cell r="Z199">
            <v>0.33333333333333331</v>
          </cell>
          <cell r="AD199">
            <v>0</v>
          </cell>
          <cell r="AH199">
            <v>1</v>
          </cell>
          <cell r="AJ199">
            <v>0.64583333333333337</v>
          </cell>
          <cell r="AK199" t="str">
            <v>Средний</v>
          </cell>
          <cell r="AM199">
            <v>0.65200000000000002</v>
          </cell>
          <cell r="AN199" t="str">
            <v>Средний</v>
          </cell>
        </row>
        <row r="200">
          <cell r="A200">
            <v>14</v>
          </cell>
          <cell r="C200" t="str">
            <v>МБОУ "СОШ № 15"</v>
          </cell>
          <cell r="F200">
            <v>0.42424242424242425</v>
          </cell>
          <cell r="H200">
            <v>1</v>
          </cell>
          <cell r="J200">
            <v>1</v>
          </cell>
          <cell r="L200">
            <v>0.6470588235294118</v>
          </cell>
          <cell r="N200">
            <v>1</v>
          </cell>
          <cell r="P200">
            <v>0.75</v>
          </cell>
          <cell r="R200">
            <v>0.5</v>
          </cell>
          <cell r="T200">
            <v>0.75</v>
          </cell>
          <cell r="V200">
            <v>0.5</v>
          </cell>
          <cell r="X200">
            <v>1</v>
          </cell>
          <cell r="Z200">
            <v>0.66666666666666663</v>
          </cell>
          <cell r="AD200">
            <v>0</v>
          </cell>
          <cell r="AH200">
            <v>0</v>
          </cell>
          <cell r="AJ200">
            <v>0.69791666666666663</v>
          </cell>
          <cell r="AK200" t="str">
            <v>Средний</v>
          </cell>
          <cell r="AM200">
            <v>0.72699999999999998</v>
          </cell>
          <cell r="AN200" t="str">
            <v>Средний</v>
          </cell>
        </row>
        <row r="201">
          <cell r="A201">
            <v>15</v>
          </cell>
          <cell r="C201" t="str">
            <v>МБОУ СОШ №16</v>
          </cell>
          <cell r="F201">
            <v>0.12121212121212122</v>
          </cell>
          <cell r="H201">
            <v>1</v>
          </cell>
          <cell r="J201">
            <v>0.875</v>
          </cell>
          <cell r="L201">
            <v>0.39215686274509803</v>
          </cell>
          <cell r="N201">
            <v>1</v>
          </cell>
          <cell r="P201">
            <v>0.5625</v>
          </cell>
          <cell r="R201">
            <v>0.75</v>
          </cell>
          <cell r="T201">
            <v>0.72499999999999998</v>
          </cell>
          <cell r="V201">
            <v>0.5</v>
          </cell>
          <cell r="X201">
            <v>1</v>
          </cell>
          <cell r="Z201">
            <v>0.66666666666666663</v>
          </cell>
          <cell r="AD201">
            <v>0</v>
          </cell>
          <cell r="AH201">
            <v>0</v>
          </cell>
          <cell r="AJ201">
            <v>0.55208333333333337</v>
          </cell>
          <cell r="AK201" t="str">
            <v>Низкий</v>
          </cell>
          <cell r="AM201">
            <v>0.48499999999999999</v>
          </cell>
          <cell r="AN201" t="str">
            <v>Низкий</v>
          </cell>
        </row>
        <row r="202">
          <cell r="A202">
            <v>16</v>
          </cell>
          <cell r="C202" t="str">
            <v>МБОУ "СОШ № 17"</v>
          </cell>
          <cell r="F202">
            <v>0.51515151515151514</v>
          </cell>
          <cell r="H202">
            <v>1</v>
          </cell>
          <cell r="J202">
            <v>1</v>
          </cell>
          <cell r="L202">
            <v>0.70588235294117652</v>
          </cell>
          <cell r="N202">
            <v>1</v>
          </cell>
          <cell r="P202">
            <v>0.75</v>
          </cell>
          <cell r="R202">
            <v>0.625</v>
          </cell>
          <cell r="T202">
            <v>0.77500000000000002</v>
          </cell>
          <cell r="V202">
            <v>0.5</v>
          </cell>
          <cell r="X202">
            <v>1</v>
          </cell>
          <cell r="Z202">
            <v>0.66666666666666663</v>
          </cell>
          <cell r="AD202">
            <v>0</v>
          </cell>
          <cell r="AH202">
            <v>0</v>
          </cell>
          <cell r="AJ202">
            <v>0.73958333333333337</v>
          </cell>
          <cell r="AK202" t="str">
            <v>Средний</v>
          </cell>
          <cell r="AM202">
            <v>0.65200000000000002</v>
          </cell>
          <cell r="AN202" t="str">
            <v>Средний</v>
          </cell>
        </row>
        <row r="203">
          <cell r="A203">
            <v>17</v>
          </cell>
          <cell r="C203" t="str">
            <v>МБОУ "СОШ № 19"</v>
          </cell>
          <cell r="F203">
            <v>0.36363636363636365</v>
          </cell>
          <cell r="H203">
            <v>1</v>
          </cell>
          <cell r="J203">
            <v>1</v>
          </cell>
          <cell r="L203">
            <v>0.60784313725490191</v>
          </cell>
          <cell r="N203">
            <v>1</v>
          </cell>
          <cell r="P203">
            <v>0.75</v>
          </cell>
          <cell r="R203">
            <v>0.75</v>
          </cell>
          <cell r="T203">
            <v>0.8</v>
          </cell>
          <cell r="V203">
            <v>0.5</v>
          </cell>
          <cell r="X203">
            <v>1</v>
          </cell>
          <cell r="Z203">
            <v>0.66666666666666663</v>
          </cell>
          <cell r="AD203">
            <v>0</v>
          </cell>
          <cell r="AH203">
            <v>1</v>
          </cell>
          <cell r="AJ203">
            <v>0.70833333333333337</v>
          </cell>
          <cell r="AK203" t="str">
            <v>Средний</v>
          </cell>
          <cell r="AM203">
            <v>0.69699999999999995</v>
          </cell>
          <cell r="AN203" t="str">
            <v>Средний</v>
          </cell>
        </row>
        <row r="204">
          <cell r="A204">
            <v>18</v>
          </cell>
          <cell r="C204" t="str">
            <v>МБОУ "СОШ № 20"</v>
          </cell>
          <cell r="F204">
            <v>0.48484848484848486</v>
          </cell>
          <cell r="H204">
            <v>0.5</v>
          </cell>
          <cell r="J204">
            <v>1</v>
          </cell>
          <cell r="L204">
            <v>0.66666666666666663</v>
          </cell>
          <cell r="N204">
            <v>1</v>
          </cell>
          <cell r="P204">
            <v>0.75</v>
          </cell>
          <cell r="R204">
            <v>0.375</v>
          </cell>
          <cell r="T204">
            <v>0.72499999999999998</v>
          </cell>
          <cell r="V204">
            <v>0.5</v>
          </cell>
          <cell r="X204">
            <v>1</v>
          </cell>
          <cell r="Z204">
            <v>0.66666666666666663</v>
          </cell>
          <cell r="AD204">
            <v>0</v>
          </cell>
          <cell r="AH204">
            <v>1</v>
          </cell>
          <cell r="AJ204">
            <v>0.70833333333333337</v>
          </cell>
          <cell r="AK204" t="str">
            <v>Средний</v>
          </cell>
          <cell r="AM204">
            <v>0.60599999999999998</v>
          </cell>
          <cell r="AN204" t="str">
            <v>Средний</v>
          </cell>
        </row>
        <row r="205">
          <cell r="A205">
            <v>19</v>
          </cell>
          <cell r="C205" t="str">
            <v>МБОУ "ООШ № 21"</v>
          </cell>
          <cell r="F205">
            <v>8.3333333333333329E-2</v>
          </cell>
          <cell r="H205">
            <v>0.5</v>
          </cell>
          <cell r="J205">
            <v>0.8125</v>
          </cell>
          <cell r="L205">
            <v>0.41025641025641024</v>
          </cell>
          <cell r="N205">
            <v>1</v>
          </cell>
          <cell r="P205">
            <v>0.625</v>
          </cell>
          <cell r="R205">
            <v>0.25</v>
          </cell>
          <cell r="T205">
            <v>0.65</v>
          </cell>
          <cell r="V205">
            <v>0.5</v>
          </cell>
          <cell r="X205">
            <v>1</v>
          </cell>
          <cell r="Z205">
            <v>0.66666666666666663</v>
          </cell>
          <cell r="AD205">
            <v>0</v>
          </cell>
          <cell r="AH205">
            <v>1</v>
          </cell>
          <cell r="AJ205">
            <v>0.55952380952380953</v>
          </cell>
          <cell r="AK205" t="str">
            <v>Низкий</v>
          </cell>
          <cell r="AM205">
            <v>0.56100000000000005</v>
          </cell>
          <cell r="AN205" t="str">
            <v>Низкий</v>
          </cell>
        </row>
        <row r="206">
          <cell r="A206">
            <v>20</v>
          </cell>
          <cell r="C206" t="str">
            <v>МБОУ "ООШ № 22"</v>
          </cell>
          <cell r="F206">
            <v>0.125</v>
          </cell>
          <cell r="H206">
            <v>1</v>
          </cell>
          <cell r="J206">
            <v>0.875</v>
          </cell>
          <cell r="L206">
            <v>0.48717948717948717</v>
          </cell>
          <cell r="N206">
            <v>1</v>
          </cell>
          <cell r="P206">
            <v>0.625</v>
          </cell>
          <cell r="R206">
            <v>0.75</v>
          </cell>
          <cell r="T206">
            <v>0.75</v>
          </cell>
          <cell r="V206">
            <v>0.5</v>
          </cell>
          <cell r="X206">
            <v>1</v>
          </cell>
          <cell r="Z206">
            <v>0.66666666666666663</v>
          </cell>
          <cell r="AD206">
            <v>0</v>
          </cell>
          <cell r="AH206">
            <v>1</v>
          </cell>
          <cell r="AJ206">
            <v>0.6428571428571429</v>
          </cell>
          <cell r="AK206" t="str">
            <v>Средний</v>
          </cell>
          <cell r="AM206">
            <v>0.63200000000000001</v>
          </cell>
          <cell r="AN206" t="str">
            <v>Средний</v>
          </cell>
        </row>
        <row r="207">
          <cell r="A207">
            <v>21</v>
          </cell>
          <cell r="C207" t="str">
            <v>МБОУ "СОШ № 24"</v>
          </cell>
          <cell r="F207">
            <v>0.45454545454545453</v>
          </cell>
          <cell r="H207">
            <v>1</v>
          </cell>
          <cell r="J207">
            <v>1</v>
          </cell>
          <cell r="L207">
            <v>0.66666666666666663</v>
          </cell>
          <cell r="N207">
            <v>1</v>
          </cell>
          <cell r="P207">
            <v>0.625</v>
          </cell>
          <cell r="R207">
            <v>0.5</v>
          </cell>
          <cell r="T207">
            <v>0.7</v>
          </cell>
          <cell r="V207">
            <v>0.5</v>
          </cell>
          <cell r="X207">
            <v>1</v>
          </cell>
          <cell r="Z207">
            <v>0.66666666666666663</v>
          </cell>
          <cell r="AD207">
            <v>0</v>
          </cell>
          <cell r="AH207">
            <v>1</v>
          </cell>
          <cell r="AJ207">
            <v>0.69791666666666663</v>
          </cell>
          <cell r="AK207" t="str">
            <v>Средний</v>
          </cell>
          <cell r="AM207">
            <v>0.68200000000000005</v>
          </cell>
          <cell r="AN207" t="str">
            <v>Средний</v>
          </cell>
        </row>
        <row r="208">
          <cell r="A208">
            <v>22</v>
          </cell>
          <cell r="C208" t="str">
            <v>МБОУ "СОШ № 25"</v>
          </cell>
          <cell r="F208">
            <v>0.45454545454545453</v>
          </cell>
          <cell r="H208">
            <v>1</v>
          </cell>
          <cell r="J208">
            <v>1</v>
          </cell>
          <cell r="L208">
            <v>0.66666666666666663</v>
          </cell>
          <cell r="N208">
            <v>1</v>
          </cell>
          <cell r="P208">
            <v>0.8125</v>
          </cell>
          <cell r="R208">
            <v>0.25</v>
          </cell>
          <cell r="T208">
            <v>0.72499999999999998</v>
          </cell>
          <cell r="V208">
            <v>0.5</v>
          </cell>
          <cell r="X208">
            <v>1</v>
          </cell>
          <cell r="Z208">
            <v>0.66666666666666663</v>
          </cell>
          <cell r="AD208">
            <v>0</v>
          </cell>
          <cell r="AH208">
            <v>0</v>
          </cell>
          <cell r="AJ208">
            <v>0.69791666666666663</v>
          </cell>
          <cell r="AK208" t="str">
            <v>Средний</v>
          </cell>
          <cell r="AM208">
            <v>0.53</v>
          </cell>
          <cell r="AN208" t="str">
            <v>Низкий</v>
          </cell>
        </row>
        <row r="209">
          <cell r="A209">
            <v>23</v>
          </cell>
          <cell r="C209" t="str">
            <v>МАОУ "СОШ с углубленным изучением английского языка № 27"</v>
          </cell>
          <cell r="F209">
            <v>0.93939393939393945</v>
          </cell>
          <cell r="H209">
            <v>1</v>
          </cell>
          <cell r="J209">
            <v>1</v>
          </cell>
          <cell r="L209">
            <v>0.98039215686274506</v>
          </cell>
          <cell r="N209">
            <v>1</v>
          </cell>
          <cell r="P209">
            <v>0.875</v>
          </cell>
          <cell r="R209">
            <v>0.75</v>
          </cell>
          <cell r="T209">
            <v>0.85</v>
          </cell>
          <cell r="V209">
            <v>1</v>
          </cell>
          <cell r="X209">
            <v>1</v>
          </cell>
          <cell r="Z209">
            <v>1</v>
          </cell>
          <cell r="AD209">
            <v>1</v>
          </cell>
          <cell r="AH209">
            <v>1</v>
          </cell>
          <cell r="AJ209">
            <v>0.96875</v>
          </cell>
          <cell r="AK209" t="str">
            <v>Высокий</v>
          </cell>
          <cell r="AM209">
            <v>0.85699999999999998</v>
          </cell>
          <cell r="AN209" t="str">
            <v>Высокий</v>
          </cell>
        </row>
        <row r="210">
          <cell r="A210">
            <v>24</v>
          </cell>
          <cell r="C210" t="str">
            <v>МБОУ "СОШ № 29"</v>
          </cell>
          <cell r="F210">
            <v>0.45454545454545453</v>
          </cell>
          <cell r="H210">
            <v>1</v>
          </cell>
          <cell r="J210">
            <v>1</v>
          </cell>
          <cell r="L210">
            <v>0.66666666666666663</v>
          </cell>
          <cell r="N210">
            <v>1</v>
          </cell>
          <cell r="P210">
            <v>0.625</v>
          </cell>
          <cell r="R210">
            <v>1</v>
          </cell>
          <cell r="T210">
            <v>0.8</v>
          </cell>
          <cell r="V210">
            <v>0.5</v>
          </cell>
          <cell r="X210">
            <v>1</v>
          </cell>
          <cell r="Z210">
            <v>0.66666666666666663</v>
          </cell>
          <cell r="AD210">
            <v>0</v>
          </cell>
          <cell r="AH210">
            <v>0</v>
          </cell>
          <cell r="AJ210">
            <v>0.72916666666666663</v>
          </cell>
          <cell r="AK210" t="str">
            <v>Средний</v>
          </cell>
          <cell r="AM210">
            <v>0.56100000000000005</v>
          </cell>
          <cell r="AN210" t="str">
            <v>Низкий</v>
          </cell>
        </row>
        <row r="211">
          <cell r="A211">
            <v>25</v>
          </cell>
          <cell r="C211" t="str">
            <v>МБОУ "СОШ № 30"</v>
          </cell>
          <cell r="F211">
            <v>0.33333333333333331</v>
          </cell>
          <cell r="H211">
            <v>1</v>
          </cell>
          <cell r="J211">
            <v>1</v>
          </cell>
          <cell r="L211">
            <v>0.58823529411764708</v>
          </cell>
          <cell r="N211">
            <v>1</v>
          </cell>
          <cell r="P211">
            <v>0.75</v>
          </cell>
          <cell r="R211">
            <v>1</v>
          </cell>
          <cell r="T211">
            <v>0.85</v>
          </cell>
          <cell r="V211">
            <v>0.5</v>
          </cell>
          <cell r="X211">
            <v>1</v>
          </cell>
          <cell r="Z211">
            <v>0.66666666666666663</v>
          </cell>
          <cell r="AD211">
            <v>0</v>
          </cell>
          <cell r="AH211">
            <v>1</v>
          </cell>
          <cell r="AJ211">
            <v>0.71875</v>
          </cell>
          <cell r="AK211" t="str">
            <v>Средний</v>
          </cell>
          <cell r="AM211">
            <v>0.59099999999999997</v>
          </cell>
          <cell r="AN211" t="str">
            <v>Низкий</v>
          </cell>
        </row>
        <row r="212">
          <cell r="A212">
            <v>26</v>
          </cell>
          <cell r="C212" t="str">
            <v>МБОУ "СОШ № 31"</v>
          </cell>
          <cell r="F212">
            <v>0.27272727272727271</v>
          </cell>
          <cell r="H212">
            <v>0.5</v>
          </cell>
          <cell r="J212">
            <v>1</v>
          </cell>
          <cell r="L212">
            <v>0.52941176470588236</v>
          </cell>
          <cell r="N212">
            <v>1</v>
          </cell>
          <cell r="P212">
            <v>0.5625</v>
          </cell>
          <cell r="R212">
            <v>0.375</v>
          </cell>
          <cell r="T212">
            <v>0.65</v>
          </cell>
          <cell r="V212">
            <v>0.5</v>
          </cell>
          <cell r="X212">
            <v>1</v>
          </cell>
          <cell r="Z212">
            <v>0.66666666666666663</v>
          </cell>
          <cell r="AD212">
            <v>0</v>
          </cell>
          <cell r="AH212">
            <v>1</v>
          </cell>
          <cell r="AJ212">
            <v>0.60416666666666663</v>
          </cell>
          <cell r="AK212" t="str">
            <v>Средний</v>
          </cell>
          <cell r="AM212">
            <v>0.621</v>
          </cell>
          <cell r="AN212" t="str">
            <v>Средний</v>
          </cell>
        </row>
        <row r="213">
          <cell r="A213">
            <v>27</v>
          </cell>
          <cell r="C213" t="str">
            <v>МБОУ "СОШ № 32"</v>
          </cell>
          <cell r="F213">
            <v>9.0909090909090912E-2</v>
          </cell>
          <cell r="H213">
            <v>1</v>
          </cell>
          <cell r="J213">
            <v>1</v>
          </cell>
          <cell r="L213">
            <v>0.41176470588235292</v>
          </cell>
          <cell r="N213">
            <v>1</v>
          </cell>
          <cell r="P213">
            <v>0.5625</v>
          </cell>
          <cell r="R213">
            <v>0.375</v>
          </cell>
          <cell r="T213">
            <v>0.65</v>
          </cell>
          <cell r="V213">
            <v>0.5</v>
          </cell>
          <cell r="X213">
            <v>1</v>
          </cell>
          <cell r="Z213">
            <v>0.66666666666666663</v>
          </cell>
          <cell r="AD213">
            <v>0</v>
          </cell>
          <cell r="AH213">
            <v>1</v>
          </cell>
          <cell r="AJ213">
            <v>0.54166666666666663</v>
          </cell>
          <cell r="AK213" t="str">
            <v>Низкий</v>
          </cell>
          <cell r="AM213">
            <v>0.59099999999999997</v>
          </cell>
          <cell r="AN213" t="str">
            <v>Низкий</v>
          </cell>
        </row>
        <row r="214">
          <cell r="A214">
            <v>28</v>
          </cell>
          <cell r="C214" t="str">
            <v>МБОУ "СОШ № 36"</v>
          </cell>
          <cell r="F214">
            <v>0.39393939393939392</v>
          </cell>
          <cell r="H214">
            <v>1</v>
          </cell>
          <cell r="J214">
            <v>1</v>
          </cell>
          <cell r="L214">
            <v>0.62745098039215685</v>
          </cell>
          <cell r="N214">
            <v>1</v>
          </cell>
          <cell r="P214">
            <v>0.75</v>
          </cell>
          <cell r="R214">
            <v>0.25</v>
          </cell>
          <cell r="T214">
            <v>0.7</v>
          </cell>
          <cell r="V214">
            <v>0.5</v>
          </cell>
          <cell r="X214">
            <v>1</v>
          </cell>
          <cell r="Z214">
            <v>0.66666666666666663</v>
          </cell>
          <cell r="AD214">
            <v>0</v>
          </cell>
          <cell r="AH214">
            <v>1</v>
          </cell>
          <cell r="AJ214">
            <v>0.67708333333333337</v>
          </cell>
          <cell r="AK214" t="str">
            <v>Средний</v>
          </cell>
          <cell r="AM214">
            <v>0.59099999999999997</v>
          </cell>
          <cell r="AN214" t="str">
            <v>Низкий</v>
          </cell>
        </row>
        <row r="215">
          <cell r="A215">
            <v>29</v>
          </cell>
          <cell r="C215" t="str">
            <v>МБОУ "СОШ № 37" им. Королькова А.М., Героя РФ</v>
          </cell>
          <cell r="F215">
            <v>0.60606060606060608</v>
          </cell>
          <cell r="H215">
            <v>0.5</v>
          </cell>
          <cell r="J215">
            <v>1</v>
          </cell>
          <cell r="L215">
            <v>0.74509803921568629</v>
          </cell>
          <cell r="N215">
            <v>1</v>
          </cell>
          <cell r="P215">
            <v>0.75</v>
          </cell>
          <cell r="R215">
            <v>1</v>
          </cell>
          <cell r="T215">
            <v>0.85</v>
          </cell>
          <cell r="V215">
            <v>1</v>
          </cell>
          <cell r="X215">
            <v>1</v>
          </cell>
          <cell r="Z215">
            <v>1</v>
          </cell>
          <cell r="AD215">
            <v>1</v>
          </cell>
          <cell r="AH215">
            <v>1</v>
          </cell>
          <cell r="AJ215">
            <v>0.84375</v>
          </cell>
          <cell r="AK215" t="str">
            <v>Высокий</v>
          </cell>
          <cell r="AM215">
            <v>0.78800000000000003</v>
          </cell>
          <cell r="AN215" t="str">
            <v>Средний</v>
          </cell>
        </row>
        <row r="216">
          <cell r="A216">
            <v>30</v>
          </cell>
          <cell r="C216" t="str">
            <v>МБОУ "СОШ № 38"</v>
          </cell>
          <cell r="F216">
            <v>0.24242424242424243</v>
          </cell>
          <cell r="H216">
            <v>1</v>
          </cell>
          <cell r="J216">
            <v>1</v>
          </cell>
          <cell r="L216">
            <v>0.50980392156862742</v>
          </cell>
          <cell r="N216">
            <v>1</v>
          </cell>
          <cell r="P216">
            <v>0.75</v>
          </cell>
          <cell r="R216">
            <v>0.25</v>
          </cell>
          <cell r="T216">
            <v>0.7</v>
          </cell>
          <cell r="V216">
            <v>0.5</v>
          </cell>
          <cell r="X216">
            <v>1</v>
          </cell>
          <cell r="Z216">
            <v>0.66666666666666663</v>
          </cell>
          <cell r="AD216">
            <v>0</v>
          </cell>
          <cell r="AH216">
            <v>1</v>
          </cell>
          <cell r="AJ216">
            <v>0.61458333333333337</v>
          </cell>
          <cell r="AK216" t="str">
            <v>Средний</v>
          </cell>
          <cell r="AM216">
            <v>0.81799999999999995</v>
          </cell>
          <cell r="AN216" t="str">
            <v>Высокий</v>
          </cell>
        </row>
        <row r="217">
          <cell r="A217">
            <v>31</v>
          </cell>
          <cell r="C217" t="str">
            <v>МБОУ "СОШ № 39" им. Героя РФ генерала армии Зиничева Е.Н.</v>
          </cell>
          <cell r="F217">
            <v>0.45454545454545453</v>
          </cell>
          <cell r="H217">
            <v>1</v>
          </cell>
          <cell r="J217">
            <v>1</v>
          </cell>
          <cell r="L217">
            <v>0.66666666666666663</v>
          </cell>
          <cell r="N217">
            <v>1</v>
          </cell>
          <cell r="P217">
            <v>0.6875</v>
          </cell>
          <cell r="R217">
            <v>0.25</v>
          </cell>
          <cell r="T217">
            <v>0.67500000000000004</v>
          </cell>
          <cell r="V217">
            <v>0.5</v>
          </cell>
          <cell r="X217">
            <v>1</v>
          </cell>
          <cell r="Z217">
            <v>0.66666666666666663</v>
          </cell>
          <cell r="AD217">
            <v>0</v>
          </cell>
          <cell r="AH217">
            <v>1</v>
          </cell>
          <cell r="AJ217">
            <v>0.6875</v>
          </cell>
          <cell r="AK217" t="str">
            <v>Средний</v>
          </cell>
          <cell r="AM217">
            <v>0.74199999999999999</v>
          </cell>
          <cell r="AN217" t="str">
            <v>Средний</v>
          </cell>
        </row>
        <row r="218">
          <cell r="A218">
            <v>32</v>
          </cell>
          <cell r="C218" t="str">
            <v>МБОУ "СОШ № 40"</v>
          </cell>
          <cell r="F218">
            <v>0.27272727272727271</v>
          </cell>
          <cell r="H218">
            <v>1</v>
          </cell>
          <cell r="J218">
            <v>1</v>
          </cell>
          <cell r="L218">
            <v>0.52941176470588236</v>
          </cell>
          <cell r="N218">
            <v>0.8571428571428571</v>
          </cell>
          <cell r="P218">
            <v>0.625</v>
          </cell>
          <cell r="R218">
            <v>0.625</v>
          </cell>
          <cell r="T218">
            <v>0.67500000000000004</v>
          </cell>
          <cell r="V218">
            <v>0.5</v>
          </cell>
          <cell r="X218">
            <v>1</v>
          </cell>
          <cell r="Z218">
            <v>0.66666666666666663</v>
          </cell>
          <cell r="AD218">
            <v>0</v>
          </cell>
          <cell r="AH218">
            <v>0</v>
          </cell>
          <cell r="AJ218">
            <v>0.60416666666666663</v>
          </cell>
          <cell r="AK218" t="str">
            <v>Средний</v>
          </cell>
          <cell r="AM218">
            <v>0.69699999999999995</v>
          </cell>
          <cell r="AN218" t="str">
            <v>Средний</v>
          </cell>
        </row>
        <row r="219">
          <cell r="A219">
            <v>33</v>
          </cell>
          <cell r="C219" t="str">
            <v>МБОУ "МСОШ"</v>
          </cell>
          <cell r="F219">
            <v>0.39393939393939392</v>
          </cell>
          <cell r="H219">
            <v>1</v>
          </cell>
          <cell r="J219">
            <v>1</v>
          </cell>
          <cell r="L219">
            <v>0.62745098039215685</v>
          </cell>
          <cell r="N219">
            <v>0.8571428571428571</v>
          </cell>
          <cell r="P219">
            <v>0.5</v>
          </cell>
          <cell r="R219">
            <v>0.25</v>
          </cell>
          <cell r="T219">
            <v>0.55000000000000004</v>
          </cell>
          <cell r="V219">
            <v>0.5</v>
          </cell>
          <cell r="X219">
            <v>1</v>
          </cell>
          <cell r="Z219">
            <v>0.66666666666666663</v>
          </cell>
          <cell r="AD219">
            <v>0</v>
          </cell>
          <cell r="AH219">
            <v>1</v>
          </cell>
          <cell r="AJ219">
            <v>0.61458333333333337</v>
          </cell>
          <cell r="AK219" t="str">
            <v>Средний</v>
          </cell>
          <cell r="AM219">
            <v>0.68200000000000005</v>
          </cell>
          <cell r="AN219" t="str">
            <v>Средний</v>
          </cell>
        </row>
        <row r="220">
          <cell r="A220">
            <v>34</v>
          </cell>
          <cell r="C220" t="str">
            <v>МБОУ "Гимназия № 1"</v>
          </cell>
          <cell r="F220">
            <v>0.93939393939393945</v>
          </cell>
          <cell r="H220">
            <v>1</v>
          </cell>
          <cell r="J220">
            <v>1</v>
          </cell>
          <cell r="L220">
            <v>0.98039215686274506</v>
          </cell>
          <cell r="N220">
            <v>0.8571428571428571</v>
          </cell>
          <cell r="P220">
            <v>0.75</v>
          </cell>
          <cell r="R220">
            <v>0.75</v>
          </cell>
          <cell r="T220">
            <v>0.75</v>
          </cell>
          <cell r="V220">
            <v>1</v>
          </cell>
          <cell r="X220">
            <v>1</v>
          </cell>
          <cell r="Z220">
            <v>1</v>
          </cell>
          <cell r="AD220">
            <v>1</v>
          </cell>
          <cell r="AH220">
            <v>1</v>
          </cell>
          <cell r="AJ220">
            <v>0.92708333333333337</v>
          </cell>
          <cell r="AK220" t="str">
            <v>Высокий</v>
          </cell>
          <cell r="AM220">
            <v>0.82499999999999996</v>
          </cell>
          <cell r="AN220" t="str">
            <v>Высокий</v>
          </cell>
        </row>
        <row r="221">
          <cell r="A221">
            <v>35</v>
          </cell>
          <cell r="C221" t="str">
            <v>МАОУ "Гимназия № 8"</v>
          </cell>
          <cell r="F221">
            <v>0.72727272727272729</v>
          </cell>
          <cell r="H221">
            <v>1</v>
          </cell>
          <cell r="J221">
            <v>1</v>
          </cell>
          <cell r="L221">
            <v>0.82352941176470584</v>
          </cell>
          <cell r="N221">
            <v>1</v>
          </cell>
          <cell r="P221">
            <v>0.75</v>
          </cell>
          <cell r="R221">
            <v>0.25</v>
          </cell>
          <cell r="T221">
            <v>0.7</v>
          </cell>
          <cell r="V221">
            <v>0.5</v>
          </cell>
          <cell r="X221">
            <v>1</v>
          </cell>
          <cell r="Z221">
            <v>0.66666666666666663</v>
          </cell>
          <cell r="AD221">
            <v>0</v>
          </cell>
          <cell r="AH221">
            <v>1</v>
          </cell>
          <cell r="AJ221">
            <v>0.78125</v>
          </cell>
          <cell r="AK221" t="str">
            <v>Средний</v>
          </cell>
          <cell r="AM221">
            <v>0.81</v>
          </cell>
          <cell r="AN221" t="str">
            <v>Высокий</v>
          </cell>
        </row>
        <row r="222">
          <cell r="A222">
            <v>36</v>
          </cell>
          <cell r="C222" t="str">
            <v>МАОУ "Ангарский лицей №1"</v>
          </cell>
          <cell r="F222">
            <v>0.75757575757575757</v>
          </cell>
          <cell r="H222">
            <v>1</v>
          </cell>
          <cell r="J222">
            <v>1</v>
          </cell>
          <cell r="L222">
            <v>0.84313725490196079</v>
          </cell>
          <cell r="N222">
            <v>1</v>
          </cell>
          <cell r="P222">
            <v>0.6875</v>
          </cell>
          <cell r="R222">
            <v>0.25</v>
          </cell>
          <cell r="T222">
            <v>0.67500000000000004</v>
          </cell>
          <cell r="V222">
            <v>1</v>
          </cell>
          <cell r="X222">
            <v>1</v>
          </cell>
          <cell r="Z222">
            <v>1</v>
          </cell>
          <cell r="AD222">
            <v>1</v>
          </cell>
          <cell r="AH222">
            <v>1</v>
          </cell>
          <cell r="AJ222">
            <v>0.82291666666666663</v>
          </cell>
          <cell r="AK222" t="str">
            <v>Высокий</v>
          </cell>
          <cell r="AM222">
            <v>0.77800000000000002</v>
          </cell>
          <cell r="AN222" t="str">
            <v>Средний</v>
          </cell>
        </row>
        <row r="223">
          <cell r="A223">
            <v>37</v>
          </cell>
          <cell r="C223" t="str">
            <v>МАОУ "Ангарский лицей № 2 имени М.К. Янгеля"</v>
          </cell>
          <cell r="F223">
            <v>0.87878787878787878</v>
          </cell>
          <cell r="H223">
            <v>1</v>
          </cell>
          <cell r="J223">
            <v>1</v>
          </cell>
          <cell r="L223">
            <v>0.92156862745098034</v>
          </cell>
          <cell r="N223">
            <v>1</v>
          </cell>
          <cell r="P223">
            <v>0.8125</v>
          </cell>
          <cell r="R223">
            <v>0.625</v>
          </cell>
          <cell r="T223">
            <v>0.8</v>
          </cell>
          <cell r="V223">
            <v>0.5</v>
          </cell>
          <cell r="X223">
            <v>1</v>
          </cell>
          <cell r="Z223">
            <v>0.66666666666666663</v>
          </cell>
          <cell r="AD223">
            <v>0</v>
          </cell>
          <cell r="AH223">
            <v>1</v>
          </cell>
          <cell r="AJ223">
            <v>0.875</v>
          </cell>
          <cell r="AK223" t="str">
            <v>Высокий</v>
          </cell>
          <cell r="AM223">
            <v>0.71399999999999997</v>
          </cell>
          <cell r="AN223" t="str">
            <v>Средний</v>
          </cell>
        </row>
        <row r="224">
          <cell r="B224" t="str">
            <v>Ангарское ГО</v>
          </cell>
          <cell r="L224">
            <v>0.63312978136507569</v>
          </cell>
          <cell r="T224">
            <v>0.73040540540540555</v>
          </cell>
          <cell r="Z224">
            <v>0.66306306306306317</v>
          </cell>
          <cell r="AD224">
            <v>0.10810810810810811</v>
          </cell>
          <cell r="AH224">
            <v>0.70270270270270274</v>
          </cell>
          <cell r="AJ224">
            <v>0.69231448062969803</v>
          </cell>
        </row>
        <row r="225">
          <cell r="A225">
            <v>1</v>
          </cell>
          <cell r="C225" t="str">
            <v>МКОУ "СОШ №1"</v>
          </cell>
          <cell r="F225">
            <v>0.5757575757575758</v>
          </cell>
          <cell r="H225">
            <v>1</v>
          </cell>
          <cell r="J225">
            <v>1</v>
          </cell>
          <cell r="L225">
            <v>0.74509803921568629</v>
          </cell>
          <cell r="N225">
            <v>0.42857142857142855</v>
          </cell>
          <cell r="P225">
            <v>0.75</v>
          </cell>
          <cell r="R225">
            <v>0.875</v>
          </cell>
          <cell r="T225">
            <v>0.625</v>
          </cell>
          <cell r="V225">
            <v>0.5</v>
          </cell>
          <cell r="X225">
            <v>1</v>
          </cell>
          <cell r="Z225">
            <v>0.66666666666666663</v>
          </cell>
          <cell r="AD225">
            <v>0</v>
          </cell>
          <cell r="AH225">
            <v>1</v>
          </cell>
          <cell r="AJ225">
            <v>0.70833333333333337</v>
          </cell>
          <cell r="AK225" t="str">
            <v>Средний</v>
          </cell>
          <cell r="AM225">
            <v>0.68200000000000005</v>
          </cell>
          <cell r="AN225" t="str">
            <v>Средний</v>
          </cell>
        </row>
        <row r="226">
          <cell r="A226">
            <v>2</v>
          </cell>
          <cell r="C226" t="str">
            <v>МКОУ "Артемовская СОШ"</v>
          </cell>
          <cell r="F226">
            <v>0.21212121212121213</v>
          </cell>
          <cell r="H226">
            <v>1</v>
          </cell>
          <cell r="J226">
            <v>1</v>
          </cell>
          <cell r="L226">
            <v>0.49019607843137253</v>
          </cell>
          <cell r="N226">
            <v>0.35714285714285715</v>
          </cell>
          <cell r="P226">
            <v>0.375</v>
          </cell>
          <cell r="R226">
            <v>0.5</v>
          </cell>
          <cell r="T226">
            <v>0.375</v>
          </cell>
          <cell r="V226">
            <v>0.5</v>
          </cell>
          <cell r="X226">
            <v>1</v>
          </cell>
          <cell r="Z226">
            <v>0.66666666666666663</v>
          </cell>
          <cell r="AD226">
            <v>0</v>
          </cell>
          <cell r="AH226">
            <v>0</v>
          </cell>
          <cell r="AJ226">
            <v>0.45833333333333331</v>
          </cell>
          <cell r="AK226" t="str">
            <v>Низкий</v>
          </cell>
          <cell r="AM226">
            <v>0.57599999999999996</v>
          </cell>
          <cell r="AN226" t="str">
            <v>Низкий</v>
          </cell>
        </row>
        <row r="227">
          <cell r="A227">
            <v>3</v>
          </cell>
          <cell r="C227" t="str">
            <v>МКОУ "Балахнинская СОШ"</v>
          </cell>
          <cell r="F227">
            <v>0.12121212121212122</v>
          </cell>
          <cell r="H227">
            <v>1</v>
          </cell>
          <cell r="J227">
            <v>0.8125</v>
          </cell>
          <cell r="L227">
            <v>0.37254901960784315</v>
          </cell>
          <cell r="N227">
            <v>0.14285714285714285</v>
          </cell>
          <cell r="P227">
            <v>0.625</v>
          </cell>
          <cell r="R227">
            <v>0.625</v>
          </cell>
          <cell r="T227">
            <v>0.42499999999999999</v>
          </cell>
          <cell r="V227">
            <v>0.5</v>
          </cell>
          <cell r="X227">
            <v>1</v>
          </cell>
          <cell r="Z227">
            <v>0.66666666666666663</v>
          </cell>
          <cell r="AD227">
            <v>0</v>
          </cell>
          <cell r="AH227">
            <v>1</v>
          </cell>
          <cell r="AJ227">
            <v>0.42708333333333331</v>
          </cell>
          <cell r="AK227" t="str">
            <v>Низкий</v>
          </cell>
          <cell r="AM227">
            <v>0.45500000000000002</v>
          </cell>
          <cell r="AN227" t="str">
            <v>Низкий</v>
          </cell>
        </row>
        <row r="228">
          <cell r="A228">
            <v>4</v>
          </cell>
          <cell r="C228" t="str">
            <v>МКОУ "Кропоткинская СОШ"</v>
          </cell>
          <cell r="F228">
            <v>0.45454545454545453</v>
          </cell>
          <cell r="H228">
            <v>1</v>
          </cell>
          <cell r="J228">
            <v>1</v>
          </cell>
          <cell r="L228">
            <v>0.6470588235294118</v>
          </cell>
          <cell r="N228">
            <v>0.42857142857142855</v>
          </cell>
          <cell r="P228">
            <v>0.5</v>
          </cell>
          <cell r="R228">
            <v>0.75</v>
          </cell>
          <cell r="T228">
            <v>0.5</v>
          </cell>
          <cell r="V228">
            <v>0.5</v>
          </cell>
          <cell r="X228">
            <v>1</v>
          </cell>
          <cell r="Z228">
            <v>0.66666666666666663</v>
          </cell>
          <cell r="AD228">
            <v>0</v>
          </cell>
          <cell r="AH228">
            <v>1</v>
          </cell>
          <cell r="AJ228">
            <v>0.60416666666666663</v>
          </cell>
          <cell r="AK228" t="str">
            <v>Средний</v>
          </cell>
          <cell r="AM228">
            <v>0.54500000000000004</v>
          </cell>
          <cell r="AN228" t="str">
            <v>Низкий</v>
          </cell>
        </row>
        <row r="229">
          <cell r="A229">
            <v>5</v>
          </cell>
          <cell r="C229" t="str">
            <v>МКОУ "Мамаканская СОШ"</v>
          </cell>
          <cell r="F229">
            <v>9.0909090909090912E-2</v>
          </cell>
          <cell r="H229">
            <v>1</v>
          </cell>
          <cell r="J229">
            <v>0.75</v>
          </cell>
          <cell r="L229">
            <v>0.33333333333333331</v>
          </cell>
          <cell r="N229">
            <v>0.42857142857142855</v>
          </cell>
          <cell r="P229">
            <v>0.3125</v>
          </cell>
          <cell r="R229">
            <v>0.5</v>
          </cell>
          <cell r="T229">
            <v>0.375</v>
          </cell>
          <cell r="V229">
            <v>0.5</v>
          </cell>
          <cell r="X229">
            <v>1</v>
          </cell>
          <cell r="Z229">
            <v>0.66666666666666663</v>
          </cell>
          <cell r="AD229">
            <v>0</v>
          </cell>
          <cell r="AH229">
            <v>1</v>
          </cell>
          <cell r="AJ229">
            <v>0.38541666666666669</v>
          </cell>
          <cell r="AK229" t="str">
            <v>Низкий</v>
          </cell>
          <cell r="AM229">
            <v>0.59099999999999997</v>
          </cell>
          <cell r="AN229" t="str">
            <v>Низкий</v>
          </cell>
        </row>
        <row r="230">
          <cell r="A230">
            <v>6</v>
          </cell>
          <cell r="C230" t="str">
            <v>МКОУ "Перевозовская СОШ"</v>
          </cell>
          <cell r="F230">
            <v>0.21212121212121213</v>
          </cell>
          <cell r="H230">
            <v>1</v>
          </cell>
          <cell r="J230">
            <v>0.75</v>
          </cell>
          <cell r="L230">
            <v>0.41176470588235292</v>
          </cell>
          <cell r="N230">
            <v>0.21428571428571427</v>
          </cell>
          <cell r="P230">
            <v>0.5</v>
          </cell>
          <cell r="R230">
            <v>0.25</v>
          </cell>
          <cell r="T230">
            <v>0.32500000000000001</v>
          </cell>
          <cell r="V230">
            <v>0.5</v>
          </cell>
          <cell r="X230">
            <v>1</v>
          </cell>
          <cell r="Z230">
            <v>0.66666666666666663</v>
          </cell>
          <cell r="AD230">
            <v>0</v>
          </cell>
          <cell r="AH230">
            <v>1</v>
          </cell>
          <cell r="AJ230">
            <v>0.40625</v>
          </cell>
          <cell r="AK230" t="str">
            <v>Низкий</v>
          </cell>
          <cell r="AM230">
            <v>0.51500000000000001</v>
          </cell>
          <cell r="AN230" t="str">
            <v>Низкий</v>
          </cell>
        </row>
        <row r="231">
          <cell r="A231">
            <v>7</v>
          </cell>
          <cell r="C231" t="str">
            <v>МКОУ "НОШ г. Бодайбо"</v>
          </cell>
          <cell r="F231">
            <v>1</v>
          </cell>
          <cell r="H231">
            <v>0.5</v>
          </cell>
          <cell r="J231">
            <v>0.5625</v>
          </cell>
          <cell r="L231">
            <v>0.88</v>
          </cell>
          <cell r="N231">
            <v>0.8571428571428571</v>
          </cell>
          <cell r="P231">
            <v>0.625</v>
          </cell>
          <cell r="R231">
            <v>0.875</v>
          </cell>
          <cell r="T231">
            <v>0.72499999999999998</v>
          </cell>
          <cell r="V231">
            <v>0.5</v>
          </cell>
          <cell r="X231">
            <v>1</v>
          </cell>
          <cell r="Z231">
            <v>0.6</v>
          </cell>
          <cell r="AD231">
            <v>0</v>
          </cell>
          <cell r="AH231">
            <v>1</v>
          </cell>
          <cell r="AJ231">
            <v>0.79710144927536231</v>
          </cell>
          <cell r="AK231" t="str">
            <v>Средний</v>
          </cell>
          <cell r="AM231">
            <v>0.84099999999999997</v>
          </cell>
          <cell r="AN231" t="str">
            <v>Высокий</v>
          </cell>
        </row>
        <row r="232">
          <cell r="A232">
            <v>8</v>
          </cell>
          <cell r="C232" t="str">
            <v>МКОУ "ООШ №4 г.Бодайбо"</v>
          </cell>
          <cell r="F232">
            <v>0.125</v>
          </cell>
          <cell r="H232">
            <v>1</v>
          </cell>
          <cell r="J232">
            <v>0.875</v>
          </cell>
          <cell r="L232">
            <v>0.48717948717948717</v>
          </cell>
          <cell r="N232">
            <v>0.2857142857142857</v>
          </cell>
          <cell r="P232">
            <v>0.5</v>
          </cell>
          <cell r="R232">
            <v>0.875</v>
          </cell>
          <cell r="T232">
            <v>0.47499999999999998</v>
          </cell>
          <cell r="V232">
            <v>0.5</v>
          </cell>
          <cell r="X232">
            <v>1</v>
          </cell>
          <cell r="Z232">
            <v>0.66666666666666663</v>
          </cell>
          <cell r="AD232">
            <v>0</v>
          </cell>
          <cell r="AH232">
            <v>1</v>
          </cell>
          <cell r="AJ232">
            <v>0.51190476190476186</v>
          </cell>
          <cell r="AK232" t="str">
            <v>Низкий</v>
          </cell>
          <cell r="AM232">
            <v>0.57899999999999996</v>
          </cell>
          <cell r="AN232" t="str">
            <v>Низкий</v>
          </cell>
        </row>
        <row r="233">
          <cell r="A233">
            <v>9</v>
          </cell>
          <cell r="C233" t="str">
            <v>МКОУ "СОШ №3 г.Бодайбо"</v>
          </cell>
          <cell r="F233">
            <v>0.27272727272727271</v>
          </cell>
          <cell r="H233">
            <v>1</v>
          </cell>
          <cell r="J233">
            <v>1</v>
          </cell>
          <cell r="L233">
            <v>0.5490196078431373</v>
          </cell>
          <cell r="N233">
            <v>0.21428571428571427</v>
          </cell>
          <cell r="P233">
            <v>0.6875</v>
          </cell>
          <cell r="R233">
            <v>0.625</v>
          </cell>
          <cell r="T233">
            <v>0.47499999999999998</v>
          </cell>
          <cell r="V233">
            <v>0.5</v>
          </cell>
          <cell r="X233">
            <v>1</v>
          </cell>
          <cell r="Z233">
            <v>0.66666666666666663</v>
          </cell>
          <cell r="AD233">
            <v>0</v>
          </cell>
          <cell r="AH233">
            <v>0</v>
          </cell>
          <cell r="AJ233">
            <v>0.53125</v>
          </cell>
          <cell r="AK233" t="str">
            <v>Низкий</v>
          </cell>
          <cell r="AM233">
            <v>0.60599999999999998</v>
          </cell>
          <cell r="AN233" t="str">
            <v>Средний</v>
          </cell>
        </row>
        <row r="234">
          <cell r="B234" t="str">
            <v>г. Бодайбо и район</v>
          </cell>
          <cell r="L234">
            <v>0.54624434389140264</v>
          </cell>
          <cell r="T234">
            <v>0.47777777777777775</v>
          </cell>
          <cell r="Z234">
            <v>0.65925925925925932</v>
          </cell>
          <cell r="AD234">
            <v>0</v>
          </cell>
          <cell r="AH234">
            <v>0.77777777777777779</v>
          </cell>
          <cell r="AJ234">
            <v>0.53664883827927301</v>
          </cell>
        </row>
        <row r="235">
          <cell r="A235">
            <v>1</v>
          </cell>
          <cell r="C235" t="str">
            <v>МБОУ "Лицей № 1"</v>
          </cell>
          <cell r="F235">
            <v>0.81818181818181823</v>
          </cell>
          <cell r="H235">
            <v>1</v>
          </cell>
          <cell r="J235">
            <v>1</v>
          </cell>
          <cell r="L235">
            <v>0.92156862745098034</v>
          </cell>
          <cell r="N235">
            <v>1</v>
          </cell>
          <cell r="P235">
            <v>0.8125</v>
          </cell>
          <cell r="R235">
            <v>1</v>
          </cell>
          <cell r="T235">
            <v>0.875</v>
          </cell>
          <cell r="V235">
            <v>0.5</v>
          </cell>
          <cell r="X235">
            <v>1</v>
          </cell>
          <cell r="Z235">
            <v>0.66666666666666663</v>
          </cell>
          <cell r="AD235">
            <v>1</v>
          </cell>
          <cell r="AH235">
            <v>1</v>
          </cell>
          <cell r="AJ235">
            <v>0.92708333333333337</v>
          </cell>
          <cell r="AK235" t="str">
            <v>Высокий</v>
          </cell>
          <cell r="AM235">
            <v>0.88900000000000001</v>
          </cell>
          <cell r="AN235" t="str">
            <v>Высокий</v>
          </cell>
        </row>
        <row r="236">
          <cell r="A236">
            <v>2</v>
          </cell>
          <cell r="C236" t="str">
            <v>МБОУ "Лицей № 3"</v>
          </cell>
          <cell r="F236">
            <v>0.63636363636363635</v>
          </cell>
          <cell r="H236">
            <v>1</v>
          </cell>
          <cell r="J236">
            <v>1</v>
          </cell>
          <cell r="L236">
            <v>0.78431372549019607</v>
          </cell>
          <cell r="N236">
            <v>0.8571428571428571</v>
          </cell>
          <cell r="P236">
            <v>0.6875</v>
          </cell>
          <cell r="R236">
            <v>0.5</v>
          </cell>
          <cell r="T236">
            <v>0.67500000000000004</v>
          </cell>
          <cell r="V236">
            <v>0.5</v>
          </cell>
          <cell r="X236">
            <v>1</v>
          </cell>
          <cell r="Z236">
            <v>0.66666666666666663</v>
          </cell>
          <cell r="AD236">
            <v>0</v>
          </cell>
          <cell r="AH236">
            <v>1</v>
          </cell>
          <cell r="AJ236">
            <v>0.75</v>
          </cell>
          <cell r="AK236" t="str">
            <v>Средний</v>
          </cell>
          <cell r="AM236">
            <v>0.746</v>
          </cell>
          <cell r="AN236" t="str">
            <v>Средний</v>
          </cell>
        </row>
        <row r="237">
          <cell r="A237">
            <v>3</v>
          </cell>
          <cell r="C237" t="str">
            <v>МБОУ "СОШ № 13"</v>
          </cell>
          <cell r="F237">
            <v>0.45454545454545453</v>
          </cell>
          <cell r="H237">
            <v>1</v>
          </cell>
          <cell r="J237">
            <v>1</v>
          </cell>
          <cell r="L237">
            <v>0.66666666666666663</v>
          </cell>
          <cell r="N237">
            <v>1</v>
          </cell>
          <cell r="P237">
            <v>0.75</v>
          </cell>
          <cell r="R237">
            <v>0.25</v>
          </cell>
          <cell r="T237">
            <v>0.7</v>
          </cell>
          <cell r="V237">
            <v>0.5</v>
          </cell>
          <cell r="X237">
            <v>1</v>
          </cell>
          <cell r="Z237">
            <v>0.66666666666666663</v>
          </cell>
          <cell r="AD237">
            <v>0</v>
          </cell>
          <cell r="AH237">
            <v>1</v>
          </cell>
          <cell r="AJ237">
            <v>0.69791666666666663</v>
          </cell>
          <cell r="AK237" t="str">
            <v>Средний</v>
          </cell>
          <cell r="AM237">
            <v>0.65200000000000002</v>
          </cell>
          <cell r="AN237" t="str">
            <v>Средний</v>
          </cell>
        </row>
        <row r="238">
          <cell r="A238">
            <v>4</v>
          </cell>
          <cell r="C238" t="str">
            <v>МБОУ "СОШ № 14"</v>
          </cell>
          <cell r="F238">
            <v>0.66666666666666663</v>
          </cell>
          <cell r="H238">
            <v>0.5</v>
          </cell>
          <cell r="J238">
            <v>1</v>
          </cell>
          <cell r="L238">
            <v>0.80392156862745101</v>
          </cell>
          <cell r="N238">
            <v>0.8571428571428571</v>
          </cell>
          <cell r="P238">
            <v>0.4375</v>
          </cell>
          <cell r="R238">
            <v>0.625</v>
          </cell>
          <cell r="T238">
            <v>0.6</v>
          </cell>
          <cell r="V238">
            <v>0</v>
          </cell>
          <cell r="X238">
            <v>1</v>
          </cell>
          <cell r="Z238">
            <v>0.33333333333333331</v>
          </cell>
          <cell r="AD238">
            <v>0</v>
          </cell>
          <cell r="AH238">
            <v>1</v>
          </cell>
          <cell r="AJ238">
            <v>0.70833333333333337</v>
          </cell>
          <cell r="AK238" t="str">
            <v>Средний</v>
          </cell>
          <cell r="AM238">
            <v>0.71199999999999997</v>
          </cell>
          <cell r="AN238" t="str">
            <v>Средний</v>
          </cell>
        </row>
        <row r="239">
          <cell r="A239">
            <v>5</v>
          </cell>
          <cell r="C239" t="str">
            <v>МБОУ "СОШ № 16"</v>
          </cell>
          <cell r="F239">
            <v>0.42424242424242425</v>
          </cell>
          <cell r="H239">
            <v>1</v>
          </cell>
          <cell r="J239">
            <v>1</v>
          </cell>
          <cell r="L239">
            <v>0.6470588235294118</v>
          </cell>
          <cell r="N239">
            <v>1</v>
          </cell>
          <cell r="P239">
            <v>0.625</v>
          </cell>
          <cell r="R239">
            <v>0.625</v>
          </cell>
          <cell r="T239">
            <v>0.72499999999999998</v>
          </cell>
          <cell r="V239">
            <v>0.5</v>
          </cell>
          <cell r="X239">
            <v>1</v>
          </cell>
          <cell r="Z239">
            <v>0.66666666666666663</v>
          </cell>
          <cell r="AD239">
            <v>0</v>
          </cell>
          <cell r="AH239">
            <v>0</v>
          </cell>
          <cell r="AJ239">
            <v>0.6875</v>
          </cell>
          <cell r="AK239" t="str">
            <v>Средний</v>
          </cell>
          <cell r="AM239">
            <v>0.66700000000000004</v>
          </cell>
          <cell r="AN239" t="str">
            <v>Средний</v>
          </cell>
        </row>
        <row r="240">
          <cell r="A240">
            <v>6</v>
          </cell>
          <cell r="C240" t="str">
            <v>МБОУ "СОШ № 18"</v>
          </cell>
          <cell r="F240">
            <v>0.5757575757575758</v>
          </cell>
          <cell r="H240">
            <v>1</v>
          </cell>
          <cell r="J240">
            <v>1</v>
          </cell>
          <cell r="L240">
            <v>0.76470588235294112</v>
          </cell>
          <cell r="N240">
            <v>1</v>
          </cell>
          <cell r="P240">
            <v>0.6875</v>
          </cell>
          <cell r="R240">
            <v>0.25</v>
          </cell>
          <cell r="T240">
            <v>0.67500000000000004</v>
          </cell>
          <cell r="V240">
            <v>0.5</v>
          </cell>
          <cell r="X240">
            <v>1</v>
          </cell>
          <cell r="Z240">
            <v>0.66666666666666663</v>
          </cell>
          <cell r="AD240">
            <v>0</v>
          </cell>
          <cell r="AH240">
            <v>1</v>
          </cell>
          <cell r="AJ240">
            <v>0.73958333333333337</v>
          </cell>
          <cell r="AK240" t="str">
            <v>Средний</v>
          </cell>
          <cell r="AM240">
            <v>0.78800000000000003</v>
          </cell>
          <cell r="AN240" t="str">
            <v>Средний</v>
          </cell>
        </row>
        <row r="241">
          <cell r="A241">
            <v>7</v>
          </cell>
          <cell r="C241" t="str">
            <v>МБОУ "СОШ № 19"</v>
          </cell>
          <cell r="F241">
            <v>0.33333333333333331</v>
          </cell>
          <cell r="H241">
            <v>1</v>
          </cell>
          <cell r="J241">
            <v>0.875</v>
          </cell>
          <cell r="L241">
            <v>0.52941176470588236</v>
          </cell>
          <cell r="N241">
            <v>1</v>
          </cell>
          <cell r="P241">
            <v>0.75</v>
          </cell>
          <cell r="R241">
            <v>0.625</v>
          </cell>
          <cell r="T241">
            <v>0.77500000000000002</v>
          </cell>
          <cell r="V241">
            <v>0.5</v>
          </cell>
          <cell r="X241">
            <v>1</v>
          </cell>
          <cell r="Z241">
            <v>0.66666666666666663</v>
          </cell>
          <cell r="AD241">
            <v>0</v>
          </cell>
          <cell r="AH241">
            <v>1</v>
          </cell>
          <cell r="AJ241">
            <v>0.65625</v>
          </cell>
          <cell r="AK241" t="str">
            <v>Средний</v>
          </cell>
          <cell r="AM241">
            <v>0.621</v>
          </cell>
          <cell r="AN241" t="str">
            <v>Средний</v>
          </cell>
        </row>
        <row r="242">
          <cell r="A242">
            <v>8</v>
          </cell>
          <cell r="C242" t="str">
            <v>МБОУ "СОШ № 29"</v>
          </cell>
          <cell r="F242">
            <v>0.39393939393939392</v>
          </cell>
          <cell r="H242">
            <v>1</v>
          </cell>
          <cell r="J242">
            <v>1</v>
          </cell>
          <cell r="L242">
            <v>0.60784313725490191</v>
          </cell>
          <cell r="N242">
            <v>1</v>
          </cell>
          <cell r="P242">
            <v>0.6875</v>
          </cell>
          <cell r="R242">
            <v>0.25</v>
          </cell>
          <cell r="T242">
            <v>0.67500000000000004</v>
          </cell>
          <cell r="V242">
            <v>0.5</v>
          </cell>
          <cell r="X242">
            <v>1</v>
          </cell>
          <cell r="Z242">
            <v>0.66666666666666663</v>
          </cell>
          <cell r="AD242">
            <v>0</v>
          </cell>
          <cell r="AH242">
            <v>1</v>
          </cell>
          <cell r="AJ242">
            <v>0.65625</v>
          </cell>
          <cell r="AK242" t="str">
            <v>Средний</v>
          </cell>
          <cell r="AM242">
            <v>0.66700000000000004</v>
          </cell>
          <cell r="AN242" t="str">
            <v>Средний</v>
          </cell>
        </row>
        <row r="243">
          <cell r="A243">
            <v>9</v>
          </cell>
          <cell r="C243" t="str">
            <v>МБОУ "СОШ № 30 имени М.К. Янгеля"</v>
          </cell>
          <cell r="F243">
            <v>0.12121212121212122</v>
          </cell>
          <cell r="H243">
            <v>1</v>
          </cell>
          <cell r="J243">
            <v>1</v>
          </cell>
          <cell r="L243">
            <v>0.45098039215686275</v>
          </cell>
          <cell r="N243">
            <v>0.8571428571428571</v>
          </cell>
          <cell r="P243">
            <v>0.625</v>
          </cell>
          <cell r="R243">
            <v>0.5</v>
          </cell>
          <cell r="T243">
            <v>0.65</v>
          </cell>
          <cell r="V243">
            <v>0.5</v>
          </cell>
          <cell r="X243">
            <v>1</v>
          </cell>
          <cell r="Z243">
            <v>0.66666666666666663</v>
          </cell>
          <cell r="AD243">
            <v>0</v>
          </cell>
          <cell r="AH243">
            <v>1</v>
          </cell>
          <cell r="AJ243">
            <v>0.5625</v>
          </cell>
          <cell r="AK243" t="str">
            <v>Низкий</v>
          </cell>
          <cell r="AM243">
            <v>0.75800000000000001</v>
          </cell>
          <cell r="AN243" t="str">
            <v>Средний</v>
          </cell>
        </row>
        <row r="244">
          <cell r="A244">
            <v>10</v>
          </cell>
          <cell r="C244" t="str">
            <v>МБОУ "СОШ № 31 имени А.П. Жданова"</v>
          </cell>
          <cell r="F244">
            <v>0.54545454545454541</v>
          </cell>
          <cell r="H244">
            <v>1</v>
          </cell>
          <cell r="J244">
            <v>1</v>
          </cell>
          <cell r="L244">
            <v>0.72549019607843135</v>
          </cell>
          <cell r="N244">
            <v>1</v>
          </cell>
          <cell r="P244">
            <v>0.6875</v>
          </cell>
          <cell r="R244">
            <v>0.25</v>
          </cell>
          <cell r="T244">
            <v>0.67500000000000004</v>
          </cell>
          <cell r="V244">
            <v>0.5</v>
          </cell>
          <cell r="X244">
            <v>1</v>
          </cell>
          <cell r="Z244">
            <v>0.66666666666666663</v>
          </cell>
          <cell r="AD244">
            <v>0</v>
          </cell>
          <cell r="AH244">
            <v>1</v>
          </cell>
          <cell r="AJ244">
            <v>0.71875</v>
          </cell>
          <cell r="AK244" t="str">
            <v>Средний</v>
          </cell>
          <cell r="AM244">
            <v>0.77300000000000002</v>
          </cell>
          <cell r="AN244" t="str">
            <v>Средний</v>
          </cell>
        </row>
        <row r="245">
          <cell r="A245">
            <v>11</v>
          </cell>
          <cell r="C245" t="str">
            <v>МБОУ "СОШ № 32"</v>
          </cell>
          <cell r="F245">
            <v>0.54545454545454541</v>
          </cell>
          <cell r="H245">
            <v>1</v>
          </cell>
          <cell r="J245">
            <v>0.9375</v>
          </cell>
          <cell r="L245">
            <v>0.68627450980392157</v>
          </cell>
          <cell r="N245">
            <v>1</v>
          </cell>
          <cell r="P245">
            <v>0.6875</v>
          </cell>
          <cell r="R245">
            <v>0.25</v>
          </cell>
          <cell r="T245">
            <v>0.67500000000000004</v>
          </cell>
          <cell r="V245">
            <v>0.5</v>
          </cell>
          <cell r="X245">
            <v>1</v>
          </cell>
          <cell r="Z245">
            <v>0.66666666666666663</v>
          </cell>
          <cell r="AD245">
            <v>0</v>
          </cell>
          <cell r="AH245">
            <v>1</v>
          </cell>
          <cell r="AJ245">
            <v>0.69791666666666663</v>
          </cell>
          <cell r="AK245" t="str">
            <v>Средний</v>
          </cell>
          <cell r="AM245">
            <v>0.78800000000000003</v>
          </cell>
          <cell r="AN245" t="str">
            <v>Средний</v>
          </cell>
        </row>
        <row r="246">
          <cell r="A246">
            <v>12</v>
          </cell>
          <cell r="C246" t="str">
            <v>МБОУ "СОШ № 34"</v>
          </cell>
          <cell r="F246">
            <v>0.39393939393939392</v>
          </cell>
          <cell r="H246">
            <v>1</v>
          </cell>
          <cell r="J246">
            <v>1</v>
          </cell>
          <cell r="L246">
            <v>0.60784313725490191</v>
          </cell>
          <cell r="N246">
            <v>1</v>
          </cell>
          <cell r="P246">
            <v>0.875</v>
          </cell>
          <cell r="R246">
            <v>0.25</v>
          </cell>
          <cell r="T246">
            <v>0.75</v>
          </cell>
          <cell r="V246">
            <v>0.5</v>
          </cell>
          <cell r="X246">
            <v>1</v>
          </cell>
          <cell r="Z246">
            <v>0.66666666666666663</v>
          </cell>
          <cell r="AD246">
            <v>0</v>
          </cell>
          <cell r="AH246">
            <v>1</v>
          </cell>
          <cell r="AJ246">
            <v>0.6875</v>
          </cell>
          <cell r="AK246" t="str">
            <v>Средний</v>
          </cell>
          <cell r="AM246">
            <v>0.72699999999999998</v>
          </cell>
          <cell r="AN246" t="str">
            <v>Средний</v>
          </cell>
        </row>
        <row r="247">
          <cell r="A247">
            <v>13</v>
          </cell>
          <cell r="C247" t="str">
            <v>МБОУ "СОШ № 35"</v>
          </cell>
          <cell r="F247">
            <v>0.5757575757575758</v>
          </cell>
          <cell r="H247">
            <v>1</v>
          </cell>
          <cell r="J247">
            <v>1</v>
          </cell>
          <cell r="L247">
            <v>0.76470588235294112</v>
          </cell>
          <cell r="N247">
            <v>1</v>
          </cell>
          <cell r="P247">
            <v>0.875</v>
          </cell>
          <cell r="R247">
            <v>0.75</v>
          </cell>
          <cell r="T247">
            <v>0.85</v>
          </cell>
          <cell r="V247">
            <v>0.5</v>
          </cell>
          <cell r="X247">
            <v>1</v>
          </cell>
          <cell r="Z247">
            <v>0.66666666666666663</v>
          </cell>
          <cell r="AD247">
            <v>0</v>
          </cell>
          <cell r="AH247">
            <v>1</v>
          </cell>
          <cell r="AJ247">
            <v>0.8125</v>
          </cell>
          <cell r="AK247" t="str">
            <v>Высокий</v>
          </cell>
          <cell r="AM247">
            <v>0.84799999999999998</v>
          </cell>
          <cell r="AN247" t="str">
            <v>Высокий</v>
          </cell>
        </row>
        <row r="248">
          <cell r="A248">
            <v>14</v>
          </cell>
          <cell r="C248" t="str">
            <v>МБОУ "СОШ № 39 имени П.Н. Самусенко"</v>
          </cell>
          <cell r="F248">
            <v>0.45454545454545453</v>
          </cell>
          <cell r="H248">
            <v>0.5</v>
          </cell>
          <cell r="J248">
            <v>1</v>
          </cell>
          <cell r="L248">
            <v>0.62745098039215685</v>
          </cell>
          <cell r="N248">
            <v>0.7142857142857143</v>
          </cell>
          <cell r="P248">
            <v>0.625</v>
          </cell>
          <cell r="R248">
            <v>1</v>
          </cell>
          <cell r="T248">
            <v>0.7</v>
          </cell>
          <cell r="V248">
            <v>0.5</v>
          </cell>
          <cell r="X248">
            <v>1</v>
          </cell>
          <cell r="Z248">
            <v>0.66666666666666663</v>
          </cell>
          <cell r="AD248">
            <v>0</v>
          </cell>
          <cell r="AH248">
            <v>0</v>
          </cell>
          <cell r="AJ248">
            <v>0.66666666666666663</v>
          </cell>
          <cell r="AK248" t="str">
            <v>Средний</v>
          </cell>
          <cell r="AM248">
            <v>0.78800000000000003</v>
          </cell>
          <cell r="AN248" t="str">
            <v>Средний</v>
          </cell>
        </row>
        <row r="249">
          <cell r="A249">
            <v>15</v>
          </cell>
          <cell r="C249" t="str">
            <v>МБОУ "СОШ № 40"</v>
          </cell>
          <cell r="F249">
            <v>0.24242424242424243</v>
          </cell>
          <cell r="H249">
            <v>1</v>
          </cell>
          <cell r="J249">
            <v>1</v>
          </cell>
          <cell r="L249">
            <v>0.5490196078431373</v>
          </cell>
          <cell r="N249">
            <v>1</v>
          </cell>
          <cell r="P249">
            <v>0.625</v>
          </cell>
          <cell r="R249">
            <v>0.25</v>
          </cell>
          <cell r="T249">
            <v>0.65</v>
          </cell>
          <cell r="V249">
            <v>0.5</v>
          </cell>
          <cell r="X249">
            <v>1</v>
          </cell>
          <cell r="Z249">
            <v>0.66666666666666663</v>
          </cell>
          <cell r="AD249">
            <v>0</v>
          </cell>
          <cell r="AH249">
            <v>0</v>
          </cell>
          <cell r="AJ249">
            <v>0.60416666666666663</v>
          </cell>
          <cell r="AK249" t="str">
            <v>Средний</v>
          </cell>
          <cell r="AM249">
            <v>0.68200000000000005</v>
          </cell>
          <cell r="AN249" t="str">
            <v>Средний</v>
          </cell>
        </row>
        <row r="250">
          <cell r="A250">
            <v>16</v>
          </cell>
          <cell r="C250" t="str">
            <v>МБОУ "СОШ № 41"</v>
          </cell>
          <cell r="F250">
            <v>0.60606060606060608</v>
          </cell>
          <cell r="H250">
            <v>1</v>
          </cell>
          <cell r="J250">
            <v>1</v>
          </cell>
          <cell r="L250">
            <v>0.76470588235294112</v>
          </cell>
          <cell r="N250">
            <v>0.8571428571428571</v>
          </cell>
          <cell r="P250">
            <v>0.75</v>
          </cell>
          <cell r="R250">
            <v>0.375</v>
          </cell>
          <cell r="T250">
            <v>0.67500000000000004</v>
          </cell>
          <cell r="V250">
            <v>0.5</v>
          </cell>
          <cell r="X250">
            <v>1</v>
          </cell>
          <cell r="Z250">
            <v>0.66666666666666663</v>
          </cell>
          <cell r="AD250">
            <v>0</v>
          </cell>
          <cell r="AH250">
            <v>1</v>
          </cell>
          <cell r="AJ250">
            <v>0.73958333333333337</v>
          </cell>
          <cell r="AK250" t="str">
            <v>Средний</v>
          </cell>
          <cell r="AM250">
            <v>0.74199999999999999</v>
          </cell>
          <cell r="AN250" t="str">
            <v>Средний</v>
          </cell>
        </row>
        <row r="251">
          <cell r="A251">
            <v>17</v>
          </cell>
          <cell r="C251" t="str">
            <v>МБОУ "СОШ № 42"</v>
          </cell>
          <cell r="F251">
            <v>0.63636363636363635</v>
          </cell>
          <cell r="H251">
            <v>1</v>
          </cell>
          <cell r="J251">
            <v>1</v>
          </cell>
          <cell r="L251">
            <v>0.80392156862745101</v>
          </cell>
          <cell r="N251">
            <v>1</v>
          </cell>
          <cell r="P251">
            <v>0.9375</v>
          </cell>
          <cell r="R251">
            <v>0.75</v>
          </cell>
          <cell r="T251">
            <v>0.875</v>
          </cell>
          <cell r="V251">
            <v>0.5</v>
          </cell>
          <cell r="X251">
            <v>1</v>
          </cell>
          <cell r="Z251">
            <v>0.66666666666666663</v>
          </cell>
          <cell r="AD251">
            <v>0</v>
          </cell>
          <cell r="AH251">
            <v>1</v>
          </cell>
          <cell r="AJ251">
            <v>0.84375</v>
          </cell>
          <cell r="AK251" t="str">
            <v>Высокий</v>
          </cell>
          <cell r="AM251">
            <v>0.75800000000000001</v>
          </cell>
          <cell r="AN251" t="str">
            <v>Средний</v>
          </cell>
        </row>
        <row r="252">
          <cell r="A252">
            <v>18</v>
          </cell>
          <cell r="C252" t="str">
            <v>МБОУ "СОШ № 43"</v>
          </cell>
          <cell r="F252">
            <v>0.51515151515151514</v>
          </cell>
          <cell r="H252">
            <v>0.5</v>
          </cell>
          <cell r="J252">
            <v>0.9375</v>
          </cell>
          <cell r="L252">
            <v>0.6470588235294118</v>
          </cell>
          <cell r="N252">
            <v>0.8571428571428571</v>
          </cell>
          <cell r="P252">
            <v>0.625</v>
          </cell>
          <cell r="R252">
            <v>0.25</v>
          </cell>
          <cell r="T252">
            <v>0.6</v>
          </cell>
          <cell r="V252">
            <v>0.5</v>
          </cell>
          <cell r="X252">
            <v>1</v>
          </cell>
          <cell r="Z252">
            <v>0.66666666666666663</v>
          </cell>
          <cell r="AD252">
            <v>0</v>
          </cell>
          <cell r="AH252">
            <v>1</v>
          </cell>
          <cell r="AJ252">
            <v>0.64583333333333337</v>
          </cell>
          <cell r="AK252" t="str">
            <v>Средний</v>
          </cell>
          <cell r="AM252">
            <v>0.77300000000000002</v>
          </cell>
          <cell r="AN252" t="str">
            <v>Средний</v>
          </cell>
        </row>
        <row r="253">
          <cell r="A253">
            <v>19</v>
          </cell>
          <cell r="C253" t="str">
            <v>МБОУ "СОШ № 45"</v>
          </cell>
          <cell r="F253">
            <v>0.54545454545454541</v>
          </cell>
          <cell r="H253">
            <v>1</v>
          </cell>
          <cell r="J253">
            <v>1</v>
          </cell>
          <cell r="L253">
            <v>0.72549019607843135</v>
          </cell>
          <cell r="N253">
            <v>1</v>
          </cell>
          <cell r="P253">
            <v>0.9375</v>
          </cell>
          <cell r="R253">
            <v>0.875</v>
          </cell>
          <cell r="T253">
            <v>0.9</v>
          </cell>
          <cell r="V253">
            <v>0.5</v>
          </cell>
          <cell r="X253">
            <v>1</v>
          </cell>
          <cell r="Z253">
            <v>0.66666666666666663</v>
          </cell>
          <cell r="AD253">
            <v>0</v>
          </cell>
          <cell r="AH253">
            <v>1</v>
          </cell>
          <cell r="AJ253">
            <v>0.8125</v>
          </cell>
          <cell r="AK253" t="str">
            <v>Высокий</v>
          </cell>
          <cell r="AM253">
            <v>0.74199999999999999</v>
          </cell>
          <cell r="AN253" t="str">
            <v>Средний</v>
          </cell>
        </row>
        <row r="254">
          <cell r="A254">
            <v>20</v>
          </cell>
          <cell r="C254" t="str">
            <v>МБОУ "СОШ № 46"</v>
          </cell>
          <cell r="F254">
            <v>0.54545454545454541</v>
          </cell>
          <cell r="H254">
            <v>1</v>
          </cell>
          <cell r="J254">
            <v>1</v>
          </cell>
          <cell r="L254">
            <v>0.70588235294117652</v>
          </cell>
          <cell r="N254">
            <v>0.8571428571428571</v>
          </cell>
          <cell r="P254">
            <v>0.6875</v>
          </cell>
          <cell r="R254">
            <v>0.75</v>
          </cell>
          <cell r="T254">
            <v>0.72499999999999998</v>
          </cell>
          <cell r="V254">
            <v>0.5</v>
          </cell>
          <cell r="X254">
            <v>1</v>
          </cell>
          <cell r="Z254">
            <v>0.66666666666666663</v>
          </cell>
          <cell r="AD254">
            <v>0</v>
          </cell>
          <cell r="AH254">
            <v>0</v>
          </cell>
          <cell r="AJ254">
            <v>0.71875</v>
          </cell>
          <cell r="AK254" t="str">
            <v>Средний</v>
          </cell>
          <cell r="AM254">
            <v>0.68200000000000005</v>
          </cell>
          <cell r="AN254" t="str">
            <v>Средний</v>
          </cell>
        </row>
        <row r="255">
          <cell r="A255">
            <v>21</v>
          </cell>
          <cell r="C255" t="str">
            <v>МБОУ "СОШ № 8"</v>
          </cell>
          <cell r="F255">
            <v>0.33333333333333331</v>
          </cell>
          <cell r="H255">
            <v>1</v>
          </cell>
          <cell r="J255">
            <v>1</v>
          </cell>
          <cell r="L255">
            <v>0.56862745098039214</v>
          </cell>
          <cell r="N255">
            <v>1</v>
          </cell>
          <cell r="P255">
            <v>0.5</v>
          </cell>
          <cell r="R255">
            <v>0.75</v>
          </cell>
          <cell r="T255">
            <v>0.7</v>
          </cell>
          <cell r="V255">
            <v>0.5</v>
          </cell>
          <cell r="X255">
            <v>1</v>
          </cell>
          <cell r="Z255">
            <v>0.66666666666666663</v>
          </cell>
          <cell r="AD255">
            <v>0</v>
          </cell>
          <cell r="AH255">
            <v>1</v>
          </cell>
          <cell r="AJ255">
            <v>0.64583333333333337</v>
          </cell>
          <cell r="AK255" t="str">
            <v>Средний</v>
          </cell>
          <cell r="AM255">
            <v>0.68200000000000005</v>
          </cell>
          <cell r="AN255" t="str">
            <v>Средний</v>
          </cell>
        </row>
        <row r="256">
          <cell r="A256">
            <v>22</v>
          </cell>
          <cell r="C256" t="str">
            <v>МБОУ "Лицей № 2"</v>
          </cell>
          <cell r="F256">
            <v>0.81818181818181823</v>
          </cell>
          <cell r="H256">
            <v>1</v>
          </cell>
          <cell r="J256">
            <v>1</v>
          </cell>
          <cell r="L256">
            <v>0.90196078431372551</v>
          </cell>
          <cell r="N256">
            <v>0.8571428571428571</v>
          </cell>
          <cell r="P256">
            <v>0.75</v>
          </cell>
          <cell r="R256">
            <v>1</v>
          </cell>
          <cell r="T256">
            <v>0.8</v>
          </cell>
          <cell r="V256">
            <v>0.5</v>
          </cell>
          <cell r="X256">
            <v>1</v>
          </cell>
          <cell r="Z256">
            <v>0.66666666666666663</v>
          </cell>
          <cell r="AD256">
            <v>0</v>
          </cell>
          <cell r="AH256">
            <v>1</v>
          </cell>
          <cell r="AJ256">
            <v>0.86458333333333337</v>
          </cell>
          <cell r="AK256" t="str">
            <v>Высокий</v>
          </cell>
          <cell r="AM256">
            <v>0.90500000000000003</v>
          </cell>
          <cell r="AN256" t="str">
            <v>Высокий</v>
          </cell>
        </row>
        <row r="257">
          <cell r="A257">
            <v>23</v>
          </cell>
          <cell r="C257" t="str">
            <v>МБОУ "Гимназия № 1 им. А.А. Иноземцева"</v>
          </cell>
          <cell r="F257">
            <v>0.72727272727272729</v>
          </cell>
          <cell r="H257">
            <v>1</v>
          </cell>
          <cell r="J257">
            <v>1</v>
          </cell>
          <cell r="L257">
            <v>0.86274509803921573</v>
          </cell>
          <cell r="N257">
            <v>1</v>
          </cell>
          <cell r="P257">
            <v>0.8125</v>
          </cell>
          <cell r="R257">
            <v>0.875</v>
          </cell>
          <cell r="T257">
            <v>0.85</v>
          </cell>
          <cell r="V257">
            <v>0.5</v>
          </cell>
          <cell r="X257">
            <v>1</v>
          </cell>
          <cell r="Z257">
            <v>0.66666666666666663</v>
          </cell>
          <cell r="AD257">
            <v>0</v>
          </cell>
          <cell r="AH257">
            <v>1</v>
          </cell>
          <cell r="AJ257">
            <v>0.86458333333333337</v>
          </cell>
          <cell r="AK257" t="str">
            <v>Высокий</v>
          </cell>
          <cell r="AM257">
            <v>0.81</v>
          </cell>
          <cell r="AN257" t="str">
            <v>Высокий</v>
          </cell>
        </row>
        <row r="258">
          <cell r="A258">
            <v>24</v>
          </cell>
          <cell r="C258" t="str">
            <v>МБОУ "О(С)ОШ № 1"</v>
          </cell>
          <cell r="F258">
            <v>3.3333333333333333E-2</v>
          </cell>
          <cell r="H258">
            <v>1</v>
          </cell>
          <cell r="J258">
            <v>0.75</v>
          </cell>
          <cell r="L258">
            <v>0.33333333333333331</v>
          </cell>
          <cell r="N258">
            <v>1</v>
          </cell>
          <cell r="P258">
            <v>0.5</v>
          </cell>
          <cell r="R258">
            <v>0.75</v>
          </cell>
          <cell r="T258">
            <v>0.7</v>
          </cell>
          <cell r="V258">
            <v>0.5</v>
          </cell>
          <cell r="X258">
            <v>1</v>
          </cell>
          <cell r="Z258">
            <v>0.66666666666666663</v>
          </cell>
          <cell r="AD258">
            <v>0</v>
          </cell>
          <cell r="AH258">
            <v>1</v>
          </cell>
          <cell r="AJ258">
            <v>0.53333333333333333</v>
          </cell>
          <cell r="AK258" t="str">
            <v>Низкий</v>
          </cell>
          <cell r="AM258">
            <v>0.47499999999999998</v>
          </cell>
          <cell r="AN258" t="str">
            <v>Низкий</v>
          </cell>
        </row>
        <row r="259">
          <cell r="A259">
            <v>25</v>
          </cell>
          <cell r="C259" t="str">
            <v>МБОУ "ООШ № 17"</v>
          </cell>
          <cell r="F259">
            <v>8.3333333333333329E-2</v>
          </cell>
          <cell r="H259">
            <v>1</v>
          </cell>
          <cell r="J259">
            <v>0.8125</v>
          </cell>
          <cell r="L259">
            <v>0.4358974358974359</v>
          </cell>
          <cell r="N259">
            <v>0.8571428571428571</v>
          </cell>
          <cell r="P259">
            <v>0.625</v>
          </cell>
          <cell r="R259">
            <v>0.25</v>
          </cell>
          <cell r="T259">
            <v>0.6</v>
          </cell>
          <cell r="V259">
            <v>0</v>
          </cell>
          <cell r="X259">
            <v>1</v>
          </cell>
          <cell r="Z259">
            <v>0.33333333333333331</v>
          </cell>
          <cell r="AD259">
            <v>0</v>
          </cell>
          <cell r="AH259">
            <v>1</v>
          </cell>
          <cell r="AJ259">
            <v>0.52380952380952384</v>
          </cell>
          <cell r="AK259" t="str">
            <v>Низкий</v>
          </cell>
          <cell r="AM259">
            <v>0.64900000000000002</v>
          </cell>
          <cell r="AN259" t="str">
            <v>Средний</v>
          </cell>
        </row>
        <row r="260">
          <cell r="A260">
            <v>26</v>
          </cell>
          <cell r="C260" t="str">
            <v>МБОУ "СОШ № 12 имени В.Г. Распутина"</v>
          </cell>
          <cell r="F260">
            <v>0.54545454545454541</v>
          </cell>
          <cell r="H260">
            <v>0.5</v>
          </cell>
          <cell r="J260">
            <v>1</v>
          </cell>
          <cell r="L260">
            <v>0.72549019607843135</v>
          </cell>
          <cell r="N260">
            <v>0.8571428571428571</v>
          </cell>
          <cell r="P260">
            <v>0.625</v>
          </cell>
          <cell r="R260">
            <v>0.25</v>
          </cell>
          <cell r="T260">
            <v>0.6</v>
          </cell>
          <cell r="V260">
            <v>0.5</v>
          </cell>
          <cell r="X260">
            <v>1</v>
          </cell>
          <cell r="Z260">
            <v>0.66666666666666663</v>
          </cell>
          <cell r="AD260">
            <v>0</v>
          </cell>
          <cell r="AH260">
            <v>1</v>
          </cell>
          <cell r="AJ260">
            <v>0.6875</v>
          </cell>
          <cell r="AK260" t="str">
            <v>Средний</v>
          </cell>
          <cell r="AM260">
            <v>0.72699999999999998</v>
          </cell>
          <cell r="AN260" t="str">
            <v>Средний</v>
          </cell>
        </row>
        <row r="261">
          <cell r="A261">
            <v>27</v>
          </cell>
          <cell r="C261" t="str">
            <v>МБОУ "СОШ № 15"</v>
          </cell>
          <cell r="F261">
            <v>0.30303030303030304</v>
          </cell>
          <cell r="H261">
            <v>1</v>
          </cell>
          <cell r="J261">
            <v>1</v>
          </cell>
          <cell r="L261">
            <v>0.58823529411764708</v>
          </cell>
          <cell r="N261">
            <v>1</v>
          </cell>
          <cell r="P261">
            <v>0.5625</v>
          </cell>
          <cell r="R261">
            <v>0.75</v>
          </cell>
          <cell r="T261">
            <v>0.72499999999999998</v>
          </cell>
          <cell r="V261">
            <v>0.5</v>
          </cell>
          <cell r="X261">
            <v>1</v>
          </cell>
          <cell r="Z261">
            <v>0.66666666666666663</v>
          </cell>
          <cell r="AD261">
            <v>0</v>
          </cell>
          <cell r="AH261">
            <v>1</v>
          </cell>
          <cell r="AJ261">
            <v>0.66666666666666663</v>
          </cell>
          <cell r="AK261" t="str">
            <v>Средний</v>
          </cell>
          <cell r="AM261">
            <v>0.72699999999999998</v>
          </cell>
          <cell r="AN261" t="str">
            <v>Средний</v>
          </cell>
        </row>
        <row r="262">
          <cell r="A262">
            <v>28</v>
          </cell>
          <cell r="C262" t="str">
            <v>МБОУ "СОШ № 20" имени И.И. Наймушина</v>
          </cell>
          <cell r="F262">
            <v>0.45454545454545453</v>
          </cell>
          <cell r="H262">
            <v>1</v>
          </cell>
          <cell r="J262">
            <v>1</v>
          </cell>
          <cell r="L262">
            <v>0.66666666666666663</v>
          </cell>
          <cell r="N262">
            <v>1</v>
          </cell>
          <cell r="P262">
            <v>0.5625</v>
          </cell>
          <cell r="R262">
            <v>0.625</v>
          </cell>
          <cell r="T262">
            <v>0.7</v>
          </cell>
          <cell r="V262">
            <v>0.5</v>
          </cell>
          <cell r="X262">
            <v>1</v>
          </cell>
          <cell r="Z262">
            <v>0.66666666666666663</v>
          </cell>
          <cell r="AD262">
            <v>0</v>
          </cell>
          <cell r="AH262">
            <v>1</v>
          </cell>
          <cell r="AJ262">
            <v>0.69791666666666663</v>
          </cell>
          <cell r="AK262" t="str">
            <v>Средний</v>
          </cell>
          <cell r="AM262">
            <v>0.74199999999999999</v>
          </cell>
          <cell r="AN262" t="str">
            <v>Средний</v>
          </cell>
        </row>
        <row r="263">
          <cell r="A263">
            <v>29</v>
          </cell>
          <cell r="C263" t="str">
            <v>МБОУ "СОШ № 24"</v>
          </cell>
          <cell r="F263">
            <v>0.51515151515151514</v>
          </cell>
          <cell r="H263">
            <v>1</v>
          </cell>
          <cell r="J263">
            <v>1</v>
          </cell>
          <cell r="L263">
            <v>0.72549019607843135</v>
          </cell>
          <cell r="N263">
            <v>1</v>
          </cell>
          <cell r="P263">
            <v>0.8125</v>
          </cell>
          <cell r="R263">
            <v>0.75</v>
          </cell>
          <cell r="T263">
            <v>0.82499999999999996</v>
          </cell>
          <cell r="V263">
            <v>0.5</v>
          </cell>
          <cell r="X263">
            <v>1</v>
          </cell>
          <cell r="Z263">
            <v>0.66666666666666663</v>
          </cell>
          <cell r="AD263">
            <v>0</v>
          </cell>
          <cell r="AH263">
            <v>0</v>
          </cell>
          <cell r="AJ263">
            <v>0.77083333333333337</v>
          </cell>
          <cell r="AK263" t="str">
            <v>Средний</v>
          </cell>
          <cell r="AM263">
            <v>0.75800000000000001</v>
          </cell>
          <cell r="AN263" t="str">
            <v>Средний</v>
          </cell>
        </row>
        <row r="264">
          <cell r="A264">
            <v>30</v>
          </cell>
          <cell r="C264" t="str">
            <v>МБОУ "СОШ № 26"</v>
          </cell>
          <cell r="F264">
            <v>0.45454545454545453</v>
          </cell>
          <cell r="H264">
            <v>1</v>
          </cell>
          <cell r="J264">
            <v>1</v>
          </cell>
          <cell r="L264">
            <v>0.66666666666666663</v>
          </cell>
          <cell r="N264">
            <v>1</v>
          </cell>
          <cell r="P264">
            <v>0.5625</v>
          </cell>
          <cell r="R264">
            <v>1</v>
          </cell>
          <cell r="T264">
            <v>0.77500000000000002</v>
          </cell>
          <cell r="V264">
            <v>0.5</v>
          </cell>
          <cell r="X264">
            <v>1</v>
          </cell>
          <cell r="Z264">
            <v>0.66666666666666663</v>
          </cell>
          <cell r="AD264">
            <v>0</v>
          </cell>
          <cell r="AH264">
            <v>1</v>
          </cell>
          <cell r="AJ264">
            <v>0.72916666666666663</v>
          </cell>
          <cell r="AK264" t="str">
            <v>Средний</v>
          </cell>
          <cell r="AM264">
            <v>0.68200000000000005</v>
          </cell>
          <cell r="AN264" t="str">
            <v>Средний</v>
          </cell>
        </row>
        <row r="265">
          <cell r="A265">
            <v>31</v>
          </cell>
          <cell r="C265" t="str">
            <v>МБОУ "СОШ № 36"</v>
          </cell>
          <cell r="F265">
            <v>0.27272727272727271</v>
          </cell>
          <cell r="H265">
            <v>1</v>
          </cell>
          <cell r="J265">
            <v>1</v>
          </cell>
          <cell r="L265">
            <v>0.5490196078431373</v>
          </cell>
          <cell r="N265">
            <v>0.8571428571428571</v>
          </cell>
          <cell r="P265">
            <v>0.75</v>
          </cell>
          <cell r="R265">
            <v>0.5</v>
          </cell>
          <cell r="T265">
            <v>0.7</v>
          </cell>
          <cell r="V265">
            <v>0.5</v>
          </cell>
          <cell r="X265">
            <v>1</v>
          </cell>
          <cell r="Z265">
            <v>0.66666666666666663</v>
          </cell>
          <cell r="AD265">
            <v>0</v>
          </cell>
          <cell r="AH265">
            <v>1</v>
          </cell>
          <cell r="AJ265">
            <v>0.63541666666666663</v>
          </cell>
          <cell r="AK265" t="str">
            <v>Средний</v>
          </cell>
          <cell r="AM265">
            <v>0.72699999999999998</v>
          </cell>
          <cell r="AN265" t="str">
            <v>Средний</v>
          </cell>
        </row>
        <row r="266">
          <cell r="A266">
            <v>32</v>
          </cell>
          <cell r="C266" t="str">
            <v>МБОУ "СОШ № 37"</v>
          </cell>
          <cell r="F266">
            <v>0.60606060606060608</v>
          </cell>
          <cell r="H266">
            <v>1</v>
          </cell>
          <cell r="J266">
            <v>1</v>
          </cell>
          <cell r="L266">
            <v>0.76470588235294112</v>
          </cell>
          <cell r="N266">
            <v>1</v>
          </cell>
          <cell r="P266">
            <v>0.625</v>
          </cell>
          <cell r="R266">
            <v>0.75</v>
          </cell>
          <cell r="T266">
            <v>0.75</v>
          </cell>
          <cell r="V266">
            <v>0.5</v>
          </cell>
          <cell r="X266">
            <v>1</v>
          </cell>
          <cell r="Z266">
            <v>0.66666666666666663</v>
          </cell>
          <cell r="AD266">
            <v>0</v>
          </cell>
          <cell r="AH266">
            <v>1</v>
          </cell>
          <cell r="AJ266">
            <v>0.77083333333333337</v>
          </cell>
          <cell r="AK266" t="str">
            <v>Средний</v>
          </cell>
          <cell r="AM266">
            <v>0.75800000000000001</v>
          </cell>
          <cell r="AN266" t="str">
            <v>Средний</v>
          </cell>
        </row>
        <row r="267">
          <cell r="A267">
            <v>33</v>
          </cell>
          <cell r="C267" t="str">
            <v>МБОУ "СОШ № 4"</v>
          </cell>
          <cell r="F267">
            <v>0.12121212121212122</v>
          </cell>
          <cell r="H267">
            <v>1</v>
          </cell>
          <cell r="J267">
            <v>0.8125</v>
          </cell>
          <cell r="L267">
            <v>0.37254901960784315</v>
          </cell>
          <cell r="N267">
            <v>1</v>
          </cell>
          <cell r="P267">
            <v>0.6875</v>
          </cell>
          <cell r="R267">
            <v>1</v>
          </cell>
          <cell r="T267">
            <v>0.82499999999999996</v>
          </cell>
          <cell r="V267">
            <v>0.5</v>
          </cell>
          <cell r="X267">
            <v>1</v>
          </cell>
          <cell r="Z267">
            <v>0.66666666666666663</v>
          </cell>
          <cell r="AD267">
            <v>0</v>
          </cell>
          <cell r="AH267">
            <v>0</v>
          </cell>
          <cell r="AJ267">
            <v>0.58333333333333337</v>
          </cell>
          <cell r="AK267" t="str">
            <v>Низкий</v>
          </cell>
          <cell r="AM267">
            <v>0.53</v>
          </cell>
          <cell r="AN267" t="str">
            <v>Низкий</v>
          </cell>
        </row>
        <row r="268">
          <cell r="A268">
            <v>34</v>
          </cell>
          <cell r="C268" t="str">
            <v>МБОУ "СОШ № 5"</v>
          </cell>
          <cell r="F268">
            <v>0.27272727272727271</v>
          </cell>
          <cell r="H268">
            <v>1</v>
          </cell>
          <cell r="J268">
            <v>1</v>
          </cell>
          <cell r="L268">
            <v>0.56862745098039214</v>
          </cell>
          <cell r="N268">
            <v>1</v>
          </cell>
          <cell r="P268">
            <v>0.5625</v>
          </cell>
          <cell r="R268">
            <v>0.25</v>
          </cell>
          <cell r="T268">
            <v>0.625</v>
          </cell>
          <cell r="V268">
            <v>0.5</v>
          </cell>
          <cell r="X268">
            <v>1</v>
          </cell>
          <cell r="Z268">
            <v>0.66666666666666663</v>
          </cell>
          <cell r="AD268">
            <v>0</v>
          </cell>
          <cell r="AH268">
            <v>0</v>
          </cell>
          <cell r="AJ268">
            <v>0.60416666666666663</v>
          </cell>
          <cell r="AK268" t="str">
            <v>Средний</v>
          </cell>
          <cell r="AM268">
            <v>0.69699999999999995</v>
          </cell>
          <cell r="AN268" t="str">
            <v>Средний</v>
          </cell>
        </row>
        <row r="269">
          <cell r="A269">
            <v>35</v>
          </cell>
          <cell r="C269" t="str">
            <v>МБОУ "СОШ № 6 имени А.В. Синицына"</v>
          </cell>
          <cell r="F269">
            <v>0.30303030303030304</v>
          </cell>
          <cell r="H269">
            <v>1</v>
          </cell>
          <cell r="J269">
            <v>1</v>
          </cell>
          <cell r="L269">
            <v>0.5490196078431373</v>
          </cell>
          <cell r="N269">
            <v>0.7857142857142857</v>
          </cell>
          <cell r="P269">
            <v>0.6875</v>
          </cell>
          <cell r="R269">
            <v>0.375</v>
          </cell>
          <cell r="T269">
            <v>0.625</v>
          </cell>
          <cell r="V269">
            <v>0.5</v>
          </cell>
          <cell r="X269">
            <v>1</v>
          </cell>
          <cell r="Z269">
            <v>0.66666666666666663</v>
          </cell>
          <cell r="AD269">
            <v>0</v>
          </cell>
          <cell r="AH269">
            <v>1</v>
          </cell>
          <cell r="AJ269">
            <v>0.60416666666666663</v>
          </cell>
          <cell r="AK269" t="str">
            <v>Средний</v>
          </cell>
          <cell r="AM269">
            <v>0.68200000000000005</v>
          </cell>
          <cell r="AN269" t="str">
            <v>Средний</v>
          </cell>
        </row>
        <row r="270">
          <cell r="A270">
            <v>36</v>
          </cell>
          <cell r="C270" t="str">
            <v>МБОУ "СОШ № 9 имени М.И. Баркова"</v>
          </cell>
          <cell r="F270">
            <v>0.42424242424242425</v>
          </cell>
          <cell r="H270">
            <v>1</v>
          </cell>
          <cell r="J270">
            <v>1</v>
          </cell>
          <cell r="L270">
            <v>0.6470588235294118</v>
          </cell>
          <cell r="N270">
            <v>1</v>
          </cell>
          <cell r="P270">
            <v>0.75</v>
          </cell>
          <cell r="R270">
            <v>0.625</v>
          </cell>
          <cell r="T270">
            <v>0.77500000000000002</v>
          </cell>
          <cell r="V270">
            <v>0.5</v>
          </cell>
          <cell r="X270">
            <v>1</v>
          </cell>
          <cell r="Z270">
            <v>0.66666666666666663</v>
          </cell>
          <cell r="AD270">
            <v>0</v>
          </cell>
          <cell r="AH270">
            <v>0</v>
          </cell>
          <cell r="AJ270">
            <v>0.70833333333333337</v>
          </cell>
          <cell r="AK270" t="str">
            <v>Средний</v>
          </cell>
          <cell r="AM270">
            <v>0.69699999999999995</v>
          </cell>
          <cell r="AN270" t="str">
            <v>Средний</v>
          </cell>
        </row>
        <row r="271">
          <cell r="A271">
            <v>37</v>
          </cell>
          <cell r="C271" t="str">
            <v>МБОУ «ВСОШ № 9»</v>
          </cell>
          <cell r="F271">
            <v>0.1</v>
          </cell>
          <cell r="H271">
            <v>1</v>
          </cell>
          <cell r="J271">
            <v>0.875</v>
          </cell>
          <cell r="L271">
            <v>0.42222222222222222</v>
          </cell>
          <cell r="N271">
            <v>0.8571428571428571</v>
          </cell>
          <cell r="P271">
            <v>0.375</v>
          </cell>
          <cell r="R271">
            <v>0.625</v>
          </cell>
          <cell r="T271">
            <v>0.57499999999999996</v>
          </cell>
          <cell r="V271">
            <v>0.5</v>
          </cell>
          <cell r="X271">
            <v>1</v>
          </cell>
          <cell r="Z271">
            <v>0.66666666666666663</v>
          </cell>
          <cell r="AD271">
            <v>0</v>
          </cell>
          <cell r="AH271">
            <v>1</v>
          </cell>
          <cell r="AJ271">
            <v>0.52222222222222225</v>
          </cell>
          <cell r="AK271" t="str">
            <v>Низкий</v>
          </cell>
          <cell r="AM271">
            <v>0.47499999999999998</v>
          </cell>
          <cell r="AN271" t="str">
            <v>Низкий</v>
          </cell>
        </row>
        <row r="272">
          <cell r="A272">
            <v>38</v>
          </cell>
          <cell r="C272" t="str">
            <v>МБОУ "СОШ № 1"</v>
          </cell>
          <cell r="F272">
            <v>0.33333333333333331</v>
          </cell>
          <cell r="H272">
            <v>1</v>
          </cell>
          <cell r="J272">
            <v>1</v>
          </cell>
          <cell r="L272">
            <v>0.60784313725490191</v>
          </cell>
          <cell r="N272">
            <v>0.9285714285714286</v>
          </cell>
          <cell r="P272">
            <v>0.5625</v>
          </cell>
          <cell r="R272">
            <v>0.75</v>
          </cell>
          <cell r="T272">
            <v>0.7</v>
          </cell>
          <cell r="V272">
            <v>0</v>
          </cell>
          <cell r="X272">
            <v>1</v>
          </cell>
          <cell r="Z272">
            <v>0.33333333333333331</v>
          </cell>
          <cell r="AD272">
            <v>0</v>
          </cell>
          <cell r="AH272">
            <v>1</v>
          </cell>
          <cell r="AJ272">
            <v>0.64583333333333337</v>
          </cell>
          <cell r="AK272" t="str">
            <v>Средний</v>
          </cell>
          <cell r="AM272">
            <v>0.65200000000000002</v>
          </cell>
          <cell r="AN272" t="str">
            <v>Средний</v>
          </cell>
        </row>
        <row r="273">
          <cell r="A273">
            <v>39</v>
          </cell>
          <cell r="C273" t="str">
            <v>МБОУ "О(С)ОШ № 2"</v>
          </cell>
          <cell r="F273">
            <v>6.6666666666666666E-2</v>
          </cell>
          <cell r="H273">
            <v>1</v>
          </cell>
          <cell r="J273">
            <v>1</v>
          </cell>
          <cell r="L273">
            <v>0.46666666666666667</v>
          </cell>
          <cell r="N273">
            <v>0.7857142857142857</v>
          </cell>
          <cell r="P273">
            <v>0.5</v>
          </cell>
          <cell r="R273">
            <v>0.875</v>
          </cell>
          <cell r="T273">
            <v>0.65</v>
          </cell>
          <cell r="V273">
            <v>0.5</v>
          </cell>
          <cell r="X273">
            <v>1</v>
          </cell>
          <cell r="Z273">
            <v>0.66666666666666663</v>
          </cell>
          <cell r="AD273">
            <v>0</v>
          </cell>
          <cell r="AH273">
            <v>1</v>
          </cell>
          <cell r="AJ273">
            <v>0.57777777777777772</v>
          </cell>
          <cell r="AK273" t="str">
            <v>Низкий</v>
          </cell>
          <cell r="AM273">
            <v>0.57399999999999995</v>
          </cell>
          <cell r="AN273" t="str">
            <v>Низкий</v>
          </cell>
        </row>
        <row r="274">
          <cell r="A274">
            <v>40</v>
          </cell>
          <cell r="C274" t="str">
            <v>МБОУ "СОШ № 3"</v>
          </cell>
          <cell r="F274">
            <v>0.39393939393939392</v>
          </cell>
          <cell r="H274">
            <v>1</v>
          </cell>
          <cell r="J274">
            <v>1</v>
          </cell>
          <cell r="L274">
            <v>0.60784313725490191</v>
          </cell>
          <cell r="N274">
            <v>0.8571428571428571</v>
          </cell>
          <cell r="P274">
            <v>0.6875</v>
          </cell>
          <cell r="R274">
            <v>0.25</v>
          </cell>
          <cell r="T274">
            <v>0.625</v>
          </cell>
          <cell r="V274">
            <v>0.5</v>
          </cell>
          <cell r="X274">
            <v>1</v>
          </cell>
          <cell r="Z274">
            <v>0.66666666666666663</v>
          </cell>
          <cell r="AD274">
            <v>0</v>
          </cell>
          <cell r="AH274">
            <v>0</v>
          </cell>
          <cell r="AJ274">
            <v>0.625</v>
          </cell>
          <cell r="AK274" t="str">
            <v>Средний</v>
          </cell>
          <cell r="AM274">
            <v>0.68200000000000005</v>
          </cell>
          <cell r="AN274" t="str">
            <v>Средний</v>
          </cell>
        </row>
        <row r="275">
          <cell r="B275" t="str">
            <v>г. Братск</v>
          </cell>
          <cell r="L275">
            <v>0.64537456008044258</v>
          </cell>
          <cell r="T275">
            <v>0.71374999999999988</v>
          </cell>
          <cell r="Z275">
            <v>0.64166666666666683</v>
          </cell>
          <cell r="AD275">
            <v>2.5000000000000001E-2</v>
          </cell>
          <cell r="AH275">
            <v>0.77500000000000002</v>
          </cell>
          <cell r="AJ275">
            <v>0.68986607142857159</v>
          </cell>
        </row>
        <row r="276">
          <cell r="A276">
            <v>1</v>
          </cell>
          <cell r="C276" t="str">
            <v>МБОУ "Начальная школа - Детский сад № 11"</v>
          </cell>
          <cell r="F276">
            <v>0.83333333333333337</v>
          </cell>
          <cell r="H276">
            <v>1</v>
          </cell>
          <cell r="J276">
            <v>0.5625</v>
          </cell>
          <cell r="L276">
            <v>0.84</v>
          </cell>
          <cell r="N276">
            <v>1</v>
          </cell>
          <cell r="P276">
            <v>0.5625</v>
          </cell>
          <cell r="R276">
            <v>0.875</v>
          </cell>
          <cell r="T276">
            <v>0.75</v>
          </cell>
          <cell r="V276">
            <v>0.5</v>
          </cell>
          <cell r="X276">
            <v>1</v>
          </cell>
          <cell r="Z276">
            <v>0.6</v>
          </cell>
          <cell r="AD276">
            <v>0</v>
          </cell>
          <cell r="AH276">
            <v>1</v>
          </cell>
          <cell r="AJ276">
            <v>0.79710144927536231</v>
          </cell>
          <cell r="AK276" t="str">
            <v>Средний</v>
          </cell>
          <cell r="AM276">
            <v>0.77300000000000002</v>
          </cell>
          <cell r="AN276" t="str">
            <v>Средний</v>
          </cell>
        </row>
        <row r="277">
          <cell r="A277">
            <v>2</v>
          </cell>
          <cell r="C277" t="str">
            <v>МБОУ "СОШ № 1"</v>
          </cell>
          <cell r="F277">
            <v>0.36363636363636365</v>
          </cell>
          <cell r="H277">
            <v>1</v>
          </cell>
          <cell r="J277">
            <v>1</v>
          </cell>
          <cell r="L277">
            <v>0.58823529411764708</v>
          </cell>
          <cell r="N277">
            <v>0.8571428571428571</v>
          </cell>
          <cell r="P277">
            <v>0.5625</v>
          </cell>
          <cell r="R277">
            <v>0.625</v>
          </cell>
          <cell r="T277">
            <v>0.65</v>
          </cell>
          <cell r="V277">
            <v>0.5</v>
          </cell>
          <cell r="X277">
            <v>1</v>
          </cell>
          <cell r="Z277">
            <v>0.66666666666666663</v>
          </cell>
          <cell r="AD277">
            <v>1</v>
          </cell>
          <cell r="AH277">
            <v>0</v>
          </cell>
          <cell r="AJ277">
            <v>0.64583333333333337</v>
          </cell>
          <cell r="AK277" t="str">
            <v>Средний</v>
          </cell>
          <cell r="AM277">
            <v>0.56100000000000005</v>
          </cell>
          <cell r="AN277" t="str">
            <v>Низкий</v>
          </cell>
        </row>
        <row r="278">
          <cell r="A278">
            <v>3</v>
          </cell>
          <cell r="C278" t="str">
            <v>МБОУ "СОШ № 10"</v>
          </cell>
          <cell r="F278">
            <v>0.39393939393939392</v>
          </cell>
          <cell r="H278">
            <v>1</v>
          </cell>
          <cell r="J278">
            <v>1</v>
          </cell>
          <cell r="L278">
            <v>0.62745098039215685</v>
          </cell>
          <cell r="N278">
            <v>1</v>
          </cell>
          <cell r="P278">
            <v>0.75</v>
          </cell>
          <cell r="R278">
            <v>0.625</v>
          </cell>
          <cell r="T278">
            <v>0.77500000000000002</v>
          </cell>
          <cell r="V278">
            <v>0.5</v>
          </cell>
          <cell r="X278">
            <v>1</v>
          </cell>
          <cell r="Z278">
            <v>0.66666666666666663</v>
          </cell>
          <cell r="AD278">
            <v>0</v>
          </cell>
          <cell r="AH278">
            <v>0</v>
          </cell>
          <cell r="AJ278">
            <v>0.69791666666666663</v>
          </cell>
          <cell r="AK278" t="str">
            <v>Средний</v>
          </cell>
          <cell r="AM278">
            <v>0.60599999999999998</v>
          </cell>
          <cell r="AN278" t="str">
            <v>Средний</v>
          </cell>
        </row>
        <row r="279">
          <cell r="A279">
            <v>4</v>
          </cell>
          <cell r="C279" t="str">
            <v>МБОУ "СОШ № 26"</v>
          </cell>
          <cell r="F279">
            <v>0.54545454545454541</v>
          </cell>
          <cell r="H279">
            <v>1</v>
          </cell>
          <cell r="J279">
            <v>1</v>
          </cell>
          <cell r="L279">
            <v>0.72549019607843135</v>
          </cell>
          <cell r="N279">
            <v>1</v>
          </cell>
          <cell r="P279">
            <v>0.5625</v>
          </cell>
          <cell r="R279">
            <v>0.25</v>
          </cell>
          <cell r="T279">
            <v>0.625</v>
          </cell>
          <cell r="V279">
            <v>0.5</v>
          </cell>
          <cell r="X279">
            <v>1</v>
          </cell>
          <cell r="Z279">
            <v>0.66666666666666663</v>
          </cell>
          <cell r="AD279">
            <v>0</v>
          </cell>
          <cell r="AH279">
            <v>1</v>
          </cell>
          <cell r="AJ279">
            <v>0.69791666666666663</v>
          </cell>
          <cell r="AK279" t="str">
            <v>Средний</v>
          </cell>
          <cell r="AM279">
            <v>0.75800000000000001</v>
          </cell>
          <cell r="AN279" t="str">
            <v>Средний</v>
          </cell>
        </row>
        <row r="280">
          <cell r="A280">
            <v>5</v>
          </cell>
          <cell r="C280" t="str">
            <v>МБОУ "СОШ № 7"</v>
          </cell>
          <cell r="F280">
            <v>0.42424242424242425</v>
          </cell>
          <cell r="H280">
            <v>1</v>
          </cell>
          <cell r="J280">
            <v>1</v>
          </cell>
          <cell r="L280">
            <v>0.62745098039215685</v>
          </cell>
          <cell r="N280">
            <v>1</v>
          </cell>
          <cell r="P280">
            <v>0.625</v>
          </cell>
          <cell r="R280">
            <v>0.25</v>
          </cell>
          <cell r="T280">
            <v>0.65</v>
          </cell>
          <cell r="V280">
            <v>0.5</v>
          </cell>
          <cell r="X280">
            <v>1</v>
          </cell>
          <cell r="Z280">
            <v>0.66666666666666663</v>
          </cell>
          <cell r="AD280">
            <v>0</v>
          </cell>
          <cell r="AH280">
            <v>0</v>
          </cell>
          <cell r="AJ280">
            <v>0.64583333333333337</v>
          </cell>
          <cell r="AK280" t="str">
            <v>Средний</v>
          </cell>
          <cell r="AM280">
            <v>0.621</v>
          </cell>
          <cell r="AN280" t="str">
            <v>Средний</v>
          </cell>
        </row>
        <row r="281">
          <cell r="A281">
            <v>6</v>
          </cell>
          <cell r="C281" t="str">
            <v>МБОУ "СОШ № 8"</v>
          </cell>
          <cell r="F281">
            <v>0.66666666666666663</v>
          </cell>
          <cell r="H281">
            <v>0.5</v>
          </cell>
          <cell r="J281">
            <v>1</v>
          </cell>
          <cell r="L281">
            <v>0.78431372549019607</v>
          </cell>
          <cell r="N281">
            <v>1</v>
          </cell>
          <cell r="P281">
            <v>0.6875</v>
          </cell>
          <cell r="R281">
            <v>0</v>
          </cell>
          <cell r="T281">
            <v>0.625</v>
          </cell>
          <cell r="V281">
            <v>0.5</v>
          </cell>
          <cell r="X281">
            <v>1</v>
          </cell>
          <cell r="Z281">
            <v>0.66666666666666663</v>
          </cell>
          <cell r="AD281">
            <v>0</v>
          </cell>
          <cell r="AH281">
            <v>1</v>
          </cell>
          <cell r="AJ281">
            <v>0.72916666666666663</v>
          </cell>
          <cell r="AK281" t="str">
            <v>Средний</v>
          </cell>
          <cell r="AM281">
            <v>0.71199999999999997</v>
          </cell>
          <cell r="AN281" t="str">
            <v>Средний</v>
          </cell>
        </row>
        <row r="282">
          <cell r="A282">
            <v>7</v>
          </cell>
          <cell r="C282" t="str">
            <v>МБОУ "СОШ № 9"</v>
          </cell>
          <cell r="F282">
            <v>0.27272727272727271</v>
          </cell>
          <cell r="H282">
            <v>1</v>
          </cell>
          <cell r="J282">
            <v>1</v>
          </cell>
          <cell r="L282">
            <v>0.5490196078431373</v>
          </cell>
          <cell r="N282">
            <v>1</v>
          </cell>
          <cell r="P282">
            <v>0.625</v>
          </cell>
          <cell r="R282">
            <v>0</v>
          </cell>
          <cell r="T282">
            <v>0.6</v>
          </cell>
          <cell r="V282">
            <v>0.5</v>
          </cell>
          <cell r="X282">
            <v>1</v>
          </cell>
          <cell r="Z282">
            <v>0.66666666666666663</v>
          </cell>
          <cell r="AD282">
            <v>0</v>
          </cell>
          <cell r="AH282">
            <v>1</v>
          </cell>
          <cell r="AJ282">
            <v>0.59375</v>
          </cell>
          <cell r="AK282" t="str">
            <v>Низкий</v>
          </cell>
          <cell r="AM282">
            <v>0.57599999999999996</v>
          </cell>
          <cell r="AN282" t="str">
            <v>Низкий</v>
          </cell>
        </row>
        <row r="283">
          <cell r="A283">
            <v>8</v>
          </cell>
          <cell r="C283" t="str">
            <v>МБОУ "Зиминский лицей"</v>
          </cell>
          <cell r="F283">
            <v>0.5757575757575758</v>
          </cell>
          <cell r="H283">
            <v>1</v>
          </cell>
          <cell r="J283">
            <v>1</v>
          </cell>
          <cell r="L283">
            <v>0.74509803921568629</v>
          </cell>
          <cell r="N283">
            <v>1</v>
          </cell>
          <cell r="P283">
            <v>0.8125</v>
          </cell>
          <cell r="R283">
            <v>0.625</v>
          </cell>
          <cell r="T283">
            <v>0.8</v>
          </cell>
          <cell r="V283">
            <v>0.5</v>
          </cell>
          <cell r="X283">
            <v>1</v>
          </cell>
          <cell r="Z283">
            <v>0.66666666666666663</v>
          </cell>
          <cell r="AD283">
            <v>0</v>
          </cell>
          <cell r="AH283">
            <v>1</v>
          </cell>
          <cell r="AJ283">
            <v>0.78125</v>
          </cell>
          <cell r="AK283" t="str">
            <v>Средний</v>
          </cell>
          <cell r="AM283">
            <v>0.79400000000000004</v>
          </cell>
          <cell r="AN283" t="str">
            <v>Средний</v>
          </cell>
        </row>
        <row r="284">
          <cell r="A284">
            <v>9</v>
          </cell>
          <cell r="C284" t="str">
            <v>МБОУ "СОШ № 5"</v>
          </cell>
          <cell r="F284">
            <v>0.30303030303030304</v>
          </cell>
          <cell r="H284">
            <v>1</v>
          </cell>
          <cell r="J284">
            <v>1</v>
          </cell>
          <cell r="L284">
            <v>0.56862745098039214</v>
          </cell>
          <cell r="N284">
            <v>1</v>
          </cell>
          <cell r="P284">
            <v>0.6875</v>
          </cell>
          <cell r="R284">
            <v>1</v>
          </cell>
          <cell r="T284">
            <v>0.82499999999999996</v>
          </cell>
          <cell r="V284">
            <v>0.5</v>
          </cell>
          <cell r="X284">
            <v>1</v>
          </cell>
          <cell r="Z284">
            <v>0.66666666666666663</v>
          </cell>
          <cell r="AD284">
            <v>0</v>
          </cell>
          <cell r="AH284">
            <v>0</v>
          </cell>
          <cell r="AJ284">
            <v>0.6875</v>
          </cell>
          <cell r="AK284" t="str">
            <v>Средний</v>
          </cell>
          <cell r="AM284">
            <v>0.71199999999999997</v>
          </cell>
          <cell r="AN284" t="str">
            <v>Средний</v>
          </cell>
        </row>
        <row r="285">
          <cell r="B285" t="str">
            <v>г. Зима</v>
          </cell>
          <cell r="L285">
            <v>0.67285403050108927</v>
          </cell>
          <cell r="T285">
            <v>0.69999999999999984</v>
          </cell>
          <cell r="Z285">
            <v>0.65925925925925932</v>
          </cell>
          <cell r="AD285">
            <v>0.1111111111111111</v>
          </cell>
          <cell r="AH285">
            <v>0.55555555555555558</v>
          </cell>
          <cell r="AJ285">
            <v>0.69736312399355882</v>
          </cell>
        </row>
        <row r="286">
          <cell r="A286">
            <v>1</v>
          </cell>
          <cell r="C286" t="str">
            <v>МОУ "Средняя общеобразовательная школа № 2"</v>
          </cell>
          <cell r="F286">
            <v>0.5757575757575758</v>
          </cell>
          <cell r="H286">
            <v>1</v>
          </cell>
          <cell r="J286">
            <v>1</v>
          </cell>
          <cell r="L286">
            <v>0.74509803921568629</v>
          </cell>
          <cell r="N286">
            <v>1</v>
          </cell>
          <cell r="P286">
            <v>0.75</v>
          </cell>
          <cell r="R286">
            <v>0.75</v>
          </cell>
          <cell r="T286">
            <v>0.8</v>
          </cell>
          <cell r="V286">
            <v>0.5</v>
          </cell>
          <cell r="X286">
            <v>1</v>
          </cell>
          <cell r="Z286">
            <v>0.66666666666666663</v>
          </cell>
          <cell r="AD286">
            <v>0</v>
          </cell>
          <cell r="AH286">
            <v>0</v>
          </cell>
          <cell r="AJ286">
            <v>0.77083333333333337</v>
          </cell>
          <cell r="AK286" t="str">
            <v>Средний</v>
          </cell>
          <cell r="AM286">
            <v>0.74199999999999999</v>
          </cell>
          <cell r="AN286" t="str">
            <v>Средний</v>
          </cell>
        </row>
        <row r="287">
          <cell r="A287">
            <v>2</v>
          </cell>
          <cell r="C287" t="str">
            <v>МОУ "Средняя общеобразовательная школа № 3"</v>
          </cell>
          <cell r="F287">
            <v>0.45454545454545453</v>
          </cell>
          <cell r="H287">
            <v>1</v>
          </cell>
          <cell r="J287">
            <v>1</v>
          </cell>
          <cell r="L287">
            <v>0.68627450980392157</v>
          </cell>
          <cell r="N287">
            <v>1</v>
          </cell>
          <cell r="P287">
            <v>0.5625</v>
          </cell>
          <cell r="R287">
            <v>0.25</v>
          </cell>
          <cell r="T287">
            <v>0.625</v>
          </cell>
          <cell r="V287">
            <v>0.5</v>
          </cell>
          <cell r="X287">
            <v>1</v>
          </cell>
          <cell r="Z287">
            <v>0.66666666666666663</v>
          </cell>
          <cell r="AD287">
            <v>0</v>
          </cell>
          <cell r="AH287">
            <v>0</v>
          </cell>
          <cell r="AJ287">
            <v>0.66666666666666663</v>
          </cell>
          <cell r="AK287" t="str">
            <v>Средний</v>
          </cell>
          <cell r="AM287">
            <v>0.69699999999999995</v>
          </cell>
          <cell r="AN287" t="str">
            <v>Средний</v>
          </cell>
        </row>
        <row r="288">
          <cell r="A288">
            <v>3</v>
          </cell>
          <cell r="C288" t="str">
            <v>МОУ "Средняя общеобразовательная школа № 5"</v>
          </cell>
          <cell r="F288">
            <v>0.66666666666666663</v>
          </cell>
          <cell r="H288">
            <v>1</v>
          </cell>
          <cell r="J288">
            <v>1</v>
          </cell>
          <cell r="L288">
            <v>0.82352941176470584</v>
          </cell>
          <cell r="N288">
            <v>0.8571428571428571</v>
          </cell>
          <cell r="P288">
            <v>0.5625</v>
          </cell>
          <cell r="R288">
            <v>0.875</v>
          </cell>
          <cell r="T288">
            <v>0.7</v>
          </cell>
          <cell r="V288">
            <v>0.5</v>
          </cell>
          <cell r="X288">
            <v>1</v>
          </cell>
          <cell r="Z288">
            <v>0.66666666666666663</v>
          </cell>
          <cell r="AD288">
            <v>0</v>
          </cell>
          <cell r="AH288">
            <v>1</v>
          </cell>
          <cell r="AJ288">
            <v>0.78125</v>
          </cell>
          <cell r="AK288" t="str">
            <v>Средний</v>
          </cell>
          <cell r="AM288">
            <v>0.75800000000000001</v>
          </cell>
          <cell r="AN288" t="str">
            <v>Средний</v>
          </cell>
        </row>
        <row r="289">
          <cell r="A289">
            <v>4</v>
          </cell>
          <cell r="C289" t="str">
            <v>МОУ "Гимназия им. В.А. Надькина"</v>
          </cell>
          <cell r="F289">
            <v>0.54545454545454541</v>
          </cell>
          <cell r="H289">
            <v>1</v>
          </cell>
          <cell r="J289">
            <v>1</v>
          </cell>
          <cell r="L289">
            <v>0.74509803921568629</v>
          </cell>
          <cell r="N289">
            <v>0.8571428571428571</v>
          </cell>
          <cell r="P289">
            <v>0.75</v>
          </cell>
          <cell r="R289">
            <v>0.875</v>
          </cell>
          <cell r="T289">
            <v>0.77500000000000002</v>
          </cell>
          <cell r="V289">
            <v>0.5</v>
          </cell>
          <cell r="X289">
            <v>1</v>
          </cell>
          <cell r="Z289">
            <v>0.66666666666666663</v>
          </cell>
          <cell r="AD289">
            <v>0</v>
          </cell>
          <cell r="AH289">
            <v>1</v>
          </cell>
          <cell r="AJ289">
            <v>0.77083333333333337</v>
          </cell>
          <cell r="AK289" t="str">
            <v>Средний</v>
          </cell>
          <cell r="AM289">
            <v>0.873</v>
          </cell>
          <cell r="AN289" t="str">
            <v>Высокий</v>
          </cell>
        </row>
        <row r="290">
          <cell r="A290">
            <v>5</v>
          </cell>
          <cell r="C290" t="str">
            <v>МОУ "Средняя общеобразовательная школа № 4 имени Д.М. Перова"</v>
          </cell>
          <cell r="F290">
            <v>0.60606060606060608</v>
          </cell>
          <cell r="H290">
            <v>1</v>
          </cell>
          <cell r="J290">
            <v>1</v>
          </cell>
          <cell r="L290">
            <v>0.78431372549019607</v>
          </cell>
          <cell r="N290">
            <v>1</v>
          </cell>
          <cell r="P290">
            <v>1</v>
          </cell>
          <cell r="R290">
            <v>0.75</v>
          </cell>
          <cell r="T290">
            <v>0.9</v>
          </cell>
          <cell r="V290">
            <v>0.5</v>
          </cell>
          <cell r="X290">
            <v>1</v>
          </cell>
          <cell r="Z290">
            <v>0.66666666666666663</v>
          </cell>
          <cell r="AD290">
            <v>0</v>
          </cell>
          <cell r="AH290">
            <v>1</v>
          </cell>
          <cell r="AJ290">
            <v>0.84375</v>
          </cell>
          <cell r="AK290" t="str">
            <v>Высокий</v>
          </cell>
          <cell r="AM290">
            <v>0.72699999999999998</v>
          </cell>
          <cell r="AN290" t="str">
            <v>Средний</v>
          </cell>
        </row>
        <row r="291">
          <cell r="A291">
            <v>6</v>
          </cell>
          <cell r="C291" t="str">
            <v>МОУ "Средняя общеобразовательная школа № 6"</v>
          </cell>
          <cell r="F291">
            <v>0.36363636363636365</v>
          </cell>
          <cell r="H291">
            <v>1</v>
          </cell>
          <cell r="J291">
            <v>1</v>
          </cell>
          <cell r="L291">
            <v>0.60784313725490191</v>
          </cell>
          <cell r="N291">
            <v>1</v>
          </cell>
          <cell r="P291">
            <v>0.5625</v>
          </cell>
          <cell r="R291">
            <v>0.75</v>
          </cell>
          <cell r="T291">
            <v>0.72499999999999998</v>
          </cell>
          <cell r="V291">
            <v>0.5</v>
          </cell>
          <cell r="X291">
            <v>1</v>
          </cell>
          <cell r="Z291">
            <v>0.66666666666666663</v>
          </cell>
          <cell r="AD291">
            <v>0</v>
          </cell>
          <cell r="AH291">
            <v>0</v>
          </cell>
          <cell r="AJ291">
            <v>0.66666666666666663</v>
          </cell>
          <cell r="AK291" t="str">
            <v>Средний</v>
          </cell>
          <cell r="AM291">
            <v>0.57599999999999996</v>
          </cell>
          <cell r="AN291" t="str">
            <v>Низкий</v>
          </cell>
        </row>
        <row r="292">
          <cell r="A292">
            <v>7</v>
          </cell>
          <cell r="C292" t="str">
            <v>МОУ "Средняя общеобразовательная школа №7"</v>
          </cell>
          <cell r="F292">
            <v>0.48484848484848486</v>
          </cell>
          <cell r="H292">
            <v>1</v>
          </cell>
          <cell r="J292">
            <v>1</v>
          </cell>
          <cell r="L292">
            <v>0.70588235294117652</v>
          </cell>
          <cell r="N292">
            <v>0.9285714285714286</v>
          </cell>
          <cell r="P292">
            <v>0.75</v>
          </cell>
          <cell r="R292">
            <v>0.25</v>
          </cell>
          <cell r="T292">
            <v>0.67500000000000004</v>
          </cell>
          <cell r="V292">
            <v>1</v>
          </cell>
          <cell r="X292">
            <v>1</v>
          </cell>
          <cell r="Z292">
            <v>1</v>
          </cell>
          <cell r="AD292">
            <v>0</v>
          </cell>
          <cell r="AH292">
            <v>0</v>
          </cell>
          <cell r="AJ292">
            <v>0.71875</v>
          </cell>
          <cell r="AK292" t="str">
            <v>Средний</v>
          </cell>
          <cell r="AM292">
            <v>0.63600000000000001</v>
          </cell>
          <cell r="AN292" t="str">
            <v>Средний</v>
          </cell>
        </row>
        <row r="293">
          <cell r="A293">
            <v>8</v>
          </cell>
          <cell r="C293" t="str">
            <v>МОУ "Средняя общеобразовательная школа №8"</v>
          </cell>
          <cell r="F293">
            <v>0.45454545454545453</v>
          </cell>
          <cell r="H293">
            <v>0.5</v>
          </cell>
          <cell r="J293">
            <v>1</v>
          </cell>
          <cell r="L293">
            <v>0.66666666666666663</v>
          </cell>
          <cell r="N293">
            <v>1</v>
          </cell>
          <cell r="P293">
            <v>0.5</v>
          </cell>
          <cell r="R293">
            <v>0.75</v>
          </cell>
          <cell r="T293">
            <v>0.7</v>
          </cell>
          <cell r="V293">
            <v>0.5</v>
          </cell>
          <cell r="X293">
            <v>1</v>
          </cell>
          <cell r="Z293">
            <v>0.66666666666666663</v>
          </cell>
          <cell r="AD293">
            <v>0</v>
          </cell>
          <cell r="AH293">
            <v>0</v>
          </cell>
          <cell r="AJ293">
            <v>0.6875</v>
          </cell>
          <cell r="AK293" t="str">
            <v>Средний</v>
          </cell>
          <cell r="AM293">
            <v>0.60599999999999998</v>
          </cell>
          <cell r="AN293" t="str">
            <v>Средний</v>
          </cell>
        </row>
        <row r="294">
          <cell r="B294" t="str">
            <v>г. Саянск</v>
          </cell>
          <cell r="L294">
            <v>0.72058823529411764</v>
          </cell>
          <cell r="T294">
            <v>0.73749999999999993</v>
          </cell>
          <cell r="Z294">
            <v>0.70833333333333337</v>
          </cell>
          <cell r="AD294">
            <v>0</v>
          </cell>
          <cell r="AH294">
            <v>0.375</v>
          </cell>
          <cell r="AJ294">
            <v>0.73828125</v>
          </cell>
        </row>
        <row r="295">
          <cell r="A295">
            <v>1</v>
          </cell>
          <cell r="C295" t="str">
            <v>МОУ "СОШ № 1 г. Свирска"</v>
          </cell>
          <cell r="F295">
            <v>0.48484848484848486</v>
          </cell>
          <cell r="H295">
            <v>0</v>
          </cell>
          <cell r="J295">
            <v>1</v>
          </cell>
          <cell r="L295">
            <v>0.6470588235294118</v>
          </cell>
          <cell r="N295">
            <v>0.42857142857142855</v>
          </cell>
          <cell r="P295">
            <v>0.75</v>
          </cell>
          <cell r="R295">
            <v>0.25</v>
          </cell>
          <cell r="T295">
            <v>0.5</v>
          </cell>
          <cell r="V295">
            <v>0.5</v>
          </cell>
          <cell r="X295">
            <v>1</v>
          </cell>
          <cell r="Z295">
            <v>0.66666666666666663</v>
          </cell>
          <cell r="AD295">
            <v>0</v>
          </cell>
          <cell r="AH295">
            <v>1</v>
          </cell>
          <cell r="AJ295">
            <v>0.60416666666666663</v>
          </cell>
          <cell r="AK295" t="str">
            <v>Средний</v>
          </cell>
          <cell r="AM295">
            <v>0.68200000000000005</v>
          </cell>
          <cell r="AN295" t="str">
            <v>Средний</v>
          </cell>
        </row>
        <row r="296">
          <cell r="A296">
            <v>2</v>
          </cell>
          <cell r="C296" t="str">
            <v>МОУ "СОШ № 2 г.Свирска"</v>
          </cell>
          <cell r="F296">
            <v>0.36363636363636365</v>
          </cell>
          <cell r="H296">
            <v>1</v>
          </cell>
          <cell r="J296">
            <v>1</v>
          </cell>
          <cell r="L296">
            <v>0.60784313725490191</v>
          </cell>
          <cell r="N296">
            <v>0.9285714285714286</v>
          </cell>
          <cell r="P296">
            <v>0.625</v>
          </cell>
          <cell r="R296">
            <v>0.625</v>
          </cell>
          <cell r="T296">
            <v>0.7</v>
          </cell>
          <cell r="V296">
            <v>0.5</v>
          </cell>
          <cell r="X296">
            <v>1</v>
          </cell>
          <cell r="Z296">
            <v>0.66666666666666663</v>
          </cell>
          <cell r="AD296">
            <v>0</v>
          </cell>
          <cell r="AH296">
            <v>1</v>
          </cell>
          <cell r="AJ296">
            <v>0.66666666666666663</v>
          </cell>
          <cell r="AK296" t="str">
            <v>Средний</v>
          </cell>
          <cell r="AM296">
            <v>0.54500000000000004</v>
          </cell>
          <cell r="AN296" t="str">
            <v>Низкий</v>
          </cell>
        </row>
        <row r="297">
          <cell r="A297">
            <v>3</v>
          </cell>
          <cell r="C297" t="str">
            <v>МОУ "СОШ № 4 г.Свирска"</v>
          </cell>
          <cell r="F297">
            <v>9.0909090909090912E-2</v>
          </cell>
          <cell r="H297">
            <v>0.5</v>
          </cell>
          <cell r="J297">
            <v>0.8125</v>
          </cell>
          <cell r="L297">
            <v>0.33333333333333331</v>
          </cell>
          <cell r="N297">
            <v>0.8571428571428571</v>
          </cell>
          <cell r="P297">
            <v>0.5625</v>
          </cell>
          <cell r="R297">
            <v>0.125</v>
          </cell>
          <cell r="T297">
            <v>0.55000000000000004</v>
          </cell>
          <cell r="V297">
            <v>0</v>
          </cell>
          <cell r="X297">
            <v>1</v>
          </cell>
          <cell r="Z297">
            <v>0.33333333333333331</v>
          </cell>
          <cell r="AD297">
            <v>0</v>
          </cell>
          <cell r="AH297">
            <v>0</v>
          </cell>
          <cell r="AJ297">
            <v>0.42708333333333331</v>
          </cell>
          <cell r="AK297" t="str">
            <v>Низкий</v>
          </cell>
          <cell r="AM297">
            <v>0.47</v>
          </cell>
          <cell r="AN297" t="str">
            <v>Низкий</v>
          </cell>
        </row>
        <row r="298">
          <cell r="A298">
            <v>4</v>
          </cell>
          <cell r="C298" t="str">
            <v>МОУ "СОШ № 3 г. Свирск"</v>
          </cell>
          <cell r="F298">
            <v>0.63636363636363635</v>
          </cell>
          <cell r="H298">
            <v>1</v>
          </cell>
          <cell r="J298">
            <v>0.9375</v>
          </cell>
          <cell r="L298">
            <v>0.74509803921568629</v>
          </cell>
          <cell r="N298">
            <v>1</v>
          </cell>
          <cell r="P298">
            <v>0.75</v>
          </cell>
          <cell r="R298">
            <v>0.75</v>
          </cell>
          <cell r="T298">
            <v>0.8</v>
          </cell>
          <cell r="V298">
            <v>0</v>
          </cell>
          <cell r="X298">
            <v>1</v>
          </cell>
          <cell r="Z298">
            <v>0.33333333333333331</v>
          </cell>
          <cell r="AD298">
            <v>0</v>
          </cell>
          <cell r="AH298">
            <v>0</v>
          </cell>
          <cell r="AJ298">
            <v>0.75</v>
          </cell>
          <cell r="AK298" t="str">
            <v>Средний</v>
          </cell>
          <cell r="AM298">
            <v>0.65200000000000002</v>
          </cell>
          <cell r="AN298" t="str">
            <v>Средний</v>
          </cell>
        </row>
        <row r="299">
          <cell r="A299">
            <v>5</v>
          </cell>
          <cell r="C299" t="str">
            <v>МОУ "ООШ"</v>
          </cell>
          <cell r="F299">
            <v>0.45833333333333331</v>
          </cell>
          <cell r="H299">
            <v>1</v>
          </cell>
          <cell r="J299">
            <v>0.6875</v>
          </cell>
          <cell r="L299">
            <v>0.61538461538461542</v>
          </cell>
          <cell r="N299">
            <v>0.7857142857142857</v>
          </cell>
          <cell r="P299">
            <v>0.5625</v>
          </cell>
          <cell r="R299">
            <v>0.875</v>
          </cell>
          <cell r="T299">
            <v>0.67500000000000004</v>
          </cell>
          <cell r="V299">
            <v>0.5</v>
          </cell>
          <cell r="X299">
            <v>1</v>
          </cell>
          <cell r="Z299">
            <v>0.66666666666666663</v>
          </cell>
          <cell r="AD299">
            <v>0</v>
          </cell>
          <cell r="AH299">
            <v>1</v>
          </cell>
          <cell r="AJ299">
            <v>0.66666666666666663</v>
          </cell>
          <cell r="AK299" t="str">
            <v>Средний</v>
          </cell>
          <cell r="AM299">
            <v>0.54400000000000004</v>
          </cell>
          <cell r="AN299" t="str">
            <v>Низкий</v>
          </cell>
        </row>
        <row r="300">
          <cell r="B300" t="str">
            <v>г. Свирск</v>
          </cell>
          <cell r="L300">
            <v>0.58974358974358965</v>
          </cell>
          <cell r="T300">
            <v>0.64499999999999991</v>
          </cell>
          <cell r="Z300">
            <v>0.53333333333333333</v>
          </cell>
          <cell r="AD300">
            <v>0</v>
          </cell>
          <cell r="AH300">
            <v>0.6</v>
          </cell>
          <cell r="AJ300">
            <v>0.62291666666666656</v>
          </cell>
        </row>
        <row r="301">
          <cell r="A301">
            <v>1</v>
          </cell>
          <cell r="C301" t="str">
            <v>МБОУ СОШ "Новая эра"</v>
          </cell>
          <cell r="F301">
            <v>0.5757575757575758</v>
          </cell>
          <cell r="H301">
            <v>1</v>
          </cell>
          <cell r="J301">
            <v>1</v>
          </cell>
          <cell r="L301">
            <v>0.74509803921568629</v>
          </cell>
          <cell r="N301">
            <v>1</v>
          </cell>
          <cell r="P301">
            <v>0.875</v>
          </cell>
          <cell r="R301">
            <v>0.875</v>
          </cell>
          <cell r="T301">
            <v>0.875</v>
          </cell>
          <cell r="V301">
            <v>0.5</v>
          </cell>
          <cell r="X301">
            <v>1</v>
          </cell>
          <cell r="Z301">
            <v>0.66666666666666663</v>
          </cell>
          <cell r="AD301">
            <v>0</v>
          </cell>
          <cell r="AH301">
            <v>1</v>
          </cell>
          <cell r="AJ301">
            <v>0.8125</v>
          </cell>
          <cell r="AK301" t="str">
            <v>Высокий</v>
          </cell>
          <cell r="AM301">
            <v>0.77800000000000002</v>
          </cell>
          <cell r="AN301" t="str">
            <v>Средний</v>
          </cell>
        </row>
        <row r="302">
          <cell r="A302">
            <v>2</v>
          </cell>
          <cell r="C302" t="str">
            <v>МБОУ СОШ № 1</v>
          </cell>
          <cell r="F302">
            <v>0.5757575757575758</v>
          </cell>
          <cell r="H302">
            <v>1</v>
          </cell>
          <cell r="J302">
            <v>1</v>
          </cell>
          <cell r="L302">
            <v>0.72549019607843135</v>
          </cell>
          <cell r="N302">
            <v>1</v>
          </cell>
          <cell r="P302">
            <v>0.6875</v>
          </cell>
          <cell r="R302">
            <v>0.75</v>
          </cell>
          <cell r="T302">
            <v>0.77500000000000002</v>
          </cell>
          <cell r="V302">
            <v>0.5</v>
          </cell>
          <cell r="X302">
            <v>1</v>
          </cell>
          <cell r="Z302">
            <v>0.66666666666666663</v>
          </cell>
          <cell r="AD302">
            <v>0</v>
          </cell>
          <cell r="AH302">
            <v>1</v>
          </cell>
          <cell r="AJ302">
            <v>0.76041666666666663</v>
          </cell>
          <cell r="AK302" t="str">
            <v>Средний</v>
          </cell>
          <cell r="AM302">
            <v>0.81799999999999995</v>
          </cell>
          <cell r="AN302" t="str">
            <v>Высокий</v>
          </cell>
        </row>
        <row r="303">
          <cell r="A303">
            <v>3</v>
          </cell>
          <cell r="C303" t="str">
            <v>МБОУ "СОШ № 2"</v>
          </cell>
          <cell r="F303">
            <v>0.54545454545454541</v>
          </cell>
          <cell r="H303">
            <v>1</v>
          </cell>
          <cell r="J303">
            <v>1</v>
          </cell>
          <cell r="L303">
            <v>0.70588235294117652</v>
          </cell>
          <cell r="N303">
            <v>1</v>
          </cell>
          <cell r="P303">
            <v>0.6875</v>
          </cell>
          <cell r="R303">
            <v>1</v>
          </cell>
          <cell r="T303">
            <v>0.82499999999999996</v>
          </cell>
          <cell r="V303">
            <v>0.5</v>
          </cell>
          <cell r="X303">
            <v>1</v>
          </cell>
          <cell r="Z303">
            <v>0.66666666666666663</v>
          </cell>
          <cell r="AD303">
            <v>0</v>
          </cell>
          <cell r="AH303">
            <v>0</v>
          </cell>
          <cell r="AJ303">
            <v>0.76041666666666663</v>
          </cell>
          <cell r="AK303" t="str">
            <v>Средний</v>
          </cell>
          <cell r="AM303">
            <v>0.75800000000000001</v>
          </cell>
          <cell r="AN303" t="str">
            <v>Средний</v>
          </cell>
        </row>
        <row r="304">
          <cell r="A304">
            <v>4</v>
          </cell>
          <cell r="C304" t="str">
            <v>МБОУ СОШ № 4</v>
          </cell>
          <cell r="F304">
            <v>0.24242424242424243</v>
          </cell>
          <cell r="H304">
            <v>1</v>
          </cell>
          <cell r="J304">
            <v>1</v>
          </cell>
          <cell r="L304">
            <v>0.52941176470588236</v>
          </cell>
          <cell r="N304">
            <v>0.9285714285714286</v>
          </cell>
          <cell r="P304">
            <v>0.75</v>
          </cell>
          <cell r="R304">
            <v>0.75</v>
          </cell>
          <cell r="T304">
            <v>0.77500000000000002</v>
          </cell>
          <cell r="V304">
            <v>0.5</v>
          </cell>
          <cell r="X304">
            <v>1</v>
          </cell>
          <cell r="Z304">
            <v>0.66666666666666663</v>
          </cell>
          <cell r="AD304">
            <v>0</v>
          </cell>
          <cell r="AH304">
            <v>1</v>
          </cell>
          <cell r="AJ304">
            <v>0.65625</v>
          </cell>
          <cell r="AK304" t="str">
            <v>Средний</v>
          </cell>
          <cell r="AM304">
            <v>0.72699999999999998</v>
          </cell>
          <cell r="AN304" t="str">
            <v>Средний</v>
          </cell>
        </row>
        <row r="305">
          <cell r="A305">
            <v>5</v>
          </cell>
          <cell r="C305" t="str">
            <v>МБОУ "СОШ № 6"</v>
          </cell>
          <cell r="F305">
            <v>0.45454545454545453</v>
          </cell>
          <cell r="H305">
            <v>1</v>
          </cell>
          <cell r="J305">
            <v>1</v>
          </cell>
          <cell r="L305">
            <v>0.6470588235294118</v>
          </cell>
          <cell r="N305">
            <v>1</v>
          </cell>
          <cell r="P305">
            <v>0.8125</v>
          </cell>
          <cell r="R305">
            <v>0.875</v>
          </cell>
          <cell r="T305">
            <v>0.85</v>
          </cell>
          <cell r="V305">
            <v>0.5</v>
          </cell>
          <cell r="X305">
            <v>1</v>
          </cell>
          <cell r="Z305">
            <v>0.66666666666666663</v>
          </cell>
          <cell r="AD305">
            <v>0</v>
          </cell>
          <cell r="AH305">
            <v>0</v>
          </cell>
          <cell r="AJ305">
            <v>0.73958333333333337</v>
          </cell>
          <cell r="AK305" t="str">
            <v>Средний</v>
          </cell>
          <cell r="AM305">
            <v>0.74199999999999999</v>
          </cell>
          <cell r="AN305" t="str">
            <v>Средний</v>
          </cell>
        </row>
        <row r="306">
          <cell r="A306">
            <v>6</v>
          </cell>
          <cell r="C306" t="str">
            <v>МБОУ "СОШ № 19"</v>
          </cell>
          <cell r="F306">
            <v>0.39393939393939392</v>
          </cell>
          <cell r="H306">
            <v>1</v>
          </cell>
          <cell r="J306">
            <v>1</v>
          </cell>
          <cell r="L306">
            <v>0.62745098039215685</v>
          </cell>
          <cell r="N306">
            <v>1</v>
          </cell>
          <cell r="P306">
            <v>0.75</v>
          </cell>
          <cell r="R306">
            <v>1</v>
          </cell>
          <cell r="T306">
            <v>0.85</v>
          </cell>
          <cell r="V306">
            <v>0.5</v>
          </cell>
          <cell r="X306">
            <v>1</v>
          </cell>
          <cell r="Z306">
            <v>0.66666666666666663</v>
          </cell>
          <cell r="AD306">
            <v>0</v>
          </cell>
          <cell r="AH306">
            <v>1</v>
          </cell>
          <cell r="AJ306">
            <v>0.73958333333333337</v>
          </cell>
          <cell r="AK306" t="str">
            <v>Средний</v>
          </cell>
          <cell r="AM306">
            <v>0.65200000000000002</v>
          </cell>
          <cell r="AN306" t="str">
            <v>Средний</v>
          </cell>
        </row>
        <row r="307">
          <cell r="A307">
            <v>7</v>
          </cell>
          <cell r="C307" t="str">
            <v>МБОУ "СОШ № 25"</v>
          </cell>
          <cell r="F307">
            <v>0.48484848484848486</v>
          </cell>
          <cell r="H307">
            <v>1</v>
          </cell>
          <cell r="J307">
            <v>1</v>
          </cell>
          <cell r="L307">
            <v>0.68627450980392157</v>
          </cell>
          <cell r="N307">
            <v>1</v>
          </cell>
          <cell r="P307">
            <v>0.8125</v>
          </cell>
          <cell r="R307">
            <v>1</v>
          </cell>
          <cell r="T307">
            <v>0.875</v>
          </cell>
          <cell r="V307">
            <v>0.5</v>
          </cell>
          <cell r="X307">
            <v>1</v>
          </cell>
          <cell r="Z307">
            <v>0.66666666666666663</v>
          </cell>
          <cell r="AD307">
            <v>0</v>
          </cell>
          <cell r="AH307">
            <v>0</v>
          </cell>
          <cell r="AJ307">
            <v>0.77083333333333337</v>
          </cell>
          <cell r="AK307" t="str">
            <v>Средний</v>
          </cell>
          <cell r="AM307">
            <v>0.74199999999999999</v>
          </cell>
          <cell r="AN307" t="str">
            <v>Средний</v>
          </cell>
        </row>
        <row r="308">
          <cell r="A308">
            <v>8</v>
          </cell>
          <cell r="C308" t="str">
            <v>МБОУ "ООШ № 5"</v>
          </cell>
          <cell r="F308">
            <v>0</v>
          </cell>
          <cell r="H308">
            <v>1</v>
          </cell>
          <cell r="J308">
            <v>0.75</v>
          </cell>
          <cell r="L308">
            <v>0.35897435897435898</v>
          </cell>
          <cell r="N308">
            <v>0.6428571428571429</v>
          </cell>
          <cell r="P308">
            <v>0.75</v>
          </cell>
          <cell r="R308">
            <v>0</v>
          </cell>
          <cell r="T308">
            <v>0.52500000000000002</v>
          </cell>
          <cell r="V308">
            <v>0.5</v>
          </cell>
          <cell r="X308">
            <v>1</v>
          </cell>
          <cell r="Z308">
            <v>0.66666666666666663</v>
          </cell>
          <cell r="AD308">
            <v>0</v>
          </cell>
          <cell r="AH308">
            <v>1</v>
          </cell>
          <cell r="AJ308">
            <v>0.47619047619047616</v>
          </cell>
          <cell r="AK308" t="str">
            <v>Низкий</v>
          </cell>
        </row>
        <row r="309">
          <cell r="B309" t="str">
            <v>г. Тулун</v>
          </cell>
          <cell r="L309">
            <v>0.62820512820512819</v>
          </cell>
          <cell r="T309">
            <v>0.79374999999999996</v>
          </cell>
          <cell r="Z309">
            <v>0.66666666666666663</v>
          </cell>
          <cell r="AD309">
            <v>0</v>
          </cell>
          <cell r="AH309">
            <v>0.625</v>
          </cell>
          <cell r="AJ309">
            <v>0.71447172619047616</v>
          </cell>
        </row>
        <row r="310">
          <cell r="A310">
            <v>1</v>
          </cell>
          <cell r="C310" t="str">
            <v>МБОУ "Лицей №1"</v>
          </cell>
          <cell r="F310">
            <v>0.78787878787878785</v>
          </cell>
          <cell r="H310">
            <v>1</v>
          </cell>
          <cell r="J310">
            <v>1</v>
          </cell>
          <cell r="L310">
            <v>0.90196078431372551</v>
          </cell>
          <cell r="N310">
            <v>1</v>
          </cell>
          <cell r="P310">
            <v>0.75</v>
          </cell>
          <cell r="R310">
            <v>0</v>
          </cell>
          <cell r="T310">
            <v>0.65</v>
          </cell>
          <cell r="V310">
            <v>1</v>
          </cell>
          <cell r="X310">
            <v>1</v>
          </cell>
          <cell r="Z310">
            <v>1</v>
          </cell>
          <cell r="AD310">
            <v>0</v>
          </cell>
          <cell r="AH310">
            <v>1</v>
          </cell>
          <cell r="AJ310">
            <v>0.82291666666666663</v>
          </cell>
          <cell r="AK310" t="str">
            <v>Высокий</v>
          </cell>
          <cell r="AM310">
            <v>0.79400000000000004</v>
          </cell>
          <cell r="AN310" t="str">
            <v>Средний</v>
          </cell>
        </row>
        <row r="311">
          <cell r="A311">
            <v>2</v>
          </cell>
          <cell r="C311" t="str">
            <v>МБОУ "Гимназия №1"</v>
          </cell>
          <cell r="F311">
            <v>0.84848484848484851</v>
          </cell>
          <cell r="H311">
            <v>1</v>
          </cell>
          <cell r="J311">
            <v>1</v>
          </cell>
          <cell r="L311">
            <v>0.90196078431372551</v>
          </cell>
          <cell r="N311">
            <v>1</v>
          </cell>
          <cell r="P311">
            <v>0.875</v>
          </cell>
          <cell r="R311">
            <v>0</v>
          </cell>
          <cell r="T311">
            <v>0.7</v>
          </cell>
          <cell r="V311">
            <v>0.5</v>
          </cell>
          <cell r="X311">
            <v>1</v>
          </cell>
          <cell r="Z311">
            <v>0.66666666666666663</v>
          </cell>
          <cell r="AD311">
            <v>0</v>
          </cell>
          <cell r="AH311">
            <v>1</v>
          </cell>
          <cell r="AJ311">
            <v>0.82291666666666663</v>
          </cell>
          <cell r="AK311" t="str">
            <v>Высокий</v>
          </cell>
          <cell r="AM311">
            <v>0.746</v>
          </cell>
          <cell r="AN311" t="str">
            <v>Средний</v>
          </cell>
        </row>
        <row r="312">
          <cell r="A312">
            <v>3</v>
          </cell>
          <cell r="C312" t="str">
            <v>МБОУ "Гимназия №9"</v>
          </cell>
          <cell r="F312">
            <v>0.66666666666666663</v>
          </cell>
          <cell r="H312">
            <v>1</v>
          </cell>
          <cell r="J312">
            <v>1</v>
          </cell>
          <cell r="L312">
            <v>0.80392156862745101</v>
          </cell>
          <cell r="N312">
            <v>0.9285714285714286</v>
          </cell>
          <cell r="P312">
            <v>0.6875</v>
          </cell>
          <cell r="R312">
            <v>0.125</v>
          </cell>
          <cell r="T312">
            <v>0.625</v>
          </cell>
          <cell r="V312">
            <v>0.5</v>
          </cell>
          <cell r="X312">
            <v>1</v>
          </cell>
          <cell r="Z312">
            <v>0.66666666666666663</v>
          </cell>
          <cell r="AD312">
            <v>0</v>
          </cell>
          <cell r="AH312">
            <v>1</v>
          </cell>
          <cell r="AJ312">
            <v>0.73958333333333337</v>
          </cell>
          <cell r="AK312" t="str">
            <v>Средний</v>
          </cell>
          <cell r="AM312">
            <v>0.73</v>
          </cell>
          <cell r="AN312" t="str">
            <v>Средний</v>
          </cell>
        </row>
        <row r="313">
          <cell r="A313">
            <v>4</v>
          </cell>
          <cell r="C313" t="str">
            <v>МБОУ "Средняя общеобразовательная школа №2"</v>
          </cell>
          <cell r="F313">
            <v>0.36363636363636365</v>
          </cell>
          <cell r="H313">
            <v>1</v>
          </cell>
          <cell r="J313">
            <v>1</v>
          </cell>
          <cell r="L313">
            <v>0.60784313725490191</v>
          </cell>
          <cell r="N313">
            <v>1</v>
          </cell>
          <cell r="P313">
            <v>0.75</v>
          </cell>
          <cell r="R313">
            <v>0.75</v>
          </cell>
          <cell r="T313">
            <v>0.8</v>
          </cell>
          <cell r="V313">
            <v>0.5</v>
          </cell>
          <cell r="X313">
            <v>1</v>
          </cell>
          <cell r="Z313">
            <v>0.66666666666666663</v>
          </cell>
          <cell r="AD313">
            <v>0</v>
          </cell>
          <cell r="AH313">
            <v>1</v>
          </cell>
          <cell r="AJ313">
            <v>0.70833333333333337</v>
          </cell>
          <cell r="AK313" t="str">
            <v>Средний</v>
          </cell>
          <cell r="AM313">
            <v>0.63600000000000001</v>
          </cell>
          <cell r="AN313" t="str">
            <v>Средний</v>
          </cell>
        </row>
        <row r="314">
          <cell r="A314">
            <v>5</v>
          </cell>
          <cell r="C314" t="str">
            <v>МБОУ "СОШ №3"</v>
          </cell>
          <cell r="F314">
            <v>0.33333333333333331</v>
          </cell>
          <cell r="H314">
            <v>0.5</v>
          </cell>
          <cell r="J314">
            <v>1</v>
          </cell>
          <cell r="L314">
            <v>0.5490196078431373</v>
          </cell>
          <cell r="N314">
            <v>1</v>
          </cell>
          <cell r="P314">
            <v>0.625</v>
          </cell>
          <cell r="R314">
            <v>0.25</v>
          </cell>
          <cell r="T314">
            <v>0.65</v>
          </cell>
          <cell r="V314">
            <v>0.5</v>
          </cell>
          <cell r="X314">
            <v>1</v>
          </cell>
          <cell r="Z314">
            <v>0.66666666666666663</v>
          </cell>
          <cell r="AD314">
            <v>0</v>
          </cell>
          <cell r="AH314">
            <v>0</v>
          </cell>
          <cell r="AJ314">
            <v>0.60416666666666663</v>
          </cell>
          <cell r="AK314" t="str">
            <v>Средний</v>
          </cell>
          <cell r="AM314">
            <v>0.63600000000000001</v>
          </cell>
          <cell r="AN314" t="str">
            <v>Средний</v>
          </cell>
        </row>
        <row r="315">
          <cell r="A315">
            <v>6</v>
          </cell>
          <cell r="C315" t="str">
            <v>МБОУ "СОШ №5"</v>
          </cell>
          <cell r="F315">
            <v>0.36363636363636365</v>
          </cell>
          <cell r="H315">
            <v>0.5</v>
          </cell>
          <cell r="J315">
            <v>1</v>
          </cell>
          <cell r="L315">
            <v>0.58823529411764708</v>
          </cell>
          <cell r="N315">
            <v>1</v>
          </cell>
          <cell r="P315">
            <v>0.6875</v>
          </cell>
          <cell r="R315">
            <v>0</v>
          </cell>
          <cell r="T315">
            <v>0.625</v>
          </cell>
          <cell r="V315">
            <v>0.5</v>
          </cell>
          <cell r="X315">
            <v>1</v>
          </cell>
          <cell r="Z315">
            <v>0.66666666666666663</v>
          </cell>
          <cell r="AD315">
            <v>0</v>
          </cell>
          <cell r="AH315">
            <v>1</v>
          </cell>
          <cell r="AJ315">
            <v>0.625</v>
          </cell>
          <cell r="AK315" t="str">
            <v>Средний</v>
          </cell>
          <cell r="AM315">
            <v>0.74199999999999999</v>
          </cell>
          <cell r="AN315" t="str">
            <v>Средний</v>
          </cell>
        </row>
        <row r="316">
          <cell r="A316">
            <v>7</v>
          </cell>
          <cell r="C316" t="str">
            <v>МБОУ "СОШ №6"</v>
          </cell>
          <cell r="F316">
            <v>0.18181818181818182</v>
          </cell>
          <cell r="H316">
            <v>0.5</v>
          </cell>
          <cell r="J316">
            <v>0.875</v>
          </cell>
          <cell r="L316">
            <v>0.41176470588235292</v>
          </cell>
          <cell r="N316">
            <v>0.8571428571428571</v>
          </cell>
          <cell r="P316">
            <v>0.625</v>
          </cell>
          <cell r="R316">
            <v>0</v>
          </cell>
          <cell r="T316">
            <v>0.55000000000000004</v>
          </cell>
          <cell r="V316">
            <v>0.5</v>
          </cell>
          <cell r="X316">
            <v>1</v>
          </cell>
          <cell r="Z316">
            <v>0.66666666666666663</v>
          </cell>
          <cell r="AD316">
            <v>0</v>
          </cell>
          <cell r="AH316">
            <v>0</v>
          </cell>
          <cell r="AJ316">
            <v>0.48958333333333331</v>
          </cell>
          <cell r="AK316" t="str">
            <v>Низкий</v>
          </cell>
          <cell r="AM316">
            <v>0.439</v>
          </cell>
          <cell r="AN316" t="str">
            <v>Низкий</v>
          </cell>
        </row>
        <row r="317">
          <cell r="A317">
            <v>8</v>
          </cell>
          <cell r="C317" t="str">
            <v>МБОУ "ООШ №8 имени А. А. Разгуляева"</v>
          </cell>
          <cell r="F317">
            <v>0.125</v>
          </cell>
          <cell r="H317">
            <v>1</v>
          </cell>
          <cell r="J317">
            <v>0.8125</v>
          </cell>
          <cell r="L317">
            <v>0.46153846153846156</v>
          </cell>
          <cell r="N317">
            <v>0.8571428571428571</v>
          </cell>
          <cell r="P317">
            <v>0.5625</v>
          </cell>
          <cell r="R317">
            <v>0</v>
          </cell>
          <cell r="T317">
            <v>0.52500000000000002</v>
          </cell>
          <cell r="V317">
            <v>0.5</v>
          </cell>
          <cell r="X317">
            <v>1</v>
          </cell>
          <cell r="Z317">
            <v>0.66666666666666663</v>
          </cell>
          <cell r="AD317">
            <v>0</v>
          </cell>
          <cell r="AH317">
            <v>0</v>
          </cell>
          <cell r="AJ317">
            <v>0.51190476190476186</v>
          </cell>
          <cell r="AK317" t="str">
            <v>Низкий</v>
          </cell>
          <cell r="AM317">
            <v>0.52600000000000002</v>
          </cell>
          <cell r="AN317" t="str">
            <v>Низкий</v>
          </cell>
        </row>
        <row r="318">
          <cell r="A318">
            <v>9</v>
          </cell>
          <cell r="C318" t="str">
            <v>МБОУ "СОШ №10"</v>
          </cell>
          <cell r="F318">
            <v>0.36363636363636365</v>
          </cell>
          <cell r="H318">
            <v>1</v>
          </cell>
          <cell r="J318">
            <v>1</v>
          </cell>
          <cell r="L318">
            <v>0.62745098039215685</v>
          </cell>
          <cell r="N318">
            <v>1</v>
          </cell>
          <cell r="P318">
            <v>0.875</v>
          </cell>
          <cell r="R318">
            <v>0</v>
          </cell>
          <cell r="T318">
            <v>0.7</v>
          </cell>
          <cell r="V318">
            <v>0.5</v>
          </cell>
          <cell r="X318">
            <v>1</v>
          </cell>
          <cell r="Z318">
            <v>0.66666666666666663</v>
          </cell>
          <cell r="AD318">
            <v>0</v>
          </cell>
          <cell r="AH318">
            <v>0</v>
          </cell>
          <cell r="AJ318">
            <v>0.66666666666666663</v>
          </cell>
          <cell r="AK318" t="str">
            <v>Средний</v>
          </cell>
          <cell r="AM318">
            <v>0.66700000000000004</v>
          </cell>
          <cell r="AN318" t="str">
            <v>Средний</v>
          </cell>
        </row>
        <row r="319">
          <cell r="A319">
            <v>10</v>
          </cell>
          <cell r="C319" t="str">
            <v>МБОУ "СОШ №12"</v>
          </cell>
          <cell r="F319">
            <v>0.51515151515151514</v>
          </cell>
          <cell r="H319">
            <v>1</v>
          </cell>
          <cell r="J319">
            <v>1</v>
          </cell>
          <cell r="L319">
            <v>0.70588235294117652</v>
          </cell>
          <cell r="N319">
            <v>1</v>
          </cell>
          <cell r="P319">
            <v>0.8125</v>
          </cell>
          <cell r="R319">
            <v>0.25</v>
          </cell>
          <cell r="T319">
            <v>0.72499999999999998</v>
          </cell>
          <cell r="V319">
            <v>0.5</v>
          </cell>
          <cell r="X319">
            <v>1</v>
          </cell>
          <cell r="Z319">
            <v>0.66666666666666663</v>
          </cell>
          <cell r="AD319">
            <v>0</v>
          </cell>
          <cell r="AH319">
            <v>1</v>
          </cell>
          <cell r="AJ319">
            <v>0.72916666666666663</v>
          </cell>
          <cell r="AK319" t="str">
            <v>Средний</v>
          </cell>
          <cell r="AM319">
            <v>0.66700000000000004</v>
          </cell>
          <cell r="AN319" t="str">
            <v>Средний</v>
          </cell>
        </row>
        <row r="320">
          <cell r="A320">
            <v>11</v>
          </cell>
          <cell r="C320" t="str">
            <v>МБОУ "СОШ № 13"</v>
          </cell>
          <cell r="F320">
            <v>0.54545454545454541</v>
          </cell>
          <cell r="H320">
            <v>1</v>
          </cell>
          <cell r="J320">
            <v>1</v>
          </cell>
          <cell r="L320">
            <v>0.72549019607843135</v>
          </cell>
          <cell r="N320">
            <v>1</v>
          </cell>
          <cell r="P320">
            <v>0.75</v>
          </cell>
          <cell r="R320">
            <v>0.25</v>
          </cell>
          <cell r="T320">
            <v>0.7</v>
          </cell>
          <cell r="V320">
            <v>0.5</v>
          </cell>
          <cell r="X320">
            <v>1</v>
          </cell>
          <cell r="Z320">
            <v>0.66666666666666663</v>
          </cell>
          <cell r="AD320">
            <v>0</v>
          </cell>
          <cell r="AH320">
            <v>1</v>
          </cell>
          <cell r="AJ320">
            <v>0.72916666666666663</v>
          </cell>
          <cell r="AK320" t="str">
            <v>Средний</v>
          </cell>
          <cell r="AM320">
            <v>0.77300000000000002</v>
          </cell>
          <cell r="AN320" t="str">
            <v>Средний</v>
          </cell>
        </row>
        <row r="321">
          <cell r="A321">
            <v>12</v>
          </cell>
          <cell r="C321" t="str">
            <v>МБОУ "СОШ №15"</v>
          </cell>
          <cell r="F321">
            <v>0.21212121212121213</v>
          </cell>
          <cell r="H321">
            <v>1</v>
          </cell>
          <cell r="J321">
            <v>1</v>
          </cell>
          <cell r="L321">
            <v>0.50980392156862742</v>
          </cell>
          <cell r="N321">
            <v>1</v>
          </cell>
          <cell r="P321">
            <v>0.6875</v>
          </cell>
          <cell r="R321">
            <v>0</v>
          </cell>
          <cell r="T321">
            <v>0.625</v>
          </cell>
          <cell r="V321">
            <v>0</v>
          </cell>
          <cell r="X321">
            <v>1</v>
          </cell>
          <cell r="Z321">
            <v>0.33333333333333331</v>
          </cell>
          <cell r="AD321">
            <v>0</v>
          </cell>
          <cell r="AH321">
            <v>0</v>
          </cell>
          <cell r="AJ321">
            <v>0.55208333333333337</v>
          </cell>
          <cell r="AK321" t="str">
            <v>Низкий</v>
          </cell>
          <cell r="AM321">
            <v>0.57599999999999996</v>
          </cell>
          <cell r="AN321" t="str">
            <v>Н</v>
          </cell>
        </row>
        <row r="322">
          <cell r="A322">
            <v>13</v>
          </cell>
          <cell r="C322" t="str">
            <v>МБОУ "СОШ №16"</v>
          </cell>
          <cell r="F322">
            <v>0.45454545454545453</v>
          </cell>
          <cell r="H322">
            <v>1</v>
          </cell>
          <cell r="J322">
            <v>1</v>
          </cell>
          <cell r="L322">
            <v>0.66666666666666663</v>
          </cell>
          <cell r="N322">
            <v>0.8571428571428571</v>
          </cell>
          <cell r="P322">
            <v>0.875</v>
          </cell>
          <cell r="R322">
            <v>0.375</v>
          </cell>
          <cell r="T322">
            <v>0.72499999999999998</v>
          </cell>
          <cell r="V322">
            <v>1</v>
          </cell>
          <cell r="X322">
            <v>1</v>
          </cell>
          <cell r="Z322">
            <v>1</v>
          </cell>
          <cell r="AD322">
            <v>0</v>
          </cell>
          <cell r="AH322">
            <v>1</v>
          </cell>
          <cell r="AJ322">
            <v>0.72916666666666663</v>
          </cell>
          <cell r="AK322" t="str">
            <v>Средний</v>
          </cell>
          <cell r="AM322">
            <v>0.71199999999999997</v>
          </cell>
          <cell r="AN322" t="str">
            <v>Средний</v>
          </cell>
        </row>
        <row r="323">
          <cell r="A323">
            <v>14</v>
          </cell>
          <cell r="C323" t="str">
            <v>МБОУ "СОШ № 17"</v>
          </cell>
          <cell r="F323">
            <v>0.36363636363636365</v>
          </cell>
          <cell r="H323">
            <v>1</v>
          </cell>
          <cell r="J323">
            <v>1</v>
          </cell>
          <cell r="L323">
            <v>0.60784313725490191</v>
          </cell>
          <cell r="N323">
            <v>0.9285714285714286</v>
          </cell>
          <cell r="P323">
            <v>0.625</v>
          </cell>
          <cell r="R323">
            <v>0.5</v>
          </cell>
          <cell r="T323">
            <v>0.67500000000000004</v>
          </cell>
          <cell r="V323">
            <v>0.5</v>
          </cell>
          <cell r="X323">
            <v>1</v>
          </cell>
          <cell r="Z323">
            <v>0.66666666666666663</v>
          </cell>
          <cell r="AD323">
            <v>0</v>
          </cell>
          <cell r="AH323">
            <v>1</v>
          </cell>
          <cell r="AJ323">
            <v>0.65625</v>
          </cell>
          <cell r="AK323" t="str">
            <v>Средний</v>
          </cell>
          <cell r="AM323">
            <v>0.51500000000000001</v>
          </cell>
          <cell r="AN323" t="str">
            <v>Низкий</v>
          </cell>
        </row>
        <row r="324">
          <cell r="B324" t="str">
            <v>г. Усолье-Сибирское</v>
          </cell>
          <cell r="L324">
            <v>0.64781297134238314</v>
          </cell>
          <cell r="T324">
            <v>0.6625000000000002</v>
          </cell>
          <cell r="Z324">
            <v>0.69047619047619058</v>
          </cell>
          <cell r="AD324">
            <v>0</v>
          </cell>
          <cell r="AH324">
            <v>0.6428571428571429</v>
          </cell>
          <cell r="AJ324">
            <v>0.67049319727891155</v>
          </cell>
        </row>
        <row r="325">
          <cell r="A325">
            <v>1</v>
          </cell>
          <cell r="C325" t="str">
            <v>МАОУ "СОШ № 11"</v>
          </cell>
          <cell r="F325">
            <v>0.66666666666666663</v>
          </cell>
          <cell r="H325">
            <v>1</v>
          </cell>
          <cell r="J325">
            <v>1</v>
          </cell>
          <cell r="L325">
            <v>0.80392156862745101</v>
          </cell>
          <cell r="N325">
            <v>1</v>
          </cell>
          <cell r="P325">
            <v>0.8125</v>
          </cell>
          <cell r="R325">
            <v>0.875</v>
          </cell>
          <cell r="T325">
            <v>0.85</v>
          </cell>
          <cell r="V325">
            <v>1</v>
          </cell>
          <cell r="X325">
            <v>1</v>
          </cell>
          <cell r="Z325">
            <v>1</v>
          </cell>
          <cell r="AD325">
            <v>0</v>
          </cell>
          <cell r="AH325">
            <v>1</v>
          </cell>
          <cell r="AJ325">
            <v>0.85416666666666663</v>
          </cell>
          <cell r="AK325" t="str">
            <v>Высокий</v>
          </cell>
          <cell r="AM325">
            <v>0.83299999999999996</v>
          </cell>
          <cell r="AN325" t="str">
            <v>Высокий</v>
          </cell>
        </row>
        <row r="326">
          <cell r="A326">
            <v>2</v>
          </cell>
          <cell r="C326" t="str">
            <v>МАОУ "СОШ № 12" им. Семенова В.Н.</v>
          </cell>
          <cell r="F326">
            <v>0.60606060606060608</v>
          </cell>
          <cell r="H326">
            <v>1</v>
          </cell>
          <cell r="J326">
            <v>1</v>
          </cell>
          <cell r="L326">
            <v>0.76470588235294112</v>
          </cell>
          <cell r="N326">
            <v>1</v>
          </cell>
          <cell r="P326">
            <v>0.8125</v>
          </cell>
          <cell r="R326">
            <v>1</v>
          </cell>
          <cell r="T326">
            <v>0.875</v>
          </cell>
          <cell r="V326">
            <v>0.5</v>
          </cell>
          <cell r="X326">
            <v>1</v>
          </cell>
          <cell r="Z326">
            <v>0.66666666666666663</v>
          </cell>
          <cell r="AD326">
            <v>0</v>
          </cell>
          <cell r="AH326">
            <v>1</v>
          </cell>
          <cell r="AJ326">
            <v>0.82291666666666663</v>
          </cell>
          <cell r="AK326" t="str">
            <v>Высокий</v>
          </cell>
          <cell r="AM326">
            <v>0.72699999999999998</v>
          </cell>
          <cell r="AN326" t="str">
            <v>Средний</v>
          </cell>
        </row>
        <row r="327">
          <cell r="A327">
            <v>3</v>
          </cell>
          <cell r="C327" t="str">
            <v>МАОУ "СОШ № 14"</v>
          </cell>
          <cell r="F327">
            <v>0.12121212121212122</v>
          </cell>
          <cell r="H327">
            <v>1</v>
          </cell>
          <cell r="J327">
            <v>1</v>
          </cell>
          <cell r="L327">
            <v>0.45098039215686275</v>
          </cell>
          <cell r="N327">
            <v>1</v>
          </cell>
          <cell r="P327">
            <v>0.6875</v>
          </cell>
          <cell r="R327">
            <v>0.125</v>
          </cell>
          <cell r="T327">
            <v>0.65</v>
          </cell>
          <cell r="V327">
            <v>0.5</v>
          </cell>
          <cell r="X327">
            <v>1</v>
          </cell>
          <cell r="Z327">
            <v>0.66666666666666663</v>
          </cell>
          <cell r="AD327">
            <v>0</v>
          </cell>
          <cell r="AH327">
            <v>0</v>
          </cell>
          <cell r="AJ327">
            <v>0.55208333333333337</v>
          </cell>
          <cell r="AK327" t="str">
            <v>Низкий</v>
          </cell>
          <cell r="AM327">
            <v>0.60599999999999998</v>
          </cell>
          <cell r="AN327" t="str">
            <v>Средний</v>
          </cell>
        </row>
        <row r="328">
          <cell r="A328">
            <v>4</v>
          </cell>
          <cell r="C328" t="str">
            <v>МАОУ "СОШ № 5"</v>
          </cell>
          <cell r="F328">
            <v>0.45454545454545453</v>
          </cell>
          <cell r="H328">
            <v>1</v>
          </cell>
          <cell r="J328">
            <v>1</v>
          </cell>
          <cell r="L328">
            <v>0.66666666666666663</v>
          </cell>
          <cell r="N328">
            <v>1</v>
          </cell>
          <cell r="P328">
            <v>0.8125</v>
          </cell>
          <cell r="R328">
            <v>0.75</v>
          </cell>
          <cell r="T328">
            <v>0.82499999999999996</v>
          </cell>
          <cell r="V328">
            <v>0.5</v>
          </cell>
          <cell r="X328">
            <v>1</v>
          </cell>
          <cell r="Z328">
            <v>0.66666666666666663</v>
          </cell>
          <cell r="AD328">
            <v>0</v>
          </cell>
          <cell r="AH328">
            <v>0</v>
          </cell>
          <cell r="AJ328">
            <v>0.73958333333333337</v>
          </cell>
          <cell r="AK328" t="str">
            <v>Средний</v>
          </cell>
          <cell r="AM328">
            <v>0.78800000000000003</v>
          </cell>
          <cell r="AN328" t="str">
            <v>Средний</v>
          </cell>
        </row>
        <row r="329">
          <cell r="A329">
            <v>5</v>
          </cell>
          <cell r="C329" t="str">
            <v>МАОУ СОШ № 9</v>
          </cell>
          <cell r="F329">
            <v>0.60606060606060608</v>
          </cell>
          <cell r="H329">
            <v>1</v>
          </cell>
          <cell r="J329">
            <v>1</v>
          </cell>
          <cell r="L329">
            <v>0.74509803921568629</v>
          </cell>
          <cell r="N329">
            <v>1</v>
          </cell>
          <cell r="P329">
            <v>0.8125</v>
          </cell>
          <cell r="R329">
            <v>0.75</v>
          </cell>
          <cell r="T329">
            <v>0.82499999999999996</v>
          </cell>
          <cell r="V329">
            <v>0.5</v>
          </cell>
          <cell r="X329">
            <v>1</v>
          </cell>
          <cell r="Z329">
            <v>0.66666666666666663</v>
          </cell>
          <cell r="AD329">
            <v>0</v>
          </cell>
          <cell r="AH329">
            <v>0</v>
          </cell>
          <cell r="AJ329">
            <v>0.78125</v>
          </cell>
          <cell r="AK329" t="str">
            <v>Средний</v>
          </cell>
          <cell r="AM329">
            <v>0.74199999999999999</v>
          </cell>
          <cell r="AN329" t="str">
            <v>Средний</v>
          </cell>
        </row>
        <row r="330">
          <cell r="A330">
            <v>6</v>
          </cell>
          <cell r="C330" t="str">
            <v>МАОУ "Городская гимназия № 1"</v>
          </cell>
          <cell r="F330">
            <v>0.78787878787878785</v>
          </cell>
          <cell r="H330">
            <v>1</v>
          </cell>
          <cell r="J330">
            <v>1</v>
          </cell>
          <cell r="L330">
            <v>0.86274509803921573</v>
          </cell>
          <cell r="N330">
            <v>0.8571428571428571</v>
          </cell>
          <cell r="P330">
            <v>0.8125</v>
          </cell>
          <cell r="R330">
            <v>0.875</v>
          </cell>
          <cell r="T330">
            <v>0.8</v>
          </cell>
          <cell r="V330">
            <v>1</v>
          </cell>
          <cell r="X330">
            <v>1</v>
          </cell>
          <cell r="Z330">
            <v>1</v>
          </cell>
          <cell r="AD330">
            <v>0</v>
          </cell>
          <cell r="AH330">
            <v>1</v>
          </cell>
          <cell r="AJ330">
            <v>0.86458333333333337</v>
          </cell>
          <cell r="AK330" t="str">
            <v>Высокий</v>
          </cell>
          <cell r="AM330">
            <v>0.84099999999999997</v>
          </cell>
          <cell r="AN330" t="str">
            <v>Высокий</v>
          </cell>
        </row>
        <row r="331">
          <cell r="A331">
            <v>7</v>
          </cell>
          <cell r="C331" t="str">
            <v>МАОУ "СОШ № 13 им. М.К. Янгеля", ШКОЛА МИРА МИРОВ</v>
          </cell>
          <cell r="F331">
            <v>0.5757575757575758</v>
          </cell>
          <cell r="H331">
            <v>0.5</v>
          </cell>
          <cell r="J331">
            <v>1</v>
          </cell>
          <cell r="L331">
            <v>0.72549019607843135</v>
          </cell>
          <cell r="N331">
            <v>1</v>
          </cell>
          <cell r="P331">
            <v>0.8125</v>
          </cell>
          <cell r="R331">
            <v>0.75</v>
          </cell>
          <cell r="T331">
            <v>0.82499999999999996</v>
          </cell>
          <cell r="V331">
            <v>0.5</v>
          </cell>
          <cell r="X331">
            <v>1</v>
          </cell>
          <cell r="Z331">
            <v>0.66666666666666663</v>
          </cell>
          <cell r="AD331">
            <v>0</v>
          </cell>
          <cell r="AH331">
            <v>1</v>
          </cell>
          <cell r="AJ331">
            <v>0.78125</v>
          </cell>
          <cell r="AK331" t="str">
            <v>Средний</v>
          </cell>
          <cell r="AM331">
            <v>0.69799999999999995</v>
          </cell>
          <cell r="AN331" t="str">
            <v>Средний</v>
          </cell>
        </row>
        <row r="332">
          <cell r="A332">
            <v>8</v>
          </cell>
          <cell r="C332" t="str">
            <v>МАОУ "СОШ № 7 имени Пичуева Л.П."</v>
          </cell>
          <cell r="F332">
            <v>0.51515151515151514</v>
          </cell>
          <cell r="H332">
            <v>1</v>
          </cell>
          <cell r="J332">
            <v>1</v>
          </cell>
          <cell r="L332">
            <v>0.70588235294117652</v>
          </cell>
          <cell r="N332">
            <v>0.8571428571428571</v>
          </cell>
          <cell r="P332">
            <v>0.8125</v>
          </cell>
          <cell r="R332">
            <v>0.625</v>
          </cell>
          <cell r="T332">
            <v>0.75</v>
          </cell>
          <cell r="V332">
            <v>0.5</v>
          </cell>
          <cell r="X332">
            <v>1</v>
          </cell>
          <cell r="Z332">
            <v>0.66666666666666663</v>
          </cell>
          <cell r="AD332">
            <v>0</v>
          </cell>
          <cell r="AH332">
            <v>0</v>
          </cell>
          <cell r="AJ332">
            <v>0.72916666666666663</v>
          </cell>
          <cell r="AK332" t="str">
            <v>Средний</v>
          </cell>
          <cell r="AM332">
            <v>0.71199999999999997</v>
          </cell>
          <cell r="AN332" t="str">
            <v>Средний</v>
          </cell>
        </row>
        <row r="333">
          <cell r="A333">
            <v>9</v>
          </cell>
          <cell r="C333" t="str">
            <v>МАОУ "Экспериментальный лицей имени Батербиева М.М."</v>
          </cell>
          <cell r="F333">
            <v>0.69696969696969702</v>
          </cell>
          <cell r="H333">
            <v>1</v>
          </cell>
          <cell r="J333">
            <v>1</v>
          </cell>
          <cell r="L333">
            <v>0.82352941176470584</v>
          </cell>
          <cell r="N333">
            <v>1</v>
          </cell>
          <cell r="P333">
            <v>0.75</v>
          </cell>
          <cell r="R333">
            <v>0.75</v>
          </cell>
          <cell r="T333">
            <v>0.8</v>
          </cell>
          <cell r="V333">
            <v>0.5</v>
          </cell>
          <cell r="X333">
            <v>1</v>
          </cell>
          <cell r="Z333">
            <v>0.66666666666666663</v>
          </cell>
          <cell r="AD333">
            <v>0</v>
          </cell>
          <cell r="AH333">
            <v>1</v>
          </cell>
          <cell r="AJ333">
            <v>0.82291666666666663</v>
          </cell>
          <cell r="AK333" t="str">
            <v>Высокий</v>
          </cell>
          <cell r="AM333">
            <v>0.85699999999999998</v>
          </cell>
          <cell r="AN333" t="str">
            <v>Высокий</v>
          </cell>
        </row>
        <row r="334">
          <cell r="A334">
            <v>10</v>
          </cell>
          <cell r="C334" t="str">
            <v>МБОУ "СОШ № 1"</v>
          </cell>
          <cell r="F334">
            <v>0.42424242424242425</v>
          </cell>
          <cell r="H334">
            <v>1</v>
          </cell>
          <cell r="J334">
            <v>1</v>
          </cell>
          <cell r="L334">
            <v>0.6470588235294118</v>
          </cell>
          <cell r="N334">
            <v>1</v>
          </cell>
          <cell r="P334">
            <v>0.75</v>
          </cell>
          <cell r="R334">
            <v>0.875</v>
          </cell>
          <cell r="T334">
            <v>0.82499999999999996</v>
          </cell>
          <cell r="V334">
            <v>0.5</v>
          </cell>
          <cell r="X334">
            <v>1</v>
          </cell>
          <cell r="Z334">
            <v>0.66666666666666663</v>
          </cell>
          <cell r="AD334">
            <v>0</v>
          </cell>
          <cell r="AH334">
            <v>0</v>
          </cell>
          <cell r="AJ334">
            <v>0.72916666666666663</v>
          </cell>
          <cell r="AK334" t="str">
            <v>Средний</v>
          </cell>
          <cell r="AM334">
            <v>0.621</v>
          </cell>
          <cell r="AN334" t="str">
            <v>Средний</v>
          </cell>
        </row>
        <row r="335">
          <cell r="A335">
            <v>11</v>
          </cell>
          <cell r="C335" t="str">
            <v>МБОУ "СОШ № 15"</v>
          </cell>
          <cell r="F335">
            <v>0.27272727272727271</v>
          </cell>
          <cell r="H335">
            <v>1</v>
          </cell>
          <cell r="J335">
            <v>1</v>
          </cell>
          <cell r="L335">
            <v>0.56862745098039214</v>
          </cell>
          <cell r="N335">
            <v>1</v>
          </cell>
          <cell r="P335">
            <v>0.8125</v>
          </cell>
          <cell r="R335">
            <v>0.125</v>
          </cell>
          <cell r="T335">
            <v>0.7</v>
          </cell>
          <cell r="V335">
            <v>0.5</v>
          </cell>
          <cell r="X335">
            <v>1</v>
          </cell>
          <cell r="Z335">
            <v>0.66666666666666663</v>
          </cell>
          <cell r="AD335">
            <v>0</v>
          </cell>
          <cell r="AH335">
            <v>0</v>
          </cell>
          <cell r="AJ335">
            <v>0.63541666666666663</v>
          </cell>
          <cell r="AK335" t="str">
            <v>Средний</v>
          </cell>
          <cell r="AM335">
            <v>0.69699999999999995</v>
          </cell>
          <cell r="AN335" t="str">
            <v>Средний</v>
          </cell>
        </row>
        <row r="336">
          <cell r="A336">
            <v>12</v>
          </cell>
          <cell r="C336" t="str">
            <v>МБОУ "СОШ № 17"</v>
          </cell>
          <cell r="F336">
            <v>0.45454545454545453</v>
          </cell>
          <cell r="H336">
            <v>1</v>
          </cell>
          <cell r="J336">
            <v>1</v>
          </cell>
          <cell r="L336">
            <v>0.66666666666666663</v>
          </cell>
          <cell r="N336">
            <v>1</v>
          </cell>
          <cell r="P336">
            <v>0.6875</v>
          </cell>
          <cell r="R336">
            <v>0.25</v>
          </cell>
          <cell r="T336">
            <v>0.67500000000000004</v>
          </cell>
          <cell r="V336">
            <v>0.5</v>
          </cell>
          <cell r="X336">
            <v>1</v>
          </cell>
          <cell r="Z336">
            <v>0.66666666666666663</v>
          </cell>
          <cell r="AD336">
            <v>0</v>
          </cell>
          <cell r="AH336">
            <v>0</v>
          </cell>
          <cell r="AJ336">
            <v>0.67708333333333337</v>
          </cell>
          <cell r="AK336" t="str">
            <v>Средний</v>
          </cell>
          <cell r="AM336">
            <v>0.66700000000000004</v>
          </cell>
          <cell r="AN336" t="str">
            <v>Средний</v>
          </cell>
        </row>
        <row r="337">
          <cell r="A337">
            <v>13</v>
          </cell>
          <cell r="C337" t="str">
            <v>МБОУ "СОШ № 2"</v>
          </cell>
          <cell r="F337">
            <v>0.30303030303030304</v>
          </cell>
          <cell r="H337">
            <v>1</v>
          </cell>
          <cell r="J337">
            <v>1</v>
          </cell>
          <cell r="L337">
            <v>0.56862745098039214</v>
          </cell>
          <cell r="N337">
            <v>1</v>
          </cell>
          <cell r="P337">
            <v>0.5625</v>
          </cell>
          <cell r="R337">
            <v>0.625</v>
          </cell>
          <cell r="T337">
            <v>0.7</v>
          </cell>
          <cell r="V337">
            <v>0.5</v>
          </cell>
          <cell r="X337">
            <v>1</v>
          </cell>
          <cell r="Z337">
            <v>0.66666666666666663</v>
          </cell>
          <cell r="AD337">
            <v>0</v>
          </cell>
          <cell r="AH337">
            <v>1</v>
          </cell>
          <cell r="AJ337">
            <v>0.64583333333333337</v>
          </cell>
          <cell r="AK337" t="str">
            <v>Средний</v>
          </cell>
          <cell r="AM337">
            <v>0.63600000000000001</v>
          </cell>
          <cell r="AN337" t="str">
            <v>Средний</v>
          </cell>
        </row>
        <row r="338">
          <cell r="A338">
            <v>14</v>
          </cell>
          <cell r="C338" t="str">
            <v>МБОУ "СОШ № 8 имени Бусыгина М.И."</v>
          </cell>
          <cell r="F338">
            <v>0.72727272727272729</v>
          </cell>
          <cell r="H338">
            <v>0.5</v>
          </cell>
          <cell r="J338">
            <v>1</v>
          </cell>
          <cell r="L338">
            <v>0.82352941176470584</v>
          </cell>
          <cell r="N338">
            <v>1</v>
          </cell>
          <cell r="P338">
            <v>0.75</v>
          </cell>
          <cell r="R338">
            <v>0.75</v>
          </cell>
          <cell r="T338">
            <v>0.8</v>
          </cell>
          <cell r="V338">
            <v>0.5</v>
          </cell>
          <cell r="X338">
            <v>1</v>
          </cell>
          <cell r="Z338">
            <v>0.66666666666666663</v>
          </cell>
          <cell r="AD338">
            <v>0</v>
          </cell>
          <cell r="AH338">
            <v>1</v>
          </cell>
          <cell r="AJ338">
            <v>0.82291666666666663</v>
          </cell>
          <cell r="AK338" t="str">
            <v>Высокий</v>
          </cell>
          <cell r="AM338">
            <v>0.81799999999999995</v>
          </cell>
          <cell r="AN338" t="str">
            <v>Высокий</v>
          </cell>
        </row>
        <row r="339">
          <cell r="B339" t="str">
            <v>г. Усть-Илимск</v>
          </cell>
          <cell r="L339">
            <v>0.70168067226890762</v>
          </cell>
          <cell r="T339">
            <v>0.77857142857142858</v>
          </cell>
          <cell r="Z339">
            <v>0.71428571428571419</v>
          </cell>
          <cell r="AD339">
            <v>0</v>
          </cell>
          <cell r="AH339">
            <v>0.5</v>
          </cell>
          <cell r="AJ339">
            <v>0.74702380952380953</v>
          </cell>
        </row>
        <row r="340">
          <cell r="A340">
            <v>1</v>
          </cell>
          <cell r="C340" t="str">
            <v>МОУ Лицей г. Черемхово</v>
          </cell>
          <cell r="F340">
            <v>0.66666666666666663</v>
          </cell>
          <cell r="H340">
            <v>0.5</v>
          </cell>
          <cell r="J340">
            <v>1</v>
          </cell>
          <cell r="L340">
            <v>0.80392156862745101</v>
          </cell>
          <cell r="N340">
            <v>1</v>
          </cell>
          <cell r="P340">
            <v>0.75</v>
          </cell>
          <cell r="R340">
            <v>0.25</v>
          </cell>
          <cell r="T340">
            <v>0.7</v>
          </cell>
          <cell r="V340">
            <v>0.5</v>
          </cell>
          <cell r="X340">
            <v>1</v>
          </cell>
          <cell r="Z340">
            <v>0.66666666666666663</v>
          </cell>
          <cell r="AD340">
            <v>0</v>
          </cell>
          <cell r="AH340">
            <v>1</v>
          </cell>
          <cell r="AJ340">
            <v>0.77083333333333337</v>
          </cell>
          <cell r="AK340" t="str">
            <v>Средний</v>
          </cell>
          <cell r="AM340">
            <v>0.746</v>
          </cell>
          <cell r="AN340" t="str">
            <v>Средний</v>
          </cell>
        </row>
        <row r="341">
          <cell r="A341">
            <v>2</v>
          </cell>
          <cell r="C341" t="str">
            <v>МОУ ОСШ г. Черемхово</v>
          </cell>
          <cell r="F341">
            <v>6.6666666666666666E-2</v>
          </cell>
          <cell r="H341">
            <v>1</v>
          </cell>
          <cell r="J341">
            <v>0.75</v>
          </cell>
          <cell r="L341">
            <v>0.35555555555555557</v>
          </cell>
          <cell r="N341">
            <v>1</v>
          </cell>
          <cell r="P341">
            <v>0.5625</v>
          </cell>
          <cell r="R341">
            <v>0.875</v>
          </cell>
          <cell r="T341">
            <v>0.75</v>
          </cell>
          <cell r="V341">
            <v>0.5</v>
          </cell>
          <cell r="X341">
            <v>1</v>
          </cell>
          <cell r="Z341">
            <v>0.66666666666666663</v>
          </cell>
          <cell r="AD341">
            <v>0</v>
          </cell>
          <cell r="AH341">
            <v>1</v>
          </cell>
          <cell r="AJ341">
            <v>0.56666666666666665</v>
          </cell>
          <cell r="AK341" t="str">
            <v>Низкий</v>
          </cell>
          <cell r="AM341">
            <v>0.52200000000000002</v>
          </cell>
          <cell r="AN341" t="str">
            <v>Низкий</v>
          </cell>
        </row>
        <row r="342">
          <cell r="A342">
            <v>3</v>
          </cell>
          <cell r="C342" t="str">
            <v>МОУ Школа №1 г. Черемхово</v>
          </cell>
          <cell r="F342">
            <v>0.48484848484848486</v>
          </cell>
          <cell r="H342">
            <v>0.5</v>
          </cell>
          <cell r="J342">
            <v>1</v>
          </cell>
          <cell r="L342">
            <v>0.68627450980392157</v>
          </cell>
          <cell r="N342">
            <v>0.9285714285714286</v>
          </cell>
          <cell r="P342">
            <v>0.75</v>
          </cell>
          <cell r="R342">
            <v>0.5</v>
          </cell>
          <cell r="T342">
            <v>0.72499999999999998</v>
          </cell>
          <cell r="V342">
            <v>0.5</v>
          </cell>
          <cell r="X342">
            <v>1</v>
          </cell>
          <cell r="Z342">
            <v>0.66666666666666663</v>
          </cell>
          <cell r="AD342">
            <v>0</v>
          </cell>
          <cell r="AH342">
            <v>0</v>
          </cell>
          <cell r="AJ342">
            <v>0.70833333333333337</v>
          </cell>
          <cell r="AK342" t="str">
            <v>Средний</v>
          </cell>
          <cell r="AM342">
            <v>0.627</v>
          </cell>
          <cell r="AN342" t="str">
            <v>Средний</v>
          </cell>
        </row>
        <row r="343">
          <cell r="A343">
            <v>4</v>
          </cell>
          <cell r="C343" t="str">
            <v>МОУ Школа №3 г. Черемхово</v>
          </cell>
          <cell r="F343">
            <v>0.48484848484848486</v>
          </cell>
          <cell r="H343">
            <v>1</v>
          </cell>
          <cell r="J343">
            <v>1</v>
          </cell>
          <cell r="L343">
            <v>0.70588235294117652</v>
          </cell>
          <cell r="N343">
            <v>1</v>
          </cell>
          <cell r="P343">
            <v>0.6875</v>
          </cell>
          <cell r="R343">
            <v>1</v>
          </cell>
          <cell r="T343">
            <v>0.82499999999999996</v>
          </cell>
          <cell r="V343">
            <v>0.5</v>
          </cell>
          <cell r="X343">
            <v>1</v>
          </cell>
          <cell r="Z343">
            <v>0.66666666666666663</v>
          </cell>
          <cell r="AD343">
            <v>0</v>
          </cell>
          <cell r="AH343">
            <v>1</v>
          </cell>
          <cell r="AJ343">
            <v>0.77083333333333337</v>
          </cell>
          <cell r="AK343" t="str">
            <v>Средний</v>
          </cell>
          <cell r="AM343">
            <v>0.74199999999999999</v>
          </cell>
          <cell r="AN343" t="str">
            <v>Средний</v>
          </cell>
        </row>
        <row r="344">
          <cell r="A344">
            <v>5</v>
          </cell>
          <cell r="C344" t="str">
            <v>МОУ Школа №4 г. Черемхово</v>
          </cell>
          <cell r="F344">
            <v>0.21212121212121213</v>
          </cell>
          <cell r="H344">
            <v>0.5</v>
          </cell>
          <cell r="J344">
            <v>1</v>
          </cell>
          <cell r="L344">
            <v>0.49019607843137253</v>
          </cell>
          <cell r="N344">
            <v>0.9285714285714286</v>
          </cell>
          <cell r="P344">
            <v>0.6875</v>
          </cell>
          <cell r="R344">
            <v>0.25</v>
          </cell>
          <cell r="T344">
            <v>0.65</v>
          </cell>
          <cell r="V344">
            <v>0.5</v>
          </cell>
          <cell r="X344">
            <v>1</v>
          </cell>
          <cell r="Z344">
            <v>0.66666666666666663</v>
          </cell>
          <cell r="AD344">
            <v>0</v>
          </cell>
          <cell r="AH344">
            <v>0</v>
          </cell>
          <cell r="AJ344">
            <v>0.57291666666666663</v>
          </cell>
          <cell r="AK344" t="str">
            <v>Низкий</v>
          </cell>
          <cell r="AM344">
            <v>0.621</v>
          </cell>
          <cell r="AN344" t="str">
            <v>Средний</v>
          </cell>
        </row>
        <row r="345">
          <cell r="A345">
            <v>6</v>
          </cell>
          <cell r="C345" t="str">
            <v>МОУ Школа №5 г. Черемхово</v>
          </cell>
          <cell r="F345">
            <v>0.30303030303030304</v>
          </cell>
          <cell r="H345">
            <v>0</v>
          </cell>
          <cell r="J345">
            <v>1</v>
          </cell>
          <cell r="L345">
            <v>0.5490196078431373</v>
          </cell>
          <cell r="N345">
            <v>1</v>
          </cell>
          <cell r="P345">
            <v>0.75</v>
          </cell>
          <cell r="R345">
            <v>0.25</v>
          </cell>
          <cell r="T345">
            <v>0.7</v>
          </cell>
          <cell r="V345">
            <v>0.5</v>
          </cell>
          <cell r="X345">
            <v>1</v>
          </cell>
          <cell r="Z345">
            <v>0.66666666666666663</v>
          </cell>
          <cell r="AD345">
            <v>0</v>
          </cell>
          <cell r="AH345">
            <v>1</v>
          </cell>
          <cell r="AJ345">
            <v>0.63541666666666663</v>
          </cell>
          <cell r="AK345" t="str">
            <v>Средний</v>
          </cell>
          <cell r="AM345">
            <v>0.68200000000000005</v>
          </cell>
          <cell r="AN345" t="str">
            <v>Средний</v>
          </cell>
        </row>
        <row r="346">
          <cell r="A346">
            <v>7</v>
          </cell>
          <cell r="C346" t="str">
            <v>МОУ Школа № 6 г. Черемхово</v>
          </cell>
          <cell r="F346">
            <v>0.125</v>
          </cell>
          <cell r="H346">
            <v>0.5</v>
          </cell>
          <cell r="J346">
            <v>0.9375</v>
          </cell>
          <cell r="L346">
            <v>0.48717948717948717</v>
          </cell>
          <cell r="N346">
            <v>1</v>
          </cell>
          <cell r="P346">
            <v>0.5625</v>
          </cell>
          <cell r="R346">
            <v>0.25</v>
          </cell>
          <cell r="T346">
            <v>0.625</v>
          </cell>
          <cell r="V346">
            <v>0.5</v>
          </cell>
          <cell r="X346">
            <v>1</v>
          </cell>
          <cell r="Z346">
            <v>0.66666666666666663</v>
          </cell>
          <cell r="AD346">
            <v>0</v>
          </cell>
          <cell r="AH346">
            <v>0</v>
          </cell>
          <cell r="AJ346">
            <v>0.5714285714285714</v>
          </cell>
          <cell r="AK346" t="str">
            <v>Низкий</v>
          </cell>
          <cell r="AM346">
            <v>0.57899999999999996</v>
          </cell>
          <cell r="AN346" t="str">
            <v>Низкий</v>
          </cell>
        </row>
        <row r="347">
          <cell r="A347">
            <v>8</v>
          </cell>
          <cell r="C347" t="str">
            <v>МОУ Школа №8 г. Черемхово</v>
          </cell>
          <cell r="F347">
            <v>0.51515151515151514</v>
          </cell>
          <cell r="H347">
            <v>0</v>
          </cell>
          <cell r="J347">
            <v>1</v>
          </cell>
          <cell r="L347">
            <v>0.68627450980392157</v>
          </cell>
          <cell r="N347">
            <v>1</v>
          </cell>
          <cell r="P347">
            <v>0.75</v>
          </cell>
          <cell r="R347">
            <v>0.5</v>
          </cell>
          <cell r="T347">
            <v>0.75</v>
          </cell>
          <cell r="V347">
            <v>1</v>
          </cell>
          <cell r="X347">
            <v>1</v>
          </cell>
          <cell r="Z347">
            <v>1</v>
          </cell>
          <cell r="AD347">
            <v>0</v>
          </cell>
          <cell r="AH347">
            <v>1</v>
          </cell>
          <cell r="AJ347">
            <v>0.75</v>
          </cell>
          <cell r="AK347" t="str">
            <v>Средний</v>
          </cell>
          <cell r="AM347">
            <v>0.68200000000000005</v>
          </cell>
          <cell r="AN347" t="str">
            <v>Средний</v>
          </cell>
        </row>
        <row r="348">
          <cell r="A348">
            <v>9</v>
          </cell>
          <cell r="C348" t="str">
            <v>МОУ Школа №9 г. Черемхово</v>
          </cell>
          <cell r="F348">
            <v>0.375</v>
          </cell>
          <cell r="H348">
            <v>1</v>
          </cell>
          <cell r="J348">
            <v>0.9375</v>
          </cell>
          <cell r="L348">
            <v>0.66666666666666663</v>
          </cell>
          <cell r="N348">
            <v>1</v>
          </cell>
          <cell r="P348">
            <v>0.6875</v>
          </cell>
          <cell r="R348">
            <v>0.25</v>
          </cell>
          <cell r="T348">
            <v>0.67500000000000004</v>
          </cell>
          <cell r="V348">
            <v>0.5</v>
          </cell>
          <cell r="X348">
            <v>1</v>
          </cell>
          <cell r="Z348">
            <v>0.66666666666666663</v>
          </cell>
          <cell r="AD348">
            <v>0</v>
          </cell>
          <cell r="AH348">
            <v>1</v>
          </cell>
          <cell r="AJ348">
            <v>0.69047619047619047</v>
          </cell>
          <cell r="AK348" t="str">
            <v>Средний</v>
          </cell>
          <cell r="AM348">
            <v>0.54500000000000004</v>
          </cell>
          <cell r="AN348" t="str">
            <v>Низкий</v>
          </cell>
        </row>
        <row r="349">
          <cell r="A349">
            <v>10</v>
          </cell>
          <cell r="C349" t="str">
            <v>МОУ Школа №15 г. Черемхово</v>
          </cell>
          <cell r="F349">
            <v>0.125</v>
          </cell>
          <cell r="H349">
            <v>1</v>
          </cell>
          <cell r="J349">
            <v>0.875</v>
          </cell>
          <cell r="L349">
            <v>0.48717948717948717</v>
          </cell>
          <cell r="N349">
            <v>1</v>
          </cell>
          <cell r="P349">
            <v>0.625</v>
          </cell>
          <cell r="R349">
            <v>0.25</v>
          </cell>
          <cell r="T349">
            <v>0.65</v>
          </cell>
          <cell r="V349">
            <v>0.5</v>
          </cell>
          <cell r="X349">
            <v>1</v>
          </cell>
          <cell r="Z349">
            <v>0.66666666666666663</v>
          </cell>
          <cell r="AD349">
            <v>0</v>
          </cell>
          <cell r="AH349">
            <v>1</v>
          </cell>
          <cell r="AJ349">
            <v>0.59523809523809523</v>
          </cell>
          <cell r="AK349" t="str">
            <v>Низкий</v>
          </cell>
          <cell r="AM349">
            <v>0.48499999999999999</v>
          </cell>
          <cell r="AN349" t="str">
            <v>Низкий</v>
          </cell>
        </row>
        <row r="350">
          <cell r="A350">
            <v>11</v>
          </cell>
          <cell r="C350" t="str">
            <v>МОУ Школа № 16 г. Черемхово</v>
          </cell>
          <cell r="F350">
            <v>9.0909090909090912E-2</v>
          </cell>
          <cell r="H350">
            <v>0.5</v>
          </cell>
          <cell r="J350">
            <v>0.875</v>
          </cell>
          <cell r="L350">
            <v>0.35294117647058826</v>
          </cell>
          <cell r="N350">
            <v>1</v>
          </cell>
          <cell r="P350">
            <v>0.5</v>
          </cell>
          <cell r="R350">
            <v>0.25</v>
          </cell>
          <cell r="T350">
            <v>0.6</v>
          </cell>
          <cell r="V350">
            <v>0.5</v>
          </cell>
          <cell r="X350">
            <v>1</v>
          </cell>
          <cell r="Z350">
            <v>0.66666666666666663</v>
          </cell>
          <cell r="AD350">
            <v>0</v>
          </cell>
          <cell r="AH350">
            <v>1</v>
          </cell>
          <cell r="AJ350">
            <v>0.48958333333333331</v>
          </cell>
          <cell r="AK350" t="str">
            <v>Низкий</v>
          </cell>
          <cell r="AM350">
            <v>0.56100000000000005</v>
          </cell>
          <cell r="AN350" t="str">
            <v>Низкий</v>
          </cell>
        </row>
        <row r="351">
          <cell r="A351">
            <v>12</v>
          </cell>
          <cell r="C351" t="str">
            <v>МОУ Школа №22 г. Черемхово</v>
          </cell>
          <cell r="F351">
            <v>0.18181818181818182</v>
          </cell>
          <cell r="H351">
            <v>1</v>
          </cell>
          <cell r="J351">
            <v>0.9375</v>
          </cell>
          <cell r="L351">
            <v>0.45098039215686275</v>
          </cell>
          <cell r="N351">
            <v>1</v>
          </cell>
          <cell r="P351">
            <v>0.625</v>
          </cell>
          <cell r="R351">
            <v>0.75</v>
          </cell>
          <cell r="T351">
            <v>0.75</v>
          </cell>
          <cell r="V351">
            <v>0.5</v>
          </cell>
          <cell r="X351">
            <v>1</v>
          </cell>
          <cell r="Z351">
            <v>0.66666666666666663</v>
          </cell>
          <cell r="AD351">
            <v>0</v>
          </cell>
          <cell r="AH351">
            <v>1</v>
          </cell>
          <cell r="AJ351">
            <v>0.60416666666666663</v>
          </cell>
          <cell r="AK351" t="str">
            <v>Средний</v>
          </cell>
          <cell r="AM351">
            <v>0.66700000000000004</v>
          </cell>
          <cell r="AN351" t="str">
            <v>Средний</v>
          </cell>
        </row>
        <row r="352">
          <cell r="A352">
            <v>13</v>
          </cell>
          <cell r="C352" t="str">
            <v>МОУ Школа №23 г. Черемхово</v>
          </cell>
          <cell r="F352">
            <v>3.0303030303030304E-2</v>
          </cell>
          <cell r="H352">
            <v>1</v>
          </cell>
          <cell r="J352">
            <v>0.875</v>
          </cell>
          <cell r="L352">
            <v>0.33333333333333331</v>
          </cell>
          <cell r="N352">
            <v>1</v>
          </cell>
          <cell r="P352">
            <v>0.75</v>
          </cell>
          <cell r="R352">
            <v>0.25</v>
          </cell>
          <cell r="T352">
            <v>0.7</v>
          </cell>
          <cell r="V352">
            <v>0.5</v>
          </cell>
          <cell r="X352">
            <v>1</v>
          </cell>
          <cell r="Z352">
            <v>0.66666666666666663</v>
          </cell>
          <cell r="AD352">
            <v>0</v>
          </cell>
          <cell r="AH352">
            <v>0</v>
          </cell>
          <cell r="AJ352">
            <v>0.51041666666666663</v>
          </cell>
          <cell r="AK352" t="str">
            <v>Низкий</v>
          </cell>
          <cell r="AM352">
            <v>0.59599999999999997</v>
          </cell>
          <cell r="AN352" t="str">
            <v>Низкий</v>
          </cell>
        </row>
        <row r="353">
          <cell r="A353">
            <v>14</v>
          </cell>
          <cell r="C353" t="str">
            <v>МОУ Школа №30 г. Черемхово</v>
          </cell>
          <cell r="F353">
            <v>4.1666666666666664E-2</v>
          </cell>
          <cell r="H353">
            <v>0.5</v>
          </cell>
          <cell r="J353">
            <v>0.9375</v>
          </cell>
          <cell r="L353">
            <v>0.4358974358974359</v>
          </cell>
          <cell r="N353">
            <v>1</v>
          </cell>
          <cell r="P353">
            <v>0.625</v>
          </cell>
          <cell r="R353">
            <v>0.25</v>
          </cell>
          <cell r="T353">
            <v>0.65</v>
          </cell>
          <cell r="V353">
            <v>0.5</v>
          </cell>
          <cell r="X353">
            <v>1</v>
          </cell>
          <cell r="Z353">
            <v>0.66666666666666663</v>
          </cell>
          <cell r="AD353">
            <v>0</v>
          </cell>
          <cell r="AH353">
            <v>0</v>
          </cell>
          <cell r="AJ353">
            <v>0.55952380952380953</v>
          </cell>
          <cell r="AK353" t="str">
            <v>Низкий</v>
          </cell>
          <cell r="AM353">
            <v>0.51500000000000001</v>
          </cell>
          <cell r="AN353" t="str">
            <v>Низкий</v>
          </cell>
        </row>
        <row r="354">
          <cell r="A354">
            <v>15</v>
          </cell>
          <cell r="C354" t="str">
            <v>МОУ Школа №32 г. Черемхово</v>
          </cell>
          <cell r="F354">
            <v>0.58333333333333337</v>
          </cell>
          <cell r="H354">
            <v>1</v>
          </cell>
          <cell r="J354">
            <v>0.5625</v>
          </cell>
          <cell r="L354">
            <v>0.72</v>
          </cell>
          <cell r="N354">
            <v>1</v>
          </cell>
          <cell r="P354">
            <v>0.75</v>
          </cell>
          <cell r="R354">
            <v>0.75</v>
          </cell>
          <cell r="T354">
            <v>0.8</v>
          </cell>
          <cell r="V354">
            <v>0.5</v>
          </cell>
          <cell r="X354">
            <v>1</v>
          </cell>
          <cell r="Z354">
            <v>0.6</v>
          </cell>
          <cell r="AD354">
            <v>0</v>
          </cell>
          <cell r="AH354">
            <v>1</v>
          </cell>
          <cell r="AJ354">
            <v>0.78260869565217395</v>
          </cell>
          <cell r="AK354" t="str">
            <v>Средний</v>
          </cell>
          <cell r="AM354">
            <v>0.63600000000000001</v>
          </cell>
          <cell r="AN354" t="str">
            <v>Средний</v>
          </cell>
        </row>
        <row r="355">
          <cell r="B355" t="str">
            <v>г. Черемхово</v>
          </cell>
          <cell r="L355">
            <v>0.54742014412602658</v>
          </cell>
          <cell r="T355">
            <v>0.70333333333333325</v>
          </cell>
          <cell r="Z355">
            <v>0.68444444444444441</v>
          </cell>
          <cell r="AD355">
            <v>0</v>
          </cell>
          <cell r="AH355">
            <v>0.66666666666666663</v>
          </cell>
          <cell r="AJ355">
            <v>0.63856280193236725</v>
          </cell>
        </row>
        <row r="356">
          <cell r="A356">
            <v>1</v>
          </cell>
          <cell r="C356" t="str">
            <v>Воробьёвская начальная школа</v>
          </cell>
          <cell r="F356">
            <v>0</v>
          </cell>
          <cell r="H356">
            <v>0.5</v>
          </cell>
          <cell r="J356">
            <v>0.5625</v>
          </cell>
          <cell r="L356">
            <v>0.4</v>
          </cell>
          <cell r="N356">
            <v>0.7857142857142857</v>
          </cell>
          <cell r="P356">
            <v>0.5</v>
          </cell>
          <cell r="R356">
            <v>0.75</v>
          </cell>
          <cell r="T356">
            <v>0.625</v>
          </cell>
          <cell r="V356">
            <v>0.5</v>
          </cell>
          <cell r="X356">
            <v>1</v>
          </cell>
          <cell r="Z356">
            <v>0.6</v>
          </cell>
          <cell r="AD356">
            <v>0</v>
          </cell>
          <cell r="AH356">
            <v>0</v>
          </cell>
          <cell r="AJ356">
            <v>0.55072463768115942</v>
          </cell>
          <cell r="AK356" t="str">
            <v>Низкий</v>
          </cell>
          <cell r="AM356">
            <v>0.52300000000000002</v>
          </cell>
          <cell r="AN356" t="str">
            <v>Низкий</v>
          </cell>
        </row>
        <row r="357">
          <cell r="A357">
            <v>2</v>
          </cell>
          <cell r="C357" t="str">
            <v> Дальнезакорская средняя школа</v>
          </cell>
          <cell r="F357">
            <v>0.42424242424242425</v>
          </cell>
          <cell r="H357">
            <v>1</v>
          </cell>
          <cell r="J357">
            <v>1</v>
          </cell>
          <cell r="L357">
            <v>0.66666666666666663</v>
          </cell>
          <cell r="N357">
            <v>1</v>
          </cell>
          <cell r="P357">
            <v>0.8125</v>
          </cell>
          <cell r="R357">
            <v>1</v>
          </cell>
          <cell r="T357">
            <v>0.875</v>
          </cell>
          <cell r="V357">
            <v>0.5</v>
          </cell>
          <cell r="X357">
            <v>1</v>
          </cell>
          <cell r="Z357">
            <v>0.66666666666666663</v>
          </cell>
          <cell r="AD357">
            <v>0</v>
          </cell>
          <cell r="AH357">
            <v>1</v>
          </cell>
          <cell r="AJ357">
            <v>0.77083333333333337</v>
          </cell>
          <cell r="AK357" t="str">
            <v>Средний</v>
          </cell>
          <cell r="AM357">
            <v>0.69699999999999995</v>
          </cell>
          <cell r="AN357" t="str">
            <v>Средний</v>
          </cell>
        </row>
        <row r="358">
          <cell r="A358">
            <v>3</v>
          </cell>
          <cell r="C358" t="str">
            <v>Жигаловская СОШ № 1</v>
          </cell>
          <cell r="F358">
            <v>0.33333333333333331</v>
          </cell>
          <cell r="H358">
            <v>0.5</v>
          </cell>
          <cell r="J358">
            <v>1</v>
          </cell>
          <cell r="L358">
            <v>0.58823529411764708</v>
          </cell>
          <cell r="N358">
            <v>0.7142857142857143</v>
          </cell>
          <cell r="P358">
            <v>0.625</v>
          </cell>
          <cell r="R358">
            <v>0.125</v>
          </cell>
          <cell r="T358">
            <v>0.52500000000000002</v>
          </cell>
          <cell r="V358">
            <v>0.5</v>
          </cell>
          <cell r="X358">
            <v>1</v>
          </cell>
          <cell r="Z358">
            <v>0.66666666666666663</v>
          </cell>
          <cell r="AD358">
            <v>0</v>
          </cell>
          <cell r="AH358">
            <v>1</v>
          </cell>
          <cell r="AJ358">
            <v>0.58333333333333337</v>
          </cell>
          <cell r="AK358" t="str">
            <v>Низкий</v>
          </cell>
          <cell r="AM358">
            <v>0.69699999999999995</v>
          </cell>
          <cell r="AN358" t="str">
            <v>Средний</v>
          </cell>
        </row>
        <row r="359">
          <cell r="A359">
            <v>4</v>
          </cell>
          <cell r="C359" t="str">
            <v> Знаменская средняя школа</v>
          </cell>
          <cell r="F359">
            <v>9.0909090909090912E-2</v>
          </cell>
          <cell r="H359">
            <v>1</v>
          </cell>
          <cell r="J359">
            <v>1</v>
          </cell>
          <cell r="L359">
            <v>0.45098039215686275</v>
          </cell>
          <cell r="N359">
            <v>0.42857142857142855</v>
          </cell>
          <cell r="P359">
            <v>0.5625</v>
          </cell>
          <cell r="R359">
            <v>0.25</v>
          </cell>
          <cell r="T359">
            <v>0.42499999999999999</v>
          </cell>
          <cell r="V359">
            <v>0.5</v>
          </cell>
          <cell r="X359">
            <v>1</v>
          </cell>
          <cell r="Z359">
            <v>0.66666666666666663</v>
          </cell>
          <cell r="AD359">
            <v>0</v>
          </cell>
          <cell r="AH359">
            <v>0</v>
          </cell>
          <cell r="AJ359">
            <v>0.45833333333333331</v>
          </cell>
          <cell r="AK359" t="str">
            <v>Низкий</v>
          </cell>
          <cell r="AM359">
            <v>0.57599999999999996</v>
          </cell>
          <cell r="AN359" t="str">
            <v>Низкий</v>
          </cell>
        </row>
        <row r="360">
          <cell r="A360">
            <v>5</v>
          </cell>
          <cell r="C360" t="str">
            <v> МКОУ Рудовская СОШ</v>
          </cell>
          <cell r="F360">
            <v>0.36363636363636365</v>
          </cell>
          <cell r="H360">
            <v>1</v>
          </cell>
          <cell r="J360">
            <v>0.9375</v>
          </cell>
          <cell r="L360">
            <v>0.56862745098039214</v>
          </cell>
          <cell r="N360">
            <v>1</v>
          </cell>
          <cell r="P360">
            <v>0.75</v>
          </cell>
          <cell r="R360">
            <v>1</v>
          </cell>
          <cell r="T360">
            <v>0.85</v>
          </cell>
          <cell r="V360">
            <v>0.5</v>
          </cell>
          <cell r="X360">
            <v>1</v>
          </cell>
          <cell r="Z360">
            <v>0.66666666666666663</v>
          </cell>
          <cell r="AD360">
            <v>0</v>
          </cell>
          <cell r="AH360">
            <v>1</v>
          </cell>
          <cell r="AJ360">
            <v>0.70833333333333337</v>
          </cell>
          <cell r="AK360" t="str">
            <v>Средний</v>
          </cell>
          <cell r="AM360">
            <v>0.57599999999999996</v>
          </cell>
          <cell r="AN360" t="str">
            <v>Низкий</v>
          </cell>
        </row>
        <row r="361">
          <cell r="A361">
            <v>6</v>
          </cell>
          <cell r="C361" t="str">
            <v>МКОУ СОШ № 2 п. Жигалово</v>
          </cell>
          <cell r="F361">
            <v>0.42424242424242425</v>
          </cell>
          <cell r="H361">
            <v>0.5</v>
          </cell>
          <cell r="J361">
            <v>1</v>
          </cell>
          <cell r="L361">
            <v>0.60784313725490191</v>
          </cell>
          <cell r="N361">
            <v>0.9285714285714286</v>
          </cell>
          <cell r="P361">
            <v>0.8125</v>
          </cell>
          <cell r="R361">
            <v>0.875</v>
          </cell>
          <cell r="T361">
            <v>0.82499999999999996</v>
          </cell>
          <cell r="V361">
            <v>0.5</v>
          </cell>
          <cell r="X361">
            <v>1</v>
          </cell>
          <cell r="Z361">
            <v>0.66666666666666663</v>
          </cell>
          <cell r="AD361">
            <v>0</v>
          </cell>
          <cell r="AH361">
            <v>1</v>
          </cell>
          <cell r="AJ361">
            <v>0.71875</v>
          </cell>
          <cell r="AK361" t="str">
            <v>Средний</v>
          </cell>
          <cell r="AM361">
            <v>0.69699999999999995</v>
          </cell>
          <cell r="AN361" t="str">
            <v>Средний</v>
          </cell>
        </row>
        <row r="362">
          <cell r="A362">
            <v>7</v>
          </cell>
          <cell r="C362" t="str">
            <v>Петровская школа</v>
          </cell>
          <cell r="F362">
            <v>0.16666666666666666</v>
          </cell>
          <cell r="H362">
            <v>0.5</v>
          </cell>
          <cell r="J362">
            <v>0.8125</v>
          </cell>
          <cell r="L362">
            <v>0.46153846153846156</v>
          </cell>
          <cell r="N362">
            <v>0.5</v>
          </cell>
          <cell r="P362">
            <v>0.3125</v>
          </cell>
          <cell r="R362">
            <v>0.75</v>
          </cell>
          <cell r="T362">
            <v>0.45</v>
          </cell>
          <cell r="V362">
            <v>0.5</v>
          </cell>
          <cell r="X362">
            <v>1</v>
          </cell>
          <cell r="Z362">
            <v>0.66666666666666663</v>
          </cell>
          <cell r="AD362">
            <v>0</v>
          </cell>
          <cell r="AH362">
            <v>0</v>
          </cell>
          <cell r="AJ362">
            <v>0.47619047619047616</v>
          </cell>
          <cell r="AK362" t="str">
            <v>Низкий</v>
          </cell>
          <cell r="AM362">
            <v>0.54400000000000004</v>
          </cell>
          <cell r="AN362" t="str">
            <v>Низкий</v>
          </cell>
        </row>
        <row r="363">
          <cell r="A363">
            <v>8</v>
          </cell>
          <cell r="C363" t="str">
            <v>Тимошинская школа</v>
          </cell>
          <cell r="F363">
            <v>0.20833333333333334</v>
          </cell>
          <cell r="H363">
            <v>1</v>
          </cell>
          <cell r="J363">
            <v>0.9375</v>
          </cell>
          <cell r="L363">
            <v>0.5641025641025641</v>
          </cell>
          <cell r="N363">
            <v>0.9285714285714286</v>
          </cell>
          <cell r="P363">
            <v>0.625</v>
          </cell>
          <cell r="R363">
            <v>1</v>
          </cell>
          <cell r="T363">
            <v>0.77500000000000002</v>
          </cell>
          <cell r="V363">
            <v>0.5</v>
          </cell>
          <cell r="X363">
            <v>1</v>
          </cell>
          <cell r="Z363">
            <v>0.66666666666666663</v>
          </cell>
          <cell r="AD363">
            <v>0</v>
          </cell>
          <cell r="AH363">
            <v>1</v>
          </cell>
          <cell r="AJ363">
            <v>0.69047619047619047</v>
          </cell>
          <cell r="AK363" t="str">
            <v>Средний</v>
          </cell>
          <cell r="AM363">
            <v>0.57899999999999996</v>
          </cell>
          <cell r="AN363" t="str">
            <v>Низкий</v>
          </cell>
        </row>
        <row r="364">
          <cell r="A364">
            <v>9</v>
          </cell>
          <cell r="C364" t="str">
            <v>Тутурская школа</v>
          </cell>
          <cell r="F364">
            <v>0.21212121212121213</v>
          </cell>
          <cell r="H364">
            <v>1</v>
          </cell>
          <cell r="J364">
            <v>0.9375</v>
          </cell>
          <cell r="L364">
            <v>0.47058823529411764</v>
          </cell>
          <cell r="N364">
            <v>1</v>
          </cell>
          <cell r="P364">
            <v>0.8125</v>
          </cell>
          <cell r="R364">
            <v>1</v>
          </cell>
          <cell r="T364">
            <v>0.875</v>
          </cell>
          <cell r="V364">
            <v>0.5</v>
          </cell>
          <cell r="X364">
            <v>1</v>
          </cell>
          <cell r="Z364">
            <v>0.66666666666666663</v>
          </cell>
          <cell r="AD364">
            <v>0</v>
          </cell>
          <cell r="AH364">
            <v>1</v>
          </cell>
          <cell r="AJ364">
            <v>0.66666666666666663</v>
          </cell>
          <cell r="AK364" t="str">
            <v>Средний</v>
          </cell>
          <cell r="AM364">
            <v>0.71199999999999997</v>
          </cell>
          <cell r="AN364" t="str">
            <v>Средний</v>
          </cell>
        </row>
        <row r="365">
          <cell r="A365">
            <v>10</v>
          </cell>
          <cell r="C365" t="str">
            <v>Усть-Илгинская школа</v>
          </cell>
          <cell r="F365">
            <v>0</v>
          </cell>
          <cell r="H365">
            <v>1</v>
          </cell>
          <cell r="J365">
            <v>0.75</v>
          </cell>
          <cell r="L365">
            <v>0.35897435897435898</v>
          </cell>
          <cell r="N365">
            <v>0.14285714285714285</v>
          </cell>
          <cell r="P365">
            <v>0.375</v>
          </cell>
          <cell r="R365">
            <v>1</v>
          </cell>
          <cell r="T365">
            <v>0.4</v>
          </cell>
          <cell r="V365">
            <v>0</v>
          </cell>
          <cell r="X365">
            <v>1</v>
          </cell>
          <cell r="Z365">
            <v>0.33333333333333331</v>
          </cell>
          <cell r="AD365">
            <v>0</v>
          </cell>
          <cell r="AH365">
            <v>1</v>
          </cell>
          <cell r="AJ365">
            <v>0.39285714285714285</v>
          </cell>
          <cell r="AK365" t="str">
            <v>Низкий</v>
          </cell>
          <cell r="AM365">
            <v>0.52600000000000002</v>
          </cell>
          <cell r="AN365" t="str">
            <v>Низкий</v>
          </cell>
        </row>
        <row r="366">
          <cell r="A366">
            <v>11</v>
          </cell>
          <cell r="C366" t="str">
            <v> Чиканская средняя школа</v>
          </cell>
          <cell r="F366">
            <v>0.27272727272727271</v>
          </cell>
          <cell r="H366">
            <v>1</v>
          </cell>
          <cell r="J366">
            <v>0.9375</v>
          </cell>
          <cell r="L366">
            <v>0.50980392156862742</v>
          </cell>
          <cell r="N366">
            <v>0.7142857142857143</v>
          </cell>
          <cell r="P366">
            <v>0.4375</v>
          </cell>
          <cell r="R366">
            <v>0.75</v>
          </cell>
          <cell r="T366">
            <v>0.57499999999999996</v>
          </cell>
          <cell r="V366">
            <v>0.5</v>
          </cell>
          <cell r="X366">
            <v>1</v>
          </cell>
          <cell r="Z366">
            <v>0.66666666666666663</v>
          </cell>
          <cell r="AD366">
            <v>0</v>
          </cell>
          <cell r="AH366">
            <v>0</v>
          </cell>
          <cell r="AJ366">
            <v>0.55208333333333337</v>
          </cell>
          <cell r="AK366" t="str">
            <v>Низкий</v>
          </cell>
          <cell r="AM366">
            <v>0.57599999999999996</v>
          </cell>
          <cell r="AN366" t="str">
            <v>Низкий</v>
          </cell>
        </row>
        <row r="367">
          <cell r="B367" t="str">
            <v>Жигаловский район</v>
          </cell>
          <cell r="L367">
            <v>0.51339640751405458</v>
          </cell>
          <cell r="T367">
            <v>0.65454545454545465</v>
          </cell>
          <cell r="Z367">
            <v>0.63030303030303036</v>
          </cell>
          <cell r="AD367">
            <v>0</v>
          </cell>
          <cell r="AH367">
            <v>0.63636363636363635</v>
          </cell>
          <cell r="AJ367">
            <v>0.59714379823075481</v>
          </cell>
        </row>
        <row r="368">
          <cell r="A368">
            <v>1</v>
          </cell>
          <cell r="C368" t="str">
            <v> МБОУ Бажирская ООШ</v>
          </cell>
          <cell r="F368">
            <v>0.125</v>
          </cell>
          <cell r="H368">
            <v>1</v>
          </cell>
          <cell r="J368">
            <v>0.875</v>
          </cell>
          <cell r="L368">
            <v>0.48717948717948717</v>
          </cell>
          <cell r="N368">
            <v>1</v>
          </cell>
          <cell r="P368">
            <v>0.625</v>
          </cell>
          <cell r="R368">
            <v>1</v>
          </cell>
          <cell r="T368">
            <v>0.8</v>
          </cell>
          <cell r="V368">
            <v>0.5</v>
          </cell>
          <cell r="X368">
            <v>1</v>
          </cell>
          <cell r="Z368">
            <v>0.66666666666666663</v>
          </cell>
          <cell r="AD368">
            <v>0</v>
          </cell>
          <cell r="AH368">
            <v>1</v>
          </cell>
          <cell r="AJ368">
            <v>0.66666666666666663</v>
          </cell>
          <cell r="AK368" t="str">
            <v>Средний</v>
          </cell>
          <cell r="AM368">
            <v>0.63200000000000001</v>
          </cell>
          <cell r="AN368" t="str">
            <v>Средний</v>
          </cell>
        </row>
        <row r="369">
          <cell r="A369">
            <v>2</v>
          </cell>
          <cell r="C369" t="str">
            <v> МБОУ Мойганская СОШ</v>
          </cell>
          <cell r="F369">
            <v>0.21212121212121213</v>
          </cell>
          <cell r="H369">
            <v>1</v>
          </cell>
          <cell r="J369">
            <v>1</v>
          </cell>
          <cell r="L369">
            <v>0.50980392156862742</v>
          </cell>
          <cell r="N369">
            <v>0.5714285714285714</v>
          </cell>
          <cell r="P369">
            <v>0.625</v>
          </cell>
          <cell r="R369">
            <v>0.125</v>
          </cell>
          <cell r="T369">
            <v>0.47499999999999998</v>
          </cell>
          <cell r="V369">
            <v>0.5</v>
          </cell>
          <cell r="X369">
            <v>1</v>
          </cell>
          <cell r="Z369">
            <v>0.66666666666666663</v>
          </cell>
          <cell r="AD369">
            <v>0</v>
          </cell>
          <cell r="AH369">
            <v>0</v>
          </cell>
          <cell r="AJ369">
            <v>0.51041666666666663</v>
          </cell>
          <cell r="AK369" t="str">
            <v>Низкий</v>
          </cell>
          <cell r="AM369">
            <v>0.621</v>
          </cell>
          <cell r="AN369" t="str">
            <v>Средний</v>
          </cell>
        </row>
        <row r="370">
          <cell r="A370">
            <v>3</v>
          </cell>
          <cell r="C370" t="str">
            <v>МБОУ Новочеремховская ООШ</v>
          </cell>
          <cell r="F370">
            <v>0.33333333333333331</v>
          </cell>
          <cell r="H370">
            <v>1</v>
          </cell>
          <cell r="J370">
            <v>0.8125</v>
          </cell>
          <cell r="L370">
            <v>0.58974358974358976</v>
          </cell>
          <cell r="N370">
            <v>0.7857142857142857</v>
          </cell>
          <cell r="P370">
            <v>0.5</v>
          </cell>
          <cell r="R370">
            <v>0.625</v>
          </cell>
          <cell r="T370">
            <v>0.6</v>
          </cell>
          <cell r="V370">
            <v>0.5</v>
          </cell>
          <cell r="X370">
            <v>1</v>
          </cell>
          <cell r="Z370">
            <v>0.66666666666666663</v>
          </cell>
          <cell r="AD370">
            <v>0</v>
          </cell>
          <cell r="AH370">
            <v>1</v>
          </cell>
          <cell r="AJ370">
            <v>0.61904761904761907</v>
          </cell>
          <cell r="AK370" t="str">
            <v>Средний</v>
          </cell>
          <cell r="AM370">
            <v>0.45600000000000002</v>
          </cell>
          <cell r="AN370" t="str">
            <v>Низкий</v>
          </cell>
        </row>
        <row r="371">
          <cell r="A371">
            <v>4</v>
          </cell>
          <cell r="C371" t="str">
            <v>МБОУ Солерудниковская гимназия</v>
          </cell>
          <cell r="F371">
            <v>0.45454545454545453</v>
          </cell>
          <cell r="H371">
            <v>1</v>
          </cell>
          <cell r="J371">
            <v>1</v>
          </cell>
          <cell r="L371">
            <v>0.68627450980392157</v>
          </cell>
          <cell r="N371">
            <v>0.6428571428571429</v>
          </cell>
          <cell r="P371">
            <v>0.75</v>
          </cell>
          <cell r="R371">
            <v>0.5</v>
          </cell>
          <cell r="T371">
            <v>0.625</v>
          </cell>
          <cell r="V371">
            <v>0.5</v>
          </cell>
          <cell r="X371">
            <v>1</v>
          </cell>
          <cell r="Z371">
            <v>0.66666666666666663</v>
          </cell>
          <cell r="AD371">
            <v>0</v>
          </cell>
          <cell r="AH371">
            <v>1</v>
          </cell>
          <cell r="AJ371">
            <v>0.67708333333333337</v>
          </cell>
          <cell r="AK371" t="str">
            <v>Средний</v>
          </cell>
          <cell r="AM371">
            <v>0.57099999999999995</v>
          </cell>
          <cell r="AN371" t="str">
            <v>Низкий</v>
          </cell>
        </row>
        <row r="372">
          <cell r="A372">
            <v>5</v>
          </cell>
          <cell r="C372" t="str">
            <v> МБОУ Ханжиновская СОШ</v>
          </cell>
          <cell r="F372">
            <v>0.18181818181818182</v>
          </cell>
          <cell r="H372">
            <v>0.5</v>
          </cell>
          <cell r="J372">
            <v>0.875</v>
          </cell>
          <cell r="L372">
            <v>0.41176470588235292</v>
          </cell>
          <cell r="N372">
            <v>1</v>
          </cell>
          <cell r="P372">
            <v>0.6875</v>
          </cell>
          <cell r="R372">
            <v>0.625</v>
          </cell>
          <cell r="T372">
            <v>0.75</v>
          </cell>
          <cell r="V372">
            <v>0.5</v>
          </cell>
          <cell r="X372">
            <v>1</v>
          </cell>
          <cell r="Z372">
            <v>0.66666666666666663</v>
          </cell>
          <cell r="AD372">
            <v>0</v>
          </cell>
          <cell r="AH372">
            <v>0</v>
          </cell>
          <cell r="AJ372">
            <v>0.57291666666666663</v>
          </cell>
          <cell r="AK372" t="str">
            <v>Низкий</v>
          </cell>
          <cell r="AM372">
            <v>0.621</v>
          </cell>
          <cell r="AN372" t="str">
            <v>Средний</v>
          </cell>
        </row>
        <row r="373">
          <cell r="A373">
            <v>6</v>
          </cell>
          <cell r="C373" t="str">
            <v> МБОУ Хор-Тагнинская СОШ</v>
          </cell>
          <cell r="F373">
            <v>0.24242424242424243</v>
          </cell>
          <cell r="H373">
            <v>1</v>
          </cell>
          <cell r="J373">
            <v>0.75</v>
          </cell>
          <cell r="L373">
            <v>0.43137254901960786</v>
          </cell>
          <cell r="N373">
            <v>0.8571428571428571</v>
          </cell>
          <cell r="P373">
            <v>0.5</v>
          </cell>
          <cell r="R373">
            <v>0.75</v>
          </cell>
          <cell r="T373">
            <v>0.65</v>
          </cell>
          <cell r="V373">
            <v>0.5</v>
          </cell>
          <cell r="X373">
            <v>1</v>
          </cell>
          <cell r="Z373">
            <v>0.66666666666666663</v>
          </cell>
          <cell r="AD373">
            <v>0</v>
          </cell>
          <cell r="AH373">
            <v>1</v>
          </cell>
          <cell r="AJ373">
            <v>0.55208333333333337</v>
          </cell>
          <cell r="AK373" t="str">
            <v>Низкий</v>
          </cell>
          <cell r="AM373">
            <v>0.57599999999999996</v>
          </cell>
          <cell r="AN373" t="str">
            <v>Низкий</v>
          </cell>
        </row>
        <row r="374">
          <cell r="A374">
            <v>7</v>
          </cell>
          <cell r="C374" t="str">
            <v>МБОУ Бабагайская СОШ</v>
          </cell>
          <cell r="F374">
            <v>0.27272727272727271</v>
          </cell>
          <cell r="H374">
            <v>0.5</v>
          </cell>
          <cell r="J374">
            <v>0.875</v>
          </cell>
          <cell r="L374">
            <v>0.47058823529411764</v>
          </cell>
          <cell r="N374">
            <v>1</v>
          </cell>
          <cell r="P374">
            <v>0.5625</v>
          </cell>
          <cell r="R374">
            <v>0.75</v>
          </cell>
          <cell r="T374">
            <v>0.72499999999999998</v>
          </cell>
          <cell r="V374">
            <v>0.5</v>
          </cell>
          <cell r="X374">
            <v>1</v>
          </cell>
          <cell r="Z374">
            <v>0.66666666666666663</v>
          </cell>
          <cell r="AD374">
            <v>0</v>
          </cell>
          <cell r="AH374">
            <v>1</v>
          </cell>
          <cell r="AJ374">
            <v>0.60416666666666663</v>
          </cell>
          <cell r="AK374" t="str">
            <v>Средний</v>
          </cell>
          <cell r="AM374">
            <v>0.621</v>
          </cell>
          <cell r="AN374" t="str">
            <v>Средний</v>
          </cell>
        </row>
        <row r="375">
          <cell r="A375">
            <v>8</v>
          </cell>
          <cell r="C375" t="str">
            <v>МБОУ Веренская СОШ</v>
          </cell>
          <cell r="F375">
            <v>0.18181818181818182</v>
          </cell>
          <cell r="H375">
            <v>1</v>
          </cell>
          <cell r="J375">
            <v>0.875</v>
          </cell>
          <cell r="L375">
            <v>0.43137254901960786</v>
          </cell>
          <cell r="N375">
            <v>0.7857142857142857</v>
          </cell>
          <cell r="P375">
            <v>0.625</v>
          </cell>
          <cell r="R375">
            <v>0.25</v>
          </cell>
          <cell r="T375">
            <v>0.57499999999999996</v>
          </cell>
          <cell r="V375">
            <v>0.5</v>
          </cell>
          <cell r="X375">
            <v>1</v>
          </cell>
          <cell r="Z375">
            <v>0.66666666666666663</v>
          </cell>
          <cell r="AD375">
            <v>0</v>
          </cell>
          <cell r="AH375">
            <v>0</v>
          </cell>
          <cell r="AJ375">
            <v>0.51041666666666663</v>
          </cell>
          <cell r="AK375" t="str">
            <v>Низкий</v>
          </cell>
          <cell r="AM375">
            <v>0.51500000000000001</v>
          </cell>
          <cell r="AN375" t="str">
            <v>Низкий</v>
          </cell>
        </row>
        <row r="376">
          <cell r="A376">
            <v>9</v>
          </cell>
          <cell r="C376" t="str">
            <v>МБОУ Владимирская СОШ</v>
          </cell>
          <cell r="F376">
            <v>0.18181818181818182</v>
          </cell>
          <cell r="H376">
            <v>0.5</v>
          </cell>
          <cell r="J376">
            <v>1</v>
          </cell>
          <cell r="L376">
            <v>0.45098039215686275</v>
          </cell>
          <cell r="N376">
            <v>0.9285714285714286</v>
          </cell>
          <cell r="P376">
            <v>0.625</v>
          </cell>
          <cell r="R376">
            <v>0.75</v>
          </cell>
          <cell r="T376">
            <v>0.72499999999999998</v>
          </cell>
          <cell r="V376">
            <v>0.5</v>
          </cell>
          <cell r="X376">
            <v>1</v>
          </cell>
          <cell r="Z376">
            <v>0.66666666666666663</v>
          </cell>
          <cell r="AD376">
            <v>0</v>
          </cell>
          <cell r="AH376">
            <v>0</v>
          </cell>
          <cell r="AJ376">
            <v>0.58333333333333337</v>
          </cell>
          <cell r="AK376" t="str">
            <v>Низкий</v>
          </cell>
          <cell r="AM376">
            <v>0.56100000000000005</v>
          </cell>
          <cell r="AN376" t="str">
            <v>Низкий</v>
          </cell>
        </row>
        <row r="377">
          <cell r="A377">
            <v>10</v>
          </cell>
          <cell r="C377" t="str">
            <v>МБОУ Второтыретская ООШ</v>
          </cell>
          <cell r="F377">
            <v>0.16666666666666666</v>
          </cell>
          <cell r="H377">
            <v>0.5</v>
          </cell>
          <cell r="J377">
            <v>0.9375</v>
          </cell>
          <cell r="L377">
            <v>0.51282051282051277</v>
          </cell>
          <cell r="N377">
            <v>0.42857142857142855</v>
          </cell>
          <cell r="P377">
            <v>0.4375</v>
          </cell>
          <cell r="R377">
            <v>0.25</v>
          </cell>
          <cell r="T377">
            <v>0.375</v>
          </cell>
          <cell r="V377">
            <v>0.5</v>
          </cell>
          <cell r="X377">
            <v>1</v>
          </cell>
          <cell r="Z377">
            <v>0.66666666666666663</v>
          </cell>
          <cell r="AD377">
            <v>0</v>
          </cell>
          <cell r="AH377">
            <v>1</v>
          </cell>
          <cell r="AJ377">
            <v>0.47619047619047616</v>
          </cell>
          <cell r="AK377" t="str">
            <v>Низкий</v>
          </cell>
          <cell r="AM377">
            <v>0.52600000000000002</v>
          </cell>
          <cell r="AN377" t="str">
            <v>Низкий</v>
          </cell>
        </row>
        <row r="378">
          <cell r="A378">
            <v>11</v>
          </cell>
          <cell r="C378" t="str">
            <v>МБОУ Заларинская ООШ</v>
          </cell>
          <cell r="F378">
            <v>0.125</v>
          </cell>
          <cell r="H378">
            <v>1</v>
          </cell>
          <cell r="J378">
            <v>0.6875</v>
          </cell>
          <cell r="L378">
            <v>0.41025641025641024</v>
          </cell>
          <cell r="N378">
            <v>0.5</v>
          </cell>
          <cell r="P378">
            <v>0.5</v>
          </cell>
          <cell r="R378">
            <v>0.125</v>
          </cell>
          <cell r="T378">
            <v>0.4</v>
          </cell>
          <cell r="V378">
            <v>0.5</v>
          </cell>
          <cell r="X378">
            <v>1</v>
          </cell>
          <cell r="Z378">
            <v>0.66666666666666663</v>
          </cell>
          <cell r="AD378">
            <v>0</v>
          </cell>
          <cell r="AH378">
            <v>1</v>
          </cell>
          <cell r="AJ378">
            <v>0.44047619047619047</v>
          </cell>
          <cell r="AK378" t="str">
            <v>Низкий</v>
          </cell>
          <cell r="AM378">
            <v>0.57899999999999996</v>
          </cell>
          <cell r="AN378" t="str">
            <v>Низкий</v>
          </cell>
        </row>
        <row r="379">
          <cell r="A379">
            <v>12</v>
          </cell>
          <cell r="C379" t="str">
            <v>МБОУ Заларинская СОШ №1</v>
          </cell>
          <cell r="F379">
            <v>0.48484848484848486</v>
          </cell>
          <cell r="H379">
            <v>1</v>
          </cell>
          <cell r="J379">
            <v>1</v>
          </cell>
          <cell r="L379">
            <v>0.68627450980392157</v>
          </cell>
          <cell r="N379">
            <v>1</v>
          </cell>
          <cell r="P379">
            <v>0.6875</v>
          </cell>
          <cell r="R379">
            <v>0.75</v>
          </cell>
          <cell r="T379">
            <v>0.77500000000000002</v>
          </cell>
          <cell r="V379">
            <v>1</v>
          </cell>
          <cell r="X379">
            <v>1</v>
          </cell>
          <cell r="Z379">
            <v>1</v>
          </cell>
          <cell r="AD379">
            <v>0</v>
          </cell>
          <cell r="AH379">
            <v>0</v>
          </cell>
          <cell r="AJ379">
            <v>0.75</v>
          </cell>
          <cell r="AK379" t="str">
            <v>Средний</v>
          </cell>
          <cell r="AM379">
            <v>0.75800000000000001</v>
          </cell>
          <cell r="AN379" t="str">
            <v>Средний</v>
          </cell>
        </row>
        <row r="380">
          <cell r="A380">
            <v>13</v>
          </cell>
          <cell r="C380" t="str">
            <v>МБОУ Заларинская СОШ №2</v>
          </cell>
          <cell r="F380">
            <v>0.48484848484848486</v>
          </cell>
          <cell r="H380">
            <v>1</v>
          </cell>
          <cell r="J380">
            <v>1</v>
          </cell>
          <cell r="L380">
            <v>0.66666666666666663</v>
          </cell>
          <cell r="N380">
            <v>0.7142857142857143</v>
          </cell>
          <cell r="P380">
            <v>0.5625</v>
          </cell>
          <cell r="R380">
            <v>0.625</v>
          </cell>
          <cell r="T380">
            <v>0.6</v>
          </cell>
          <cell r="V380">
            <v>0.5</v>
          </cell>
          <cell r="X380">
            <v>1</v>
          </cell>
          <cell r="Z380">
            <v>0.66666666666666663</v>
          </cell>
          <cell r="AD380">
            <v>0</v>
          </cell>
          <cell r="AH380">
            <v>1</v>
          </cell>
          <cell r="AJ380">
            <v>0.65625</v>
          </cell>
          <cell r="AK380" t="str">
            <v>Средний</v>
          </cell>
          <cell r="AM380">
            <v>0.69699999999999995</v>
          </cell>
          <cell r="AN380" t="str">
            <v>Средний</v>
          </cell>
        </row>
        <row r="381">
          <cell r="A381">
            <v>14</v>
          </cell>
          <cell r="C381" t="str">
            <v>МБОУ Семеновская СОШ</v>
          </cell>
          <cell r="F381">
            <v>0.27272727272727271</v>
          </cell>
          <cell r="H381">
            <v>1</v>
          </cell>
          <cell r="J381">
            <v>0.9375</v>
          </cell>
          <cell r="L381">
            <v>0.50980392156862742</v>
          </cell>
          <cell r="N381">
            <v>0.9285714285714286</v>
          </cell>
          <cell r="P381">
            <v>0.5</v>
          </cell>
          <cell r="R381">
            <v>0.125</v>
          </cell>
          <cell r="T381">
            <v>0.55000000000000004</v>
          </cell>
          <cell r="V381">
            <v>0.5</v>
          </cell>
          <cell r="X381">
            <v>1</v>
          </cell>
          <cell r="Z381">
            <v>0.66666666666666663</v>
          </cell>
          <cell r="AD381">
            <v>0</v>
          </cell>
          <cell r="AH381">
            <v>1</v>
          </cell>
          <cell r="AJ381">
            <v>0.55208333333333337</v>
          </cell>
          <cell r="AK381" t="str">
            <v>Низкий</v>
          </cell>
          <cell r="AM381">
            <v>0.57599999999999996</v>
          </cell>
          <cell r="AN381" t="str">
            <v>Низкий</v>
          </cell>
        </row>
        <row r="382">
          <cell r="A382">
            <v>15</v>
          </cell>
          <cell r="C382" t="str">
            <v>МБОУ Сортовская ООШ</v>
          </cell>
          <cell r="F382">
            <v>0.20833333333333334</v>
          </cell>
          <cell r="H382">
            <v>1</v>
          </cell>
          <cell r="J382">
            <v>0.8125</v>
          </cell>
          <cell r="L382">
            <v>0.51282051282051277</v>
          </cell>
          <cell r="N382">
            <v>0.6428571428571429</v>
          </cell>
          <cell r="P382">
            <v>0.5</v>
          </cell>
          <cell r="R382">
            <v>0.25</v>
          </cell>
          <cell r="T382">
            <v>0.47499999999999998</v>
          </cell>
          <cell r="V382">
            <v>0.5</v>
          </cell>
          <cell r="X382">
            <v>1</v>
          </cell>
          <cell r="Z382">
            <v>0.66666666666666663</v>
          </cell>
          <cell r="AD382">
            <v>0</v>
          </cell>
          <cell r="AH382">
            <v>0</v>
          </cell>
          <cell r="AJ382">
            <v>0.51190476190476186</v>
          </cell>
          <cell r="AK382" t="str">
            <v>Низкий</v>
          </cell>
          <cell r="AM382">
            <v>0.52600000000000002</v>
          </cell>
          <cell r="AN382" t="str">
            <v>Низкий</v>
          </cell>
        </row>
        <row r="383">
          <cell r="A383">
            <v>16</v>
          </cell>
          <cell r="C383" t="str">
            <v>МБОУ СОШ с. Моисеевка</v>
          </cell>
          <cell r="F383">
            <v>0.5757575757575758</v>
          </cell>
          <cell r="H383">
            <v>0.5</v>
          </cell>
          <cell r="J383">
            <v>1</v>
          </cell>
          <cell r="L383">
            <v>0.72549019607843135</v>
          </cell>
          <cell r="N383">
            <v>1</v>
          </cell>
          <cell r="P383">
            <v>0.375</v>
          </cell>
          <cell r="R383">
            <v>1</v>
          </cell>
          <cell r="T383">
            <v>0.7</v>
          </cell>
          <cell r="V383">
            <v>0.5</v>
          </cell>
          <cell r="X383">
            <v>1</v>
          </cell>
          <cell r="Z383">
            <v>0.66666666666666663</v>
          </cell>
          <cell r="AD383">
            <v>0</v>
          </cell>
          <cell r="AH383">
            <v>0</v>
          </cell>
          <cell r="AJ383">
            <v>0.71875</v>
          </cell>
          <cell r="AK383" t="str">
            <v>Средний</v>
          </cell>
          <cell r="AM383">
            <v>0.60599999999999998</v>
          </cell>
          <cell r="AN383" t="str">
            <v>Средний</v>
          </cell>
        </row>
        <row r="384">
          <cell r="A384">
            <v>17</v>
          </cell>
          <cell r="C384" t="str">
            <v>МБОУ Тагнинская ООШ</v>
          </cell>
          <cell r="F384">
            <v>4.1666666666666664E-2</v>
          </cell>
          <cell r="H384">
            <v>1</v>
          </cell>
          <cell r="J384">
            <v>0.8125</v>
          </cell>
          <cell r="L384">
            <v>0.41025641025641024</v>
          </cell>
          <cell r="N384">
            <v>1</v>
          </cell>
          <cell r="P384">
            <v>0.625</v>
          </cell>
          <cell r="R384">
            <v>0.75</v>
          </cell>
          <cell r="T384">
            <v>0.75</v>
          </cell>
          <cell r="V384">
            <v>0.5</v>
          </cell>
          <cell r="X384">
            <v>1</v>
          </cell>
          <cell r="Z384">
            <v>0.66666666666666663</v>
          </cell>
          <cell r="AD384">
            <v>0</v>
          </cell>
          <cell r="AH384">
            <v>1</v>
          </cell>
          <cell r="AJ384">
            <v>0.6071428571428571</v>
          </cell>
          <cell r="AK384" t="str">
            <v>Средний</v>
          </cell>
          <cell r="AM384">
            <v>0.50900000000000001</v>
          </cell>
          <cell r="AN384" t="str">
            <v>Низкий</v>
          </cell>
        </row>
        <row r="385">
          <cell r="A385">
            <v>18</v>
          </cell>
          <cell r="C385" t="str">
            <v>МБОУ Троицкая СОШ</v>
          </cell>
          <cell r="F385">
            <v>0.18181818181818182</v>
          </cell>
          <cell r="H385">
            <v>1</v>
          </cell>
          <cell r="J385">
            <v>1</v>
          </cell>
          <cell r="L385">
            <v>0.50980392156862742</v>
          </cell>
          <cell r="N385">
            <v>0.7857142857142857</v>
          </cell>
          <cell r="P385">
            <v>0.5625</v>
          </cell>
          <cell r="R385">
            <v>1</v>
          </cell>
          <cell r="T385">
            <v>0.7</v>
          </cell>
          <cell r="V385">
            <v>0.5</v>
          </cell>
          <cell r="X385">
            <v>1</v>
          </cell>
          <cell r="Z385">
            <v>0.66666666666666663</v>
          </cell>
          <cell r="AD385">
            <v>0</v>
          </cell>
          <cell r="AH385">
            <v>0</v>
          </cell>
          <cell r="AJ385">
            <v>0.60416666666666663</v>
          </cell>
          <cell r="AK385" t="str">
            <v>Средний</v>
          </cell>
          <cell r="AM385">
            <v>0.65200000000000002</v>
          </cell>
          <cell r="AN385" t="str">
            <v>Средний</v>
          </cell>
        </row>
        <row r="386">
          <cell r="A386">
            <v>19</v>
          </cell>
          <cell r="C386" t="str">
            <v>МБОУ Тыретская СОШ</v>
          </cell>
          <cell r="F386">
            <v>9.0909090909090912E-2</v>
          </cell>
          <cell r="H386">
            <v>1</v>
          </cell>
          <cell r="J386">
            <v>0.8125</v>
          </cell>
          <cell r="L386">
            <v>0.35294117647058826</v>
          </cell>
          <cell r="N386">
            <v>0.6428571428571429</v>
          </cell>
          <cell r="P386">
            <v>0.6875</v>
          </cell>
          <cell r="R386">
            <v>0.125</v>
          </cell>
          <cell r="T386">
            <v>0.52500000000000002</v>
          </cell>
          <cell r="V386">
            <v>0.5</v>
          </cell>
          <cell r="X386">
            <v>1</v>
          </cell>
          <cell r="Z386">
            <v>0.66666666666666663</v>
          </cell>
          <cell r="AD386">
            <v>0</v>
          </cell>
          <cell r="AH386">
            <v>1</v>
          </cell>
          <cell r="AJ386">
            <v>0.45833333333333331</v>
          </cell>
          <cell r="AK386" t="str">
            <v>Низкий</v>
          </cell>
          <cell r="AM386">
            <v>0.65200000000000002</v>
          </cell>
          <cell r="AN386" t="str">
            <v>Средний</v>
          </cell>
        </row>
        <row r="387">
          <cell r="A387">
            <v>20</v>
          </cell>
          <cell r="C387" t="str">
            <v>МБОУ Холмогойская СОШ</v>
          </cell>
          <cell r="F387">
            <v>0.18181818181818182</v>
          </cell>
          <cell r="H387">
            <v>1</v>
          </cell>
          <cell r="J387">
            <v>1</v>
          </cell>
          <cell r="L387">
            <v>0.49019607843137253</v>
          </cell>
          <cell r="N387">
            <v>0.7142857142857143</v>
          </cell>
          <cell r="P387">
            <v>0.8125</v>
          </cell>
          <cell r="R387">
            <v>0.125</v>
          </cell>
          <cell r="T387">
            <v>0.6</v>
          </cell>
          <cell r="V387">
            <v>0.5</v>
          </cell>
          <cell r="X387">
            <v>1</v>
          </cell>
          <cell r="Z387">
            <v>0.66666666666666663</v>
          </cell>
          <cell r="AD387">
            <v>0</v>
          </cell>
          <cell r="AH387">
            <v>1</v>
          </cell>
          <cell r="AJ387">
            <v>0.5625</v>
          </cell>
          <cell r="AK387" t="str">
            <v>Низкий</v>
          </cell>
          <cell r="AM387">
            <v>0.60599999999999998</v>
          </cell>
          <cell r="AN387" t="str">
            <v>Средний</v>
          </cell>
        </row>
        <row r="388">
          <cell r="A388">
            <v>21</v>
          </cell>
          <cell r="C388" t="str">
            <v>МБОУ Черемшанская СОШ</v>
          </cell>
          <cell r="F388">
            <v>0.15151515151515152</v>
          </cell>
          <cell r="H388">
            <v>1</v>
          </cell>
          <cell r="J388">
            <v>0.8125</v>
          </cell>
          <cell r="L388">
            <v>0.39215686274509803</v>
          </cell>
          <cell r="N388">
            <v>1</v>
          </cell>
          <cell r="P388">
            <v>0.375</v>
          </cell>
          <cell r="R388">
            <v>0.125</v>
          </cell>
          <cell r="T388">
            <v>0.52500000000000002</v>
          </cell>
          <cell r="V388">
            <v>0.5</v>
          </cell>
          <cell r="X388">
            <v>1</v>
          </cell>
          <cell r="Z388">
            <v>0.66666666666666663</v>
          </cell>
          <cell r="AD388">
            <v>0</v>
          </cell>
          <cell r="AH388">
            <v>0</v>
          </cell>
          <cell r="AJ388">
            <v>0.46875</v>
          </cell>
          <cell r="AK388" t="str">
            <v>Низкий</v>
          </cell>
          <cell r="AM388">
            <v>0.439</v>
          </cell>
          <cell r="AN388" t="str">
            <v>Низкий</v>
          </cell>
        </row>
        <row r="389">
          <cell r="B389" t="str">
            <v>Заларинский район</v>
          </cell>
          <cell r="L389">
            <v>0.50707462472168363</v>
          </cell>
          <cell r="T389">
            <v>0.61428571428571432</v>
          </cell>
          <cell r="Z389">
            <v>0.68253968253968234</v>
          </cell>
          <cell r="AD389">
            <v>0</v>
          </cell>
          <cell r="AH389">
            <v>0.5714285714285714</v>
          </cell>
          <cell r="AJ389">
            <v>0.57631802721088443</v>
          </cell>
        </row>
        <row r="390">
          <cell r="A390">
            <v>1</v>
          </cell>
          <cell r="C390" t="str">
            <v> МОУ Батаминская СОШ</v>
          </cell>
          <cell r="F390">
            <v>0.30303030303030304</v>
          </cell>
          <cell r="H390">
            <v>0.5</v>
          </cell>
          <cell r="J390">
            <v>0.9375</v>
          </cell>
          <cell r="L390">
            <v>0.50980392156862742</v>
          </cell>
          <cell r="N390">
            <v>0.9285714285714286</v>
          </cell>
          <cell r="P390">
            <v>0.6875</v>
          </cell>
          <cell r="R390">
            <v>0.25</v>
          </cell>
          <cell r="T390">
            <v>0.65</v>
          </cell>
          <cell r="V390">
            <v>0.5</v>
          </cell>
          <cell r="X390">
            <v>1</v>
          </cell>
          <cell r="Z390">
            <v>0.66666666666666663</v>
          </cell>
          <cell r="AD390">
            <v>0</v>
          </cell>
          <cell r="AH390">
            <v>0</v>
          </cell>
          <cell r="AJ390">
            <v>0.58333333333333337</v>
          </cell>
          <cell r="AK390" t="str">
            <v>Низкий</v>
          </cell>
          <cell r="AM390">
            <v>0.63600000000000001</v>
          </cell>
          <cell r="AN390" t="str">
            <v>Средний</v>
          </cell>
        </row>
        <row r="391">
          <cell r="A391">
            <v>2</v>
          </cell>
          <cell r="C391" t="str">
            <v> МОУ Ухтуйская СОШ</v>
          </cell>
          <cell r="F391">
            <v>0.39393939393939392</v>
          </cell>
          <cell r="H391">
            <v>0.5</v>
          </cell>
          <cell r="J391">
            <v>0.9375</v>
          </cell>
          <cell r="L391">
            <v>0.56862745098039214</v>
          </cell>
          <cell r="N391">
            <v>0.7857142857142857</v>
          </cell>
          <cell r="P391">
            <v>0.9375</v>
          </cell>
          <cell r="R391">
            <v>1</v>
          </cell>
          <cell r="T391">
            <v>0.85</v>
          </cell>
          <cell r="V391">
            <v>0.5</v>
          </cell>
          <cell r="X391">
            <v>1</v>
          </cell>
          <cell r="Z391">
            <v>0.66666666666666663</v>
          </cell>
          <cell r="AD391">
            <v>0</v>
          </cell>
          <cell r="AH391">
            <v>1</v>
          </cell>
          <cell r="AJ391">
            <v>0.70833333333333337</v>
          </cell>
          <cell r="AK391" t="str">
            <v>Средний</v>
          </cell>
          <cell r="AM391">
            <v>0.69699999999999995</v>
          </cell>
          <cell r="AN391" t="str">
            <v>Средний</v>
          </cell>
        </row>
        <row r="392">
          <cell r="A392">
            <v>3</v>
          </cell>
          <cell r="C392" t="str">
            <v>МОУ Хазанская СОШ</v>
          </cell>
          <cell r="F392">
            <v>0.45454545454545453</v>
          </cell>
          <cell r="H392">
            <v>0.5</v>
          </cell>
          <cell r="J392">
            <v>0.9375</v>
          </cell>
          <cell r="L392">
            <v>0.60784313725490191</v>
          </cell>
          <cell r="N392">
            <v>0.9285714285714286</v>
          </cell>
          <cell r="P392">
            <v>0.5625</v>
          </cell>
          <cell r="R392">
            <v>1</v>
          </cell>
          <cell r="T392">
            <v>0.75</v>
          </cell>
          <cell r="V392">
            <v>0.5</v>
          </cell>
          <cell r="X392">
            <v>1</v>
          </cell>
          <cell r="Z392">
            <v>0.66666666666666663</v>
          </cell>
          <cell r="AD392">
            <v>0</v>
          </cell>
          <cell r="AH392">
            <v>1</v>
          </cell>
          <cell r="AJ392">
            <v>0.6875</v>
          </cell>
          <cell r="AK392" t="str">
            <v>Средний</v>
          </cell>
          <cell r="AM392">
            <v>0.68200000000000005</v>
          </cell>
          <cell r="AN392" t="str">
            <v>Средний</v>
          </cell>
        </row>
        <row r="393">
          <cell r="A393">
            <v>4</v>
          </cell>
          <cell r="C393" t="str">
            <v>МБОУ Басалаевская ООШ</v>
          </cell>
          <cell r="F393">
            <v>0.20833333333333334</v>
          </cell>
          <cell r="H393">
            <v>1</v>
          </cell>
          <cell r="J393">
            <v>0.6875</v>
          </cell>
          <cell r="L393">
            <v>0.46153846153846156</v>
          </cell>
          <cell r="N393">
            <v>0.6428571428571429</v>
          </cell>
          <cell r="P393">
            <v>0.4375</v>
          </cell>
          <cell r="R393">
            <v>0.25</v>
          </cell>
          <cell r="T393">
            <v>0.45</v>
          </cell>
          <cell r="V393">
            <v>0.5</v>
          </cell>
          <cell r="X393">
            <v>1</v>
          </cell>
          <cell r="Z393">
            <v>0.66666666666666663</v>
          </cell>
          <cell r="AD393">
            <v>0</v>
          </cell>
          <cell r="AH393">
            <v>1</v>
          </cell>
          <cell r="AJ393">
            <v>0.48809523809523808</v>
          </cell>
          <cell r="AK393" t="str">
            <v>Низкий</v>
          </cell>
          <cell r="AM393">
            <v>0.52600000000000002</v>
          </cell>
          <cell r="AN393" t="str">
            <v>Низкий</v>
          </cell>
        </row>
        <row r="394">
          <cell r="A394">
            <v>5</v>
          </cell>
          <cell r="C394" t="str">
            <v>МОУ Б - Воронежская ООШ</v>
          </cell>
          <cell r="F394">
            <v>8.3333333333333329E-2</v>
          </cell>
          <cell r="H394">
            <v>0.5</v>
          </cell>
          <cell r="J394">
            <v>0.75</v>
          </cell>
          <cell r="L394">
            <v>0.38461538461538464</v>
          </cell>
          <cell r="N394">
            <v>0.5</v>
          </cell>
          <cell r="P394">
            <v>0.4375</v>
          </cell>
          <cell r="R394">
            <v>0.75</v>
          </cell>
          <cell r="T394">
            <v>0.5</v>
          </cell>
          <cell r="V394">
            <v>0.5</v>
          </cell>
          <cell r="X394">
            <v>1</v>
          </cell>
          <cell r="Z394">
            <v>0.66666666666666663</v>
          </cell>
          <cell r="AD394">
            <v>0</v>
          </cell>
          <cell r="AH394">
            <v>1</v>
          </cell>
          <cell r="AJ394">
            <v>0.47619047619047616</v>
          </cell>
          <cell r="AK394" t="str">
            <v>Низкий</v>
          </cell>
          <cell r="AM394">
            <v>0.56100000000000005</v>
          </cell>
          <cell r="AN394" t="str">
            <v>Низкий</v>
          </cell>
        </row>
        <row r="395">
          <cell r="A395">
            <v>6</v>
          </cell>
          <cell r="C395" t="str">
            <v>МОУ Боровская ООШ</v>
          </cell>
          <cell r="F395">
            <v>0.54166666666666663</v>
          </cell>
          <cell r="H395">
            <v>1</v>
          </cell>
          <cell r="J395">
            <v>0.8125</v>
          </cell>
          <cell r="L395">
            <v>0.71794871794871795</v>
          </cell>
          <cell r="N395">
            <v>1</v>
          </cell>
          <cell r="P395">
            <v>0.5625</v>
          </cell>
          <cell r="R395">
            <v>0.75</v>
          </cell>
          <cell r="T395">
            <v>0.72499999999999998</v>
          </cell>
          <cell r="V395">
            <v>0.5</v>
          </cell>
          <cell r="X395">
            <v>1</v>
          </cell>
          <cell r="Z395">
            <v>0.66666666666666663</v>
          </cell>
          <cell r="AD395">
            <v>0</v>
          </cell>
          <cell r="AH395">
            <v>1</v>
          </cell>
          <cell r="AJ395">
            <v>0.73809523809523814</v>
          </cell>
          <cell r="AK395" t="str">
            <v>Средний</v>
          </cell>
          <cell r="AM395">
            <v>0.63200000000000001</v>
          </cell>
          <cell r="AN395" t="str">
            <v>Средний</v>
          </cell>
        </row>
        <row r="396">
          <cell r="A396">
            <v>7</v>
          </cell>
          <cell r="C396" t="str">
            <v>МОУ Верх – Окинская ООШ</v>
          </cell>
          <cell r="F396">
            <v>0.125</v>
          </cell>
          <cell r="H396">
            <v>1</v>
          </cell>
          <cell r="J396">
            <v>0.75</v>
          </cell>
          <cell r="L396">
            <v>0.4358974358974359</v>
          </cell>
          <cell r="N396">
            <v>0.8571428571428571</v>
          </cell>
          <cell r="P396">
            <v>0.25</v>
          </cell>
          <cell r="R396">
            <v>0.875</v>
          </cell>
          <cell r="T396">
            <v>0.57499999999999996</v>
          </cell>
          <cell r="V396">
            <v>0.5</v>
          </cell>
          <cell r="X396">
            <v>1</v>
          </cell>
          <cell r="Z396">
            <v>0.66666666666666663</v>
          </cell>
          <cell r="AD396">
            <v>0</v>
          </cell>
          <cell r="AH396">
            <v>1</v>
          </cell>
          <cell r="AJ396">
            <v>0.5357142857142857</v>
          </cell>
          <cell r="AK396" t="str">
            <v>Низкий</v>
          </cell>
          <cell r="AM396">
            <v>0.54400000000000004</v>
          </cell>
          <cell r="AN396" t="str">
            <v>Низкий</v>
          </cell>
        </row>
        <row r="397">
          <cell r="A397">
            <v>8</v>
          </cell>
          <cell r="C397" t="str">
            <v>МОУ Зулумайская СОШ</v>
          </cell>
          <cell r="F397">
            <v>6.0606060606060608E-2</v>
          </cell>
          <cell r="H397">
            <v>0.5</v>
          </cell>
          <cell r="J397">
            <v>0.9375</v>
          </cell>
          <cell r="L397">
            <v>0.35294117647058826</v>
          </cell>
          <cell r="N397">
            <v>0.42857142857142855</v>
          </cell>
          <cell r="P397">
            <v>0.5</v>
          </cell>
          <cell r="R397">
            <v>0.25</v>
          </cell>
          <cell r="T397">
            <v>0.4</v>
          </cell>
          <cell r="V397">
            <v>0.5</v>
          </cell>
          <cell r="X397">
            <v>1</v>
          </cell>
          <cell r="Z397">
            <v>0.66666666666666663</v>
          </cell>
          <cell r="AD397">
            <v>0</v>
          </cell>
          <cell r="AH397">
            <v>1</v>
          </cell>
          <cell r="AJ397">
            <v>0.40625</v>
          </cell>
          <cell r="AK397" t="str">
            <v>Низкий</v>
          </cell>
          <cell r="AM397">
            <v>0.51500000000000001</v>
          </cell>
          <cell r="AN397" t="str">
            <v>Низкий</v>
          </cell>
        </row>
        <row r="398">
          <cell r="A398">
            <v>9</v>
          </cell>
          <cell r="C398" t="str">
            <v>МОУ Кимильтейская СОШ</v>
          </cell>
          <cell r="F398">
            <v>0.36363636363636365</v>
          </cell>
          <cell r="H398">
            <v>0.5</v>
          </cell>
          <cell r="J398">
            <v>0.75</v>
          </cell>
          <cell r="L398">
            <v>0.49019607843137253</v>
          </cell>
          <cell r="N398">
            <v>1</v>
          </cell>
          <cell r="P398">
            <v>0.6875</v>
          </cell>
          <cell r="R398">
            <v>0.25</v>
          </cell>
          <cell r="T398">
            <v>0.67500000000000004</v>
          </cell>
          <cell r="V398">
            <v>0.5</v>
          </cell>
          <cell r="X398">
            <v>1</v>
          </cell>
          <cell r="Z398">
            <v>0.66666666666666663</v>
          </cell>
          <cell r="AD398">
            <v>0</v>
          </cell>
          <cell r="AH398">
            <v>0</v>
          </cell>
          <cell r="AJ398">
            <v>0.58333333333333337</v>
          </cell>
          <cell r="AK398" t="str">
            <v>Низкий</v>
          </cell>
          <cell r="AM398">
            <v>0.66700000000000004</v>
          </cell>
          <cell r="AN398" t="str">
            <v>Средний</v>
          </cell>
        </row>
        <row r="399">
          <cell r="A399">
            <v>10</v>
          </cell>
          <cell r="C399" t="str">
            <v>МОУ Масляногорская СОШ</v>
          </cell>
          <cell r="F399">
            <v>9.0909090909090912E-2</v>
          </cell>
          <cell r="H399">
            <v>1</v>
          </cell>
          <cell r="J399">
            <v>0.8125</v>
          </cell>
          <cell r="L399">
            <v>0.35294117647058826</v>
          </cell>
          <cell r="N399">
            <v>1</v>
          </cell>
          <cell r="P399">
            <v>0.625</v>
          </cell>
          <cell r="R399">
            <v>0.25</v>
          </cell>
          <cell r="T399">
            <v>0.65</v>
          </cell>
          <cell r="V399">
            <v>0.5</v>
          </cell>
          <cell r="X399">
            <v>1</v>
          </cell>
          <cell r="Z399">
            <v>0.66666666666666663</v>
          </cell>
          <cell r="AD399">
            <v>0</v>
          </cell>
          <cell r="AH399">
            <v>1</v>
          </cell>
          <cell r="AJ399">
            <v>0.51041666666666663</v>
          </cell>
          <cell r="AK399" t="str">
            <v>Низкий</v>
          </cell>
          <cell r="AM399">
            <v>0.48499999999999999</v>
          </cell>
          <cell r="AN399" t="str">
            <v>Низкий</v>
          </cell>
        </row>
        <row r="400">
          <cell r="A400">
            <v>11</v>
          </cell>
          <cell r="C400" t="str">
            <v>МОУ Новолетниковская СОШ</v>
          </cell>
          <cell r="F400">
            <v>0.30303030303030304</v>
          </cell>
          <cell r="H400">
            <v>0.5</v>
          </cell>
          <cell r="J400">
            <v>0.75</v>
          </cell>
          <cell r="L400">
            <v>0.45098039215686275</v>
          </cell>
          <cell r="N400">
            <v>0.8571428571428571</v>
          </cell>
          <cell r="P400">
            <v>0.5625</v>
          </cell>
          <cell r="R400">
            <v>0.25</v>
          </cell>
          <cell r="T400">
            <v>0.57499999999999996</v>
          </cell>
          <cell r="V400">
            <v>0.5</v>
          </cell>
          <cell r="X400">
            <v>1</v>
          </cell>
          <cell r="Z400">
            <v>0.66666666666666663</v>
          </cell>
          <cell r="AD400">
            <v>0</v>
          </cell>
          <cell r="AH400">
            <v>1</v>
          </cell>
          <cell r="AJ400">
            <v>0.53125</v>
          </cell>
          <cell r="AK400" t="str">
            <v>Низкий</v>
          </cell>
          <cell r="AM400">
            <v>0.56100000000000005</v>
          </cell>
          <cell r="AN400" t="str">
            <v>Низкий</v>
          </cell>
        </row>
        <row r="401">
          <cell r="A401">
            <v>12</v>
          </cell>
          <cell r="C401" t="str">
            <v>МОУ Покровская СОШ</v>
          </cell>
          <cell r="F401">
            <v>0.21212121212121213</v>
          </cell>
          <cell r="H401">
            <v>1</v>
          </cell>
          <cell r="J401">
            <v>1</v>
          </cell>
          <cell r="L401">
            <v>0.50980392156862742</v>
          </cell>
          <cell r="N401">
            <v>1</v>
          </cell>
          <cell r="P401">
            <v>0.5625</v>
          </cell>
          <cell r="R401">
            <v>0.25</v>
          </cell>
          <cell r="T401">
            <v>0.625</v>
          </cell>
          <cell r="V401">
            <v>0.5</v>
          </cell>
          <cell r="X401">
            <v>1</v>
          </cell>
          <cell r="Z401">
            <v>0.66666666666666663</v>
          </cell>
          <cell r="AD401">
            <v>0</v>
          </cell>
          <cell r="AH401">
            <v>0</v>
          </cell>
          <cell r="AJ401">
            <v>0.57291666666666663</v>
          </cell>
          <cell r="AK401" t="str">
            <v>Низкий</v>
          </cell>
          <cell r="AM401">
            <v>0.63600000000000001</v>
          </cell>
          <cell r="AN401" t="str">
            <v>Средний</v>
          </cell>
        </row>
        <row r="402">
          <cell r="A402">
            <v>13</v>
          </cell>
          <cell r="C402" t="str">
            <v>МОУ Самарская СОШ</v>
          </cell>
          <cell r="F402">
            <v>0.21212121212121213</v>
          </cell>
          <cell r="H402">
            <v>0.5</v>
          </cell>
          <cell r="J402">
            <v>0.875</v>
          </cell>
          <cell r="L402">
            <v>0.43137254901960786</v>
          </cell>
          <cell r="N402">
            <v>1</v>
          </cell>
          <cell r="P402">
            <v>0.75</v>
          </cell>
          <cell r="R402">
            <v>0.75</v>
          </cell>
          <cell r="T402">
            <v>0.8</v>
          </cell>
          <cell r="V402">
            <v>0.5</v>
          </cell>
          <cell r="X402">
            <v>1</v>
          </cell>
          <cell r="Z402">
            <v>0.66666666666666663</v>
          </cell>
          <cell r="AD402">
            <v>0</v>
          </cell>
          <cell r="AH402">
            <v>1</v>
          </cell>
          <cell r="AJ402">
            <v>0.61458333333333337</v>
          </cell>
          <cell r="AK402" t="str">
            <v>Средний</v>
          </cell>
          <cell r="AM402">
            <v>0.65200000000000002</v>
          </cell>
          <cell r="AN402" t="str">
            <v>Средний</v>
          </cell>
        </row>
        <row r="403">
          <cell r="A403">
            <v>14</v>
          </cell>
          <cell r="C403" t="str">
            <v>МОУ Филипповская СОШ</v>
          </cell>
          <cell r="F403">
            <v>0.18181818181818182</v>
          </cell>
          <cell r="H403">
            <v>0.5</v>
          </cell>
          <cell r="J403">
            <v>0.9375</v>
          </cell>
          <cell r="L403">
            <v>0.43137254901960786</v>
          </cell>
          <cell r="N403">
            <v>1</v>
          </cell>
          <cell r="P403">
            <v>0.5625</v>
          </cell>
          <cell r="R403">
            <v>0.25</v>
          </cell>
          <cell r="T403">
            <v>0.625</v>
          </cell>
          <cell r="V403">
            <v>0.5</v>
          </cell>
          <cell r="X403">
            <v>1</v>
          </cell>
          <cell r="Z403">
            <v>0.66666666666666663</v>
          </cell>
          <cell r="AD403">
            <v>0</v>
          </cell>
          <cell r="AH403">
            <v>1</v>
          </cell>
          <cell r="AJ403">
            <v>0.54166666666666663</v>
          </cell>
          <cell r="AK403" t="str">
            <v>Низкий</v>
          </cell>
          <cell r="AM403">
            <v>0.53</v>
          </cell>
          <cell r="AN403" t="str">
            <v>Низкий</v>
          </cell>
        </row>
        <row r="404">
          <cell r="B404" t="str">
            <v>Зиминский район</v>
          </cell>
          <cell r="L404">
            <v>0.47899159663865548</v>
          </cell>
          <cell r="T404">
            <v>0.63214285714285723</v>
          </cell>
          <cell r="Z404">
            <v>0.66666666666666663</v>
          </cell>
          <cell r="AD404">
            <v>0</v>
          </cell>
          <cell r="AH404">
            <v>0.7857142857142857</v>
          </cell>
          <cell r="AJ404">
            <v>0.56983418367346939</v>
          </cell>
        </row>
        <row r="405">
          <cell r="A405">
            <v>1</v>
          </cell>
          <cell r="C405" t="str">
            <v>МОУ ИРМО "Мамоновская СОШ"</v>
          </cell>
          <cell r="F405">
            <v>0.51515151515151514</v>
          </cell>
          <cell r="H405">
            <v>0.5</v>
          </cell>
          <cell r="J405">
            <v>1</v>
          </cell>
          <cell r="L405">
            <v>0.68627450980392157</v>
          </cell>
          <cell r="N405">
            <v>0.5</v>
          </cell>
          <cell r="P405">
            <v>0.9375</v>
          </cell>
          <cell r="R405">
            <v>0.125</v>
          </cell>
          <cell r="T405">
            <v>0.57499999999999996</v>
          </cell>
          <cell r="V405">
            <v>0.5</v>
          </cell>
          <cell r="X405">
            <v>1</v>
          </cell>
          <cell r="Z405">
            <v>0.66666666666666663</v>
          </cell>
          <cell r="AD405">
            <v>0</v>
          </cell>
          <cell r="AH405">
            <v>0</v>
          </cell>
          <cell r="AJ405">
            <v>0.64583333333333337</v>
          </cell>
          <cell r="AK405" t="str">
            <v>Средний</v>
          </cell>
          <cell r="AM405">
            <v>0.57599999999999996</v>
          </cell>
          <cell r="AN405" t="str">
            <v>Низкий</v>
          </cell>
        </row>
        <row r="406">
          <cell r="A406">
            <v>2</v>
          </cell>
          <cell r="C406" t="str">
            <v>МОУ ИРМО "Большеголоустненская ООШ"</v>
          </cell>
          <cell r="F406">
            <v>0.41666666666666669</v>
          </cell>
          <cell r="H406">
            <v>0.5</v>
          </cell>
          <cell r="J406">
            <v>0.875</v>
          </cell>
          <cell r="L406">
            <v>0.64102564102564108</v>
          </cell>
          <cell r="N406">
            <v>1</v>
          </cell>
          <cell r="P406">
            <v>0.625</v>
          </cell>
          <cell r="R406">
            <v>0.125</v>
          </cell>
          <cell r="T406">
            <v>0.625</v>
          </cell>
          <cell r="V406">
            <v>0</v>
          </cell>
          <cell r="X406">
            <v>1</v>
          </cell>
          <cell r="Z406">
            <v>0.33333333333333331</v>
          </cell>
          <cell r="AD406">
            <v>0</v>
          </cell>
          <cell r="AH406">
            <v>1</v>
          </cell>
          <cell r="AJ406">
            <v>0.63095238095238093</v>
          </cell>
          <cell r="AK406" t="str">
            <v>Средний</v>
          </cell>
          <cell r="AM406">
            <v>0.59599999999999997</v>
          </cell>
          <cell r="AN406" t="str">
            <v>Низкий</v>
          </cell>
        </row>
        <row r="407">
          <cell r="A407">
            <v>3</v>
          </cell>
          <cell r="C407" t="str">
            <v>МОУ ИРМО "Большереченская СОШ"</v>
          </cell>
          <cell r="F407">
            <v>0.30303030303030304</v>
          </cell>
          <cell r="H407">
            <v>1</v>
          </cell>
          <cell r="J407">
            <v>1</v>
          </cell>
          <cell r="L407">
            <v>0.56862745098039214</v>
          </cell>
          <cell r="N407">
            <v>0.8571428571428571</v>
          </cell>
          <cell r="P407">
            <v>0.5</v>
          </cell>
          <cell r="R407">
            <v>0.25</v>
          </cell>
          <cell r="T407">
            <v>0.55000000000000004</v>
          </cell>
          <cell r="V407">
            <v>0</v>
          </cell>
          <cell r="X407">
            <v>1</v>
          </cell>
          <cell r="Z407">
            <v>0.33333333333333331</v>
          </cell>
          <cell r="AD407">
            <v>0</v>
          </cell>
          <cell r="AH407">
            <v>0</v>
          </cell>
          <cell r="AJ407">
            <v>0.55208333333333337</v>
          </cell>
          <cell r="AK407" t="str">
            <v>Низкий</v>
          </cell>
          <cell r="AM407">
            <v>0.72699999999999998</v>
          </cell>
          <cell r="AN407" t="str">
            <v>Средний</v>
          </cell>
        </row>
        <row r="408">
          <cell r="A408">
            <v>4</v>
          </cell>
          <cell r="C408" t="str">
            <v>МОУ ИРМО "Бургазская НОШ"</v>
          </cell>
          <cell r="F408">
            <v>0.66666666666666663</v>
          </cell>
          <cell r="H408">
            <v>1</v>
          </cell>
          <cell r="J408">
            <v>0.5625</v>
          </cell>
          <cell r="L408">
            <v>0.76</v>
          </cell>
          <cell r="N408">
            <v>0.7142857142857143</v>
          </cell>
          <cell r="P408">
            <v>0.5625</v>
          </cell>
          <cell r="R408">
            <v>0.25</v>
          </cell>
          <cell r="T408">
            <v>0.52500000000000002</v>
          </cell>
          <cell r="V408">
            <v>0</v>
          </cell>
          <cell r="X408">
            <v>1</v>
          </cell>
          <cell r="Z408">
            <v>0.2</v>
          </cell>
          <cell r="AD408">
            <v>0</v>
          </cell>
          <cell r="AH408">
            <v>1</v>
          </cell>
          <cell r="AJ408">
            <v>0.60869565217391308</v>
          </cell>
          <cell r="AK408" t="str">
            <v>Средний</v>
          </cell>
          <cell r="AM408">
            <v>0.56799999999999995</v>
          </cell>
          <cell r="AN408" t="str">
            <v>Н</v>
          </cell>
        </row>
        <row r="409">
          <cell r="A409">
            <v>5</v>
          </cell>
          <cell r="C409" t="str">
            <v>МОУ ИРМО "Бурдаковская НШДС"</v>
          </cell>
          <cell r="F409">
            <v>1</v>
          </cell>
          <cell r="H409">
            <v>1</v>
          </cell>
          <cell r="J409">
            <v>0.375</v>
          </cell>
          <cell r="L409">
            <v>0.8</v>
          </cell>
          <cell r="N409">
            <v>0.8571428571428571</v>
          </cell>
          <cell r="P409">
            <v>0.25</v>
          </cell>
          <cell r="R409">
            <v>0.25</v>
          </cell>
          <cell r="T409">
            <v>0.45</v>
          </cell>
          <cell r="V409">
            <v>0.5</v>
          </cell>
          <cell r="X409">
            <v>1</v>
          </cell>
          <cell r="Z409">
            <v>0.6</v>
          </cell>
          <cell r="AD409">
            <v>0</v>
          </cell>
          <cell r="AH409">
            <v>1</v>
          </cell>
          <cell r="AJ409">
            <v>0.60869565217391308</v>
          </cell>
          <cell r="AK409" t="str">
            <v>Средний</v>
          </cell>
          <cell r="AM409">
            <v>0.5</v>
          </cell>
          <cell r="AN409" t="str">
            <v>Н</v>
          </cell>
        </row>
        <row r="410">
          <cell r="A410">
            <v>6</v>
          </cell>
          <cell r="C410" t="str">
            <v>МОУ ИРМО "Быковская НОШ"</v>
          </cell>
          <cell r="F410">
            <v>0.58333333333333337</v>
          </cell>
          <cell r="H410">
            <v>1</v>
          </cell>
          <cell r="J410">
            <v>0.4375</v>
          </cell>
          <cell r="L410">
            <v>0.64</v>
          </cell>
          <cell r="N410">
            <v>0.5714285714285714</v>
          </cell>
          <cell r="P410">
            <v>0.5</v>
          </cell>
          <cell r="R410">
            <v>0.25</v>
          </cell>
          <cell r="T410">
            <v>0.45</v>
          </cell>
          <cell r="V410">
            <v>0.5</v>
          </cell>
          <cell r="X410">
            <v>1</v>
          </cell>
          <cell r="Z410">
            <v>0.6</v>
          </cell>
          <cell r="AD410">
            <v>0</v>
          </cell>
          <cell r="AH410">
            <v>1</v>
          </cell>
          <cell r="AJ410">
            <v>0.55072463768115942</v>
          </cell>
          <cell r="AK410" t="str">
            <v>Низкий</v>
          </cell>
          <cell r="AM410">
            <v>0.61399999999999999</v>
          </cell>
          <cell r="AN410" t="str">
            <v>Средний</v>
          </cell>
        </row>
        <row r="411">
          <cell r="A411">
            <v>7</v>
          </cell>
          <cell r="C411" t="str">
            <v>МОУ ИРМО "Дзержинская СОШ"</v>
          </cell>
          <cell r="F411">
            <v>0</v>
          </cell>
          <cell r="H411">
            <v>1</v>
          </cell>
          <cell r="J411">
            <v>0.6875</v>
          </cell>
          <cell r="L411">
            <v>0.25490196078431371</v>
          </cell>
          <cell r="N411">
            <v>0.9285714285714286</v>
          </cell>
          <cell r="P411">
            <v>0.6875</v>
          </cell>
          <cell r="R411">
            <v>0.25</v>
          </cell>
          <cell r="T411">
            <v>0.65</v>
          </cell>
          <cell r="V411">
            <v>0</v>
          </cell>
          <cell r="X411">
            <v>1</v>
          </cell>
          <cell r="Z411">
            <v>0.33333333333333331</v>
          </cell>
          <cell r="AD411">
            <v>0</v>
          </cell>
          <cell r="AH411">
            <v>0</v>
          </cell>
          <cell r="AJ411">
            <v>0.42708333333333331</v>
          </cell>
          <cell r="AK411" t="str">
            <v>Низкий</v>
          </cell>
        </row>
        <row r="412">
          <cell r="A412">
            <v>8</v>
          </cell>
          <cell r="C412" t="str">
            <v>МОУ ИРМО "Галкинская НОШ"</v>
          </cell>
          <cell r="F412">
            <v>1</v>
          </cell>
          <cell r="H412">
            <v>1</v>
          </cell>
          <cell r="J412">
            <v>0.5625</v>
          </cell>
          <cell r="L412">
            <v>0.92</v>
          </cell>
          <cell r="N412">
            <v>0.9285714285714286</v>
          </cell>
          <cell r="P412">
            <v>0.625</v>
          </cell>
          <cell r="R412">
            <v>0.25</v>
          </cell>
          <cell r="T412">
            <v>0.625</v>
          </cell>
          <cell r="V412">
            <v>0.5</v>
          </cell>
          <cell r="X412">
            <v>1</v>
          </cell>
          <cell r="Z412">
            <v>0.6</v>
          </cell>
          <cell r="AD412">
            <v>0</v>
          </cell>
          <cell r="AH412">
            <v>1</v>
          </cell>
          <cell r="AJ412">
            <v>0.75362318840579712</v>
          </cell>
          <cell r="AK412" t="str">
            <v>Средний</v>
          </cell>
          <cell r="AM412">
            <v>0.77300000000000002</v>
          </cell>
          <cell r="AN412" t="str">
            <v>Средний</v>
          </cell>
        </row>
        <row r="413">
          <cell r="A413">
            <v>9</v>
          </cell>
          <cell r="C413" t="str">
            <v> МОУ ИРМО "Гороховская СОШ"</v>
          </cell>
          <cell r="F413">
            <v>0.12121212121212122</v>
          </cell>
          <cell r="H413">
            <v>1</v>
          </cell>
          <cell r="J413">
            <v>0.9375</v>
          </cell>
          <cell r="L413">
            <v>0.41176470588235292</v>
          </cell>
          <cell r="N413">
            <v>0.6428571428571429</v>
          </cell>
          <cell r="P413">
            <v>0.4375</v>
          </cell>
          <cell r="R413">
            <v>0.25</v>
          </cell>
          <cell r="T413">
            <v>0.45</v>
          </cell>
          <cell r="V413">
            <v>0.5</v>
          </cell>
          <cell r="X413">
            <v>1</v>
          </cell>
          <cell r="Z413">
            <v>0.66666666666666663</v>
          </cell>
          <cell r="AD413">
            <v>0</v>
          </cell>
          <cell r="AH413">
            <v>0</v>
          </cell>
          <cell r="AJ413">
            <v>0.44791666666666669</v>
          </cell>
          <cell r="AK413" t="str">
            <v>Низкий</v>
          </cell>
          <cell r="AM413">
            <v>0.56100000000000005</v>
          </cell>
          <cell r="AN413" t="str">
            <v>Низкий</v>
          </cell>
        </row>
        <row r="414">
          <cell r="A414">
            <v>10</v>
          </cell>
          <cell r="C414" t="str">
            <v>МОУ ИРМО "Горячеключевская СОШ"</v>
          </cell>
          <cell r="F414">
            <v>0.21212121212121213</v>
          </cell>
          <cell r="H414">
            <v>1</v>
          </cell>
          <cell r="J414">
            <v>0.875</v>
          </cell>
          <cell r="L414">
            <v>0.45098039215686275</v>
          </cell>
          <cell r="N414">
            <v>0.7142857142857143</v>
          </cell>
          <cell r="P414">
            <v>0.5625</v>
          </cell>
          <cell r="R414">
            <v>0.25</v>
          </cell>
          <cell r="T414">
            <v>0.52500000000000002</v>
          </cell>
          <cell r="V414">
            <v>0</v>
          </cell>
          <cell r="X414">
            <v>1</v>
          </cell>
          <cell r="Z414">
            <v>0.33333333333333331</v>
          </cell>
          <cell r="AD414">
            <v>0</v>
          </cell>
          <cell r="AH414">
            <v>0</v>
          </cell>
          <cell r="AJ414">
            <v>0.47916666666666669</v>
          </cell>
          <cell r="AK414" t="str">
            <v>Низкий</v>
          </cell>
          <cell r="AM414">
            <v>0.56100000000000005</v>
          </cell>
          <cell r="AN414" t="str">
            <v>Низкий</v>
          </cell>
        </row>
        <row r="415">
          <cell r="A415">
            <v>11</v>
          </cell>
          <cell r="C415" t="str">
            <v>МОУ ИРМО "Дзержинская НШДС"</v>
          </cell>
          <cell r="F415">
            <v>0.91666666666666663</v>
          </cell>
          <cell r="H415">
            <v>1</v>
          </cell>
          <cell r="J415">
            <v>0.4375</v>
          </cell>
          <cell r="L415">
            <v>0.8</v>
          </cell>
          <cell r="N415">
            <v>0.2857142857142857</v>
          </cell>
          <cell r="P415">
            <v>0.375</v>
          </cell>
          <cell r="R415">
            <v>0.25</v>
          </cell>
          <cell r="T415">
            <v>0.3</v>
          </cell>
          <cell r="V415">
            <v>0.5</v>
          </cell>
          <cell r="X415">
            <v>1</v>
          </cell>
          <cell r="Z415">
            <v>0.6</v>
          </cell>
          <cell r="AD415">
            <v>0</v>
          </cell>
          <cell r="AH415">
            <v>0</v>
          </cell>
          <cell r="AJ415">
            <v>0.50724637681159424</v>
          </cell>
          <cell r="AK415" t="str">
            <v>Низкий</v>
          </cell>
          <cell r="AM415">
            <v>0.70499999999999996</v>
          </cell>
          <cell r="AN415" t="str">
            <v>Средний</v>
          </cell>
        </row>
        <row r="416">
          <cell r="A416">
            <v>12</v>
          </cell>
          <cell r="C416" t="str">
            <v>МОУ ИРМО "Егоровская НШДС"</v>
          </cell>
          <cell r="F416">
            <v>0.75</v>
          </cell>
          <cell r="H416">
            <v>1</v>
          </cell>
          <cell r="J416">
            <v>0.5625</v>
          </cell>
          <cell r="L416">
            <v>0.8</v>
          </cell>
          <cell r="N416">
            <v>0.6428571428571429</v>
          </cell>
          <cell r="P416">
            <v>0.75</v>
          </cell>
          <cell r="R416">
            <v>0.25</v>
          </cell>
          <cell r="T416">
            <v>0.57499999999999996</v>
          </cell>
          <cell r="V416">
            <v>0.5</v>
          </cell>
          <cell r="X416">
            <v>1</v>
          </cell>
          <cell r="Z416">
            <v>0.6</v>
          </cell>
          <cell r="AD416">
            <v>0</v>
          </cell>
          <cell r="AH416">
            <v>1</v>
          </cell>
          <cell r="AJ416">
            <v>0.6811594202898551</v>
          </cell>
          <cell r="AK416" t="str">
            <v>Средний</v>
          </cell>
          <cell r="AM416">
            <v>0.70499999999999996</v>
          </cell>
          <cell r="AN416" t="str">
            <v>Средний</v>
          </cell>
        </row>
        <row r="417">
          <cell r="A417">
            <v>13</v>
          </cell>
          <cell r="C417" t="str">
            <v>МОУ ИРМО "Кудинская СОШ"</v>
          </cell>
          <cell r="F417">
            <v>0.45454545454545453</v>
          </cell>
          <cell r="H417">
            <v>1</v>
          </cell>
          <cell r="J417">
            <v>1</v>
          </cell>
          <cell r="L417">
            <v>0.66666666666666663</v>
          </cell>
          <cell r="N417">
            <v>0.9285714285714286</v>
          </cell>
          <cell r="P417">
            <v>0.625</v>
          </cell>
          <cell r="R417">
            <v>0.25</v>
          </cell>
          <cell r="T417">
            <v>0.625</v>
          </cell>
          <cell r="V417">
            <v>0.5</v>
          </cell>
          <cell r="X417">
            <v>1</v>
          </cell>
          <cell r="Z417">
            <v>0.66666666666666663</v>
          </cell>
          <cell r="AD417">
            <v>0</v>
          </cell>
          <cell r="AH417">
            <v>1</v>
          </cell>
          <cell r="AJ417">
            <v>0.66666666666666663</v>
          </cell>
          <cell r="AK417" t="str">
            <v>Средний</v>
          </cell>
          <cell r="AM417">
            <v>0.71199999999999997</v>
          </cell>
          <cell r="AN417" t="str">
            <v>Средний</v>
          </cell>
        </row>
        <row r="418">
          <cell r="A418">
            <v>14</v>
          </cell>
          <cell r="C418" t="str">
            <v>МОУ ИРМО "Лыловская НШДС"</v>
          </cell>
          <cell r="F418">
            <v>0.5</v>
          </cell>
          <cell r="H418">
            <v>1</v>
          </cell>
          <cell r="J418">
            <v>0.5</v>
          </cell>
          <cell r="L418">
            <v>0.64</v>
          </cell>
          <cell r="N418">
            <v>0.2857142857142857</v>
          </cell>
          <cell r="P418">
            <v>0.625</v>
          </cell>
          <cell r="R418">
            <v>0.25</v>
          </cell>
          <cell r="T418">
            <v>0.4</v>
          </cell>
          <cell r="V418">
            <v>0.5</v>
          </cell>
          <cell r="X418">
            <v>1</v>
          </cell>
          <cell r="Z418">
            <v>0.6</v>
          </cell>
          <cell r="AD418">
            <v>0</v>
          </cell>
          <cell r="AH418">
            <v>1</v>
          </cell>
          <cell r="AJ418">
            <v>0.52173913043478259</v>
          </cell>
          <cell r="AK418" t="str">
            <v>Низкий</v>
          </cell>
          <cell r="AM418">
            <v>0.65900000000000003</v>
          </cell>
          <cell r="AN418" t="str">
            <v>Средний</v>
          </cell>
        </row>
        <row r="419">
          <cell r="A419">
            <v>15</v>
          </cell>
          <cell r="C419" t="str">
            <v>МОУ ИРМО "Малоголоустненская СОШ"</v>
          </cell>
          <cell r="F419">
            <v>0.30303030303030304</v>
          </cell>
          <cell r="H419">
            <v>0.5</v>
          </cell>
          <cell r="J419">
            <v>0.9375</v>
          </cell>
          <cell r="L419">
            <v>0.50980392156862742</v>
          </cell>
          <cell r="N419">
            <v>0.8571428571428571</v>
          </cell>
          <cell r="P419">
            <v>0.8125</v>
          </cell>
          <cell r="R419">
            <v>0.125</v>
          </cell>
          <cell r="T419">
            <v>0.65</v>
          </cell>
          <cell r="V419">
            <v>0.5</v>
          </cell>
          <cell r="X419">
            <v>1</v>
          </cell>
          <cell r="Z419">
            <v>0.66666666666666663</v>
          </cell>
          <cell r="AD419">
            <v>0</v>
          </cell>
          <cell r="AH419">
            <v>1</v>
          </cell>
          <cell r="AJ419">
            <v>0.59375</v>
          </cell>
          <cell r="AK419" t="str">
            <v>Низкий</v>
          </cell>
          <cell r="AM419">
            <v>0.63600000000000001</v>
          </cell>
          <cell r="AN419" t="str">
            <v>Средний</v>
          </cell>
        </row>
        <row r="420">
          <cell r="A420">
            <v>16</v>
          </cell>
          <cell r="C420" t="str">
            <v>МОУ ИРМО "Мало-Еланская НШДС"</v>
          </cell>
          <cell r="F420">
            <v>0.91666666666666663</v>
          </cell>
          <cell r="H420">
            <v>1</v>
          </cell>
          <cell r="J420">
            <v>0.375</v>
          </cell>
          <cell r="L420">
            <v>0.76</v>
          </cell>
          <cell r="N420">
            <v>0.8571428571428571</v>
          </cell>
          <cell r="P420">
            <v>0.875</v>
          </cell>
          <cell r="R420">
            <v>0.25</v>
          </cell>
          <cell r="T420">
            <v>0.7</v>
          </cell>
          <cell r="V420">
            <v>0.5</v>
          </cell>
          <cell r="X420">
            <v>1</v>
          </cell>
          <cell r="Z420">
            <v>0.6</v>
          </cell>
          <cell r="AD420">
            <v>0</v>
          </cell>
          <cell r="AH420">
            <v>1</v>
          </cell>
          <cell r="AJ420">
            <v>0.73913043478260865</v>
          </cell>
          <cell r="AK420" t="str">
            <v>Средний</v>
          </cell>
          <cell r="AM420">
            <v>0.68200000000000005</v>
          </cell>
          <cell r="AN420" t="str">
            <v>Средний</v>
          </cell>
        </row>
        <row r="421">
          <cell r="A421">
            <v>17</v>
          </cell>
          <cell r="C421" t="str">
            <v>МОУ ИРМО "Марковская СОШ"</v>
          </cell>
          <cell r="F421">
            <v>0.48484848484848486</v>
          </cell>
          <cell r="H421">
            <v>1</v>
          </cell>
          <cell r="J421">
            <v>1</v>
          </cell>
          <cell r="L421">
            <v>0.70588235294117652</v>
          </cell>
          <cell r="N421">
            <v>0.8571428571428571</v>
          </cell>
          <cell r="P421">
            <v>0.6875</v>
          </cell>
          <cell r="R421">
            <v>0.125</v>
          </cell>
          <cell r="T421">
            <v>0.6</v>
          </cell>
          <cell r="V421">
            <v>0.5</v>
          </cell>
          <cell r="X421">
            <v>1</v>
          </cell>
          <cell r="Z421">
            <v>0.66666666666666663</v>
          </cell>
          <cell r="AD421">
            <v>0</v>
          </cell>
          <cell r="AH421">
            <v>0</v>
          </cell>
          <cell r="AJ421">
            <v>0.66666666666666663</v>
          </cell>
          <cell r="AK421" t="str">
            <v>Средний</v>
          </cell>
          <cell r="AM421">
            <v>0.66700000000000004</v>
          </cell>
          <cell r="AN421" t="str">
            <v>Средний</v>
          </cell>
        </row>
        <row r="422">
          <cell r="A422">
            <v>18</v>
          </cell>
          <cell r="C422" t="str">
            <v> МОУ ИРМО "Оекская СОШ"</v>
          </cell>
          <cell r="F422">
            <v>0.48484848484848486</v>
          </cell>
          <cell r="H422">
            <v>1</v>
          </cell>
          <cell r="J422">
            <v>1</v>
          </cell>
          <cell r="L422">
            <v>0.66666666666666663</v>
          </cell>
          <cell r="N422">
            <v>0.9285714285714286</v>
          </cell>
          <cell r="P422">
            <v>0.6875</v>
          </cell>
          <cell r="R422">
            <v>0.25</v>
          </cell>
          <cell r="T422">
            <v>0.65</v>
          </cell>
          <cell r="V422">
            <v>0</v>
          </cell>
          <cell r="X422">
            <v>1</v>
          </cell>
          <cell r="Z422">
            <v>0.33333333333333331</v>
          </cell>
          <cell r="AD422">
            <v>0</v>
          </cell>
          <cell r="AH422">
            <v>1</v>
          </cell>
          <cell r="AJ422">
            <v>0.65625</v>
          </cell>
          <cell r="AK422" t="str">
            <v>Средний</v>
          </cell>
          <cell r="AM422">
            <v>0.66700000000000004</v>
          </cell>
          <cell r="AN422" t="str">
            <v>Средний</v>
          </cell>
        </row>
        <row r="423">
          <cell r="A423">
            <v>19</v>
          </cell>
          <cell r="C423" t="str">
            <v>МОУ ИРМО "Пивоваровская СОШ"</v>
          </cell>
          <cell r="F423">
            <v>0.54545454545454541</v>
          </cell>
          <cell r="H423">
            <v>1</v>
          </cell>
          <cell r="J423">
            <v>1</v>
          </cell>
          <cell r="L423">
            <v>0.72549019607843135</v>
          </cell>
          <cell r="N423">
            <v>1</v>
          </cell>
          <cell r="P423">
            <v>0.6875</v>
          </cell>
          <cell r="R423">
            <v>0.25</v>
          </cell>
          <cell r="T423">
            <v>0.67500000000000004</v>
          </cell>
          <cell r="V423">
            <v>0.5</v>
          </cell>
          <cell r="X423">
            <v>1</v>
          </cell>
          <cell r="Z423">
            <v>0.66666666666666663</v>
          </cell>
          <cell r="AD423">
            <v>0</v>
          </cell>
          <cell r="AH423">
            <v>1</v>
          </cell>
          <cell r="AJ423">
            <v>0.71875</v>
          </cell>
          <cell r="AK423" t="str">
            <v>Средний</v>
          </cell>
          <cell r="AM423">
            <v>0.74199999999999999</v>
          </cell>
          <cell r="AN423" t="str">
            <v>Средний</v>
          </cell>
        </row>
        <row r="424">
          <cell r="A424">
            <v>20</v>
          </cell>
          <cell r="C424" t="str">
            <v>МОУ ИРМО "Плишкинская СОШ"</v>
          </cell>
          <cell r="F424">
            <v>0.21212121212121213</v>
          </cell>
          <cell r="H424">
            <v>1</v>
          </cell>
          <cell r="J424">
            <v>1</v>
          </cell>
          <cell r="L424">
            <v>0.50980392156862742</v>
          </cell>
          <cell r="N424">
            <v>1</v>
          </cell>
          <cell r="P424">
            <v>0.875</v>
          </cell>
          <cell r="R424">
            <v>0.25</v>
          </cell>
          <cell r="T424">
            <v>0.75</v>
          </cell>
          <cell r="V424">
            <v>0.5</v>
          </cell>
          <cell r="X424">
            <v>1</v>
          </cell>
          <cell r="Z424">
            <v>0.66666666666666663</v>
          </cell>
          <cell r="AD424">
            <v>0</v>
          </cell>
          <cell r="AH424">
            <v>1</v>
          </cell>
          <cell r="AJ424">
            <v>0.63541666666666663</v>
          </cell>
          <cell r="AK424" t="str">
            <v>Средний</v>
          </cell>
          <cell r="AM424">
            <v>0.69699999999999995</v>
          </cell>
          <cell r="AN424" t="str">
            <v>Средний</v>
          </cell>
        </row>
        <row r="425">
          <cell r="A425">
            <v>21</v>
          </cell>
          <cell r="C425" t="str">
            <v>МОУ ИРМО "Ревякинская СОШ"</v>
          </cell>
          <cell r="F425">
            <v>0.27272727272727271</v>
          </cell>
          <cell r="H425">
            <v>1</v>
          </cell>
          <cell r="J425">
            <v>1</v>
          </cell>
          <cell r="L425">
            <v>0.56862745098039214</v>
          </cell>
          <cell r="N425">
            <v>1</v>
          </cell>
          <cell r="P425">
            <v>0.6875</v>
          </cell>
          <cell r="R425">
            <v>0.25</v>
          </cell>
          <cell r="T425">
            <v>0.67500000000000004</v>
          </cell>
          <cell r="V425">
            <v>0.5</v>
          </cell>
          <cell r="X425">
            <v>1</v>
          </cell>
          <cell r="Z425">
            <v>0.66666666666666663</v>
          </cell>
          <cell r="AD425">
            <v>0</v>
          </cell>
          <cell r="AH425">
            <v>1</v>
          </cell>
          <cell r="AJ425">
            <v>0.63541666666666663</v>
          </cell>
          <cell r="AK425" t="str">
            <v>Средний</v>
          </cell>
          <cell r="AM425">
            <v>0.71199999999999997</v>
          </cell>
          <cell r="AN425" t="str">
            <v>Средний</v>
          </cell>
        </row>
        <row r="426">
          <cell r="A426">
            <v>22</v>
          </cell>
          <cell r="C426" t="str">
            <v>МОУ ИРМО "Сайгутская НОШ"</v>
          </cell>
          <cell r="F426">
            <v>0.5</v>
          </cell>
          <cell r="H426">
            <v>1</v>
          </cell>
          <cell r="J426">
            <v>0.5</v>
          </cell>
          <cell r="L426">
            <v>0.64</v>
          </cell>
          <cell r="N426">
            <v>0.7857142857142857</v>
          </cell>
          <cell r="P426">
            <v>0.3125</v>
          </cell>
          <cell r="R426">
            <v>0.75</v>
          </cell>
          <cell r="T426">
            <v>0.55000000000000004</v>
          </cell>
          <cell r="V426">
            <v>0.5</v>
          </cell>
          <cell r="X426">
            <v>1</v>
          </cell>
          <cell r="Z426">
            <v>0.6</v>
          </cell>
          <cell r="AD426">
            <v>0</v>
          </cell>
          <cell r="AH426">
            <v>1</v>
          </cell>
          <cell r="AJ426">
            <v>0.60869565217391308</v>
          </cell>
          <cell r="AK426" t="str">
            <v>Средний</v>
          </cell>
          <cell r="AM426">
            <v>0.5</v>
          </cell>
          <cell r="AN426" t="str">
            <v>Низкий</v>
          </cell>
        </row>
        <row r="427">
          <cell r="A427">
            <v>23</v>
          </cell>
          <cell r="C427" t="str">
            <v>МОУ ИРМО "Смоленская СОШ"</v>
          </cell>
          <cell r="F427">
            <v>0.39393939393939392</v>
          </cell>
          <cell r="H427">
            <v>1</v>
          </cell>
          <cell r="J427">
            <v>0.9375</v>
          </cell>
          <cell r="L427">
            <v>0.58823529411764708</v>
          </cell>
          <cell r="N427">
            <v>0.9285714285714286</v>
          </cell>
          <cell r="P427">
            <v>0.75</v>
          </cell>
          <cell r="R427">
            <v>0.75</v>
          </cell>
          <cell r="T427">
            <v>0.77500000000000002</v>
          </cell>
          <cell r="V427">
            <v>0.5</v>
          </cell>
          <cell r="X427">
            <v>1</v>
          </cell>
          <cell r="Z427">
            <v>0.66666666666666663</v>
          </cell>
          <cell r="AD427">
            <v>0</v>
          </cell>
          <cell r="AH427">
            <v>0</v>
          </cell>
          <cell r="AJ427">
            <v>0.67708333333333337</v>
          </cell>
          <cell r="AK427" t="str">
            <v>Средний</v>
          </cell>
          <cell r="AM427">
            <v>0.71199999999999997</v>
          </cell>
          <cell r="AN427" t="str">
            <v>Средний</v>
          </cell>
        </row>
        <row r="428">
          <cell r="A428">
            <v>24</v>
          </cell>
          <cell r="C428" t="str">
            <v>МОУ ИРМО "Сосново-Борская НШДС"</v>
          </cell>
          <cell r="F428">
            <v>0.66666666666666663</v>
          </cell>
          <cell r="H428">
            <v>1</v>
          </cell>
          <cell r="J428">
            <v>0.5</v>
          </cell>
          <cell r="L428">
            <v>0.72</v>
          </cell>
          <cell r="N428">
            <v>1</v>
          </cell>
          <cell r="P428">
            <v>0.6875</v>
          </cell>
          <cell r="R428">
            <v>0.875</v>
          </cell>
          <cell r="T428">
            <v>0.8</v>
          </cell>
          <cell r="V428">
            <v>0.5</v>
          </cell>
          <cell r="X428">
            <v>1</v>
          </cell>
          <cell r="Z428">
            <v>0.6</v>
          </cell>
          <cell r="AD428">
            <v>0</v>
          </cell>
          <cell r="AH428">
            <v>1</v>
          </cell>
          <cell r="AJ428">
            <v>0.78260869565217395</v>
          </cell>
          <cell r="AK428" t="str">
            <v>Средний</v>
          </cell>
          <cell r="AM428">
            <v>0.65900000000000003</v>
          </cell>
          <cell r="AN428" t="str">
            <v>Средний</v>
          </cell>
        </row>
        <row r="429">
          <cell r="A429">
            <v>25</v>
          </cell>
          <cell r="C429" t="str">
            <v>МОУ ИРМО "СОШ поселка Молодежный"</v>
          </cell>
          <cell r="F429">
            <v>0.60606060606060608</v>
          </cell>
          <cell r="H429">
            <v>1</v>
          </cell>
          <cell r="J429">
            <v>0.9375</v>
          </cell>
          <cell r="L429">
            <v>0.72549019607843135</v>
          </cell>
          <cell r="N429">
            <v>0.8571428571428571</v>
          </cell>
          <cell r="P429">
            <v>0.875</v>
          </cell>
          <cell r="R429">
            <v>0.25</v>
          </cell>
          <cell r="T429">
            <v>0.7</v>
          </cell>
          <cell r="V429">
            <v>0.5</v>
          </cell>
          <cell r="X429">
            <v>1</v>
          </cell>
          <cell r="Z429">
            <v>0.66666666666666663</v>
          </cell>
          <cell r="AD429">
            <v>1</v>
          </cell>
          <cell r="AH429">
            <v>0</v>
          </cell>
          <cell r="AJ429">
            <v>0.73958333333333337</v>
          </cell>
          <cell r="AK429" t="str">
            <v>Средний</v>
          </cell>
          <cell r="AM429">
            <v>0.74199999999999999</v>
          </cell>
          <cell r="AN429" t="str">
            <v>Средний</v>
          </cell>
        </row>
        <row r="430">
          <cell r="A430">
            <v>26</v>
          </cell>
          <cell r="C430" t="str">
            <v>МОУ ИРМО "Столбовская НОШ"</v>
          </cell>
          <cell r="F430">
            <v>0.66666666666666663</v>
          </cell>
          <cell r="H430">
            <v>1</v>
          </cell>
          <cell r="J430">
            <v>0.5625</v>
          </cell>
          <cell r="L430">
            <v>0.76</v>
          </cell>
          <cell r="N430">
            <v>0.9285714285714286</v>
          </cell>
          <cell r="P430">
            <v>0.625</v>
          </cell>
          <cell r="R430">
            <v>0.25</v>
          </cell>
          <cell r="T430">
            <v>0.625</v>
          </cell>
          <cell r="V430">
            <v>0.5</v>
          </cell>
          <cell r="X430">
            <v>1</v>
          </cell>
          <cell r="Z430">
            <v>0.6</v>
          </cell>
          <cell r="AD430">
            <v>0</v>
          </cell>
          <cell r="AH430">
            <v>1</v>
          </cell>
          <cell r="AJ430">
            <v>0.69565217391304346</v>
          </cell>
          <cell r="AK430" t="str">
            <v>Средний</v>
          </cell>
          <cell r="AM430">
            <v>0.72699999999999998</v>
          </cell>
          <cell r="AN430" t="str">
            <v>Средний</v>
          </cell>
        </row>
        <row r="431">
          <cell r="A431">
            <v>27</v>
          </cell>
          <cell r="C431" t="str">
            <v>МОУ ИРМО "Уриковская СОШ"</v>
          </cell>
          <cell r="F431">
            <v>0.27272727272727271</v>
          </cell>
          <cell r="H431">
            <v>1</v>
          </cell>
          <cell r="J431">
            <v>1</v>
          </cell>
          <cell r="L431">
            <v>0.5490196078431373</v>
          </cell>
          <cell r="N431">
            <v>0.8571428571428571</v>
          </cell>
          <cell r="P431">
            <v>0.6875</v>
          </cell>
          <cell r="R431">
            <v>0.25</v>
          </cell>
          <cell r="T431">
            <v>0.625</v>
          </cell>
          <cell r="V431">
            <v>1</v>
          </cell>
          <cell r="X431">
            <v>1</v>
          </cell>
          <cell r="Z431">
            <v>1</v>
          </cell>
          <cell r="AD431">
            <v>0</v>
          </cell>
          <cell r="AH431">
            <v>1</v>
          </cell>
          <cell r="AJ431">
            <v>0.625</v>
          </cell>
          <cell r="AK431" t="str">
            <v>Средний</v>
          </cell>
          <cell r="AM431">
            <v>0.57599999999999996</v>
          </cell>
          <cell r="AN431" t="str">
            <v>Низкий</v>
          </cell>
        </row>
        <row r="432">
          <cell r="A432">
            <v>28</v>
          </cell>
          <cell r="C432" t="str">
            <v>МОУ ИРМО "Усть-Балейская НОШ"</v>
          </cell>
          <cell r="F432">
            <v>0.58333333333333337</v>
          </cell>
          <cell r="H432">
            <v>1</v>
          </cell>
          <cell r="J432">
            <v>0.5</v>
          </cell>
          <cell r="L432">
            <v>0.68</v>
          </cell>
          <cell r="N432">
            <v>0.6428571428571429</v>
          </cell>
          <cell r="P432">
            <v>0.625</v>
          </cell>
          <cell r="R432">
            <v>0.25</v>
          </cell>
          <cell r="T432">
            <v>0.52500000000000002</v>
          </cell>
          <cell r="V432">
            <v>0.5</v>
          </cell>
          <cell r="X432">
            <v>1</v>
          </cell>
          <cell r="Z432">
            <v>0.6</v>
          </cell>
          <cell r="AD432">
            <v>0</v>
          </cell>
          <cell r="AH432">
            <v>0</v>
          </cell>
          <cell r="AJ432">
            <v>0.59420289855072461</v>
          </cell>
          <cell r="AK432" t="str">
            <v>Низкий</v>
          </cell>
          <cell r="AM432">
            <v>0.56799999999999995</v>
          </cell>
          <cell r="AN432" t="str">
            <v>Низкий</v>
          </cell>
        </row>
        <row r="433">
          <cell r="A433">
            <v>29</v>
          </cell>
          <cell r="C433" t="str">
            <v>МОУ ИРМО "Усть-Кудинская СОШ"</v>
          </cell>
          <cell r="F433">
            <v>0.45454545454545453</v>
          </cell>
          <cell r="H433">
            <v>1</v>
          </cell>
          <cell r="J433">
            <v>0.9375</v>
          </cell>
          <cell r="L433">
            <v>0.62745098039215685</v>
          </cell>
          <cell r="N433">
            <v>1</v>
          </cell>
          <cell r="P433">
            <v>0.6875</v>
          </cell>
          <cell r="R433">
            <v>0.25</v>
          </cell>
          <cell r="T433">
            <v>0.67500000000000004</v>
          </cell>
          <cell r="V433">
            <v>0.5</v>
          </cell>
          <cell r="X433">
            <v>1</v>
          </cell>
          <cell r="Z433">
            <v>0.66666666666666663</v>
          </cell>
          <cell r="AD433">
            <v>0</v>
          </cell>
          <cell r="AH433">
            <v>1</v>
          </cell>
          <cell r="AJ433">
            <v>0.66666666666666663</v>
          </cell>
          <cell r="AK433" t="str">
            <v>Средний</v>
          </cell>
          <cell r="AM433">
            <v>0.68200000000000005</v>
          </cell>
          <cell r="AN433" t="str">
            <v>Средний</v>
          </cell>
        </row>
        <row r="434">
          <cell r="A434">
            <v>30</v>
          </cell>
          <cell r="C434" t="str">
            <v>МОУ ИРМО "Хомутовская СОШ № 1"</v>
          </cell>
          <cell r="F434">
            <v>0.69696969696969702</v>
          </cell>
          <cell r="H434">
            <v>1</v>
          </cell>
          <cell r="J434">
            <v>1</v>
          </cell>
          <cell r="L434">
            <v>0.82352941176470584</v>
          </cell>
          <cell r="N434">
            <v>1</v>
          </cell>
          <cell r="P434">
            <v>0.625</v>
          </cell>
          <cell r="R434">
            <v>0.25</v>
          </cell>
          <cell r="T434">
            <v>0.65</v>
          </cell>
          <cell r="V434">
            <v>0.5</v>
          </cell>
          <cell r="X434">
            <v>1</v>
          </cell>
          <cell r="Z434">
            <v>0.66666666666666663</v>
          </cell>
          <cell r="AD434">
            <v>0</v>
          </cell>
          <cell r="AH434">
            <v>0</v>
          </cell>
          <cell r="AJ434">
            <v>0.75</v>
          </cell>
          <cell r="AK434" t="str">
            <v>Средний</v>
          </cell>
          <cell r="AM434">
            <v>0.77300000000000002</v>
          </cell>
          <cell r="AN434" t="str">
            <v>Средний</v>
          </cell>
        </row>
        <row r="435">
          <cell r="A435">
            <v>31</v>
          </cell>
          <cell r="C435" t="str">
            <v>МОУ ИРМО "Хомутовская СОШ №2"</v>
          </cell>
          <cell r="F435">
            <v>0.39393939393939392</v>
          </cell>
          <cell r="H435">
            <v>1</v>
          </cell>
          <cell r="J435">
            <v>1</v>
          </cell>
          <cell r="L435">
            <v>0.60784313725490191</v>
          </cell>
          <cell r="N435">
            <v>0.8571428571428571</v>
          </cell>
          <cell r="P435">
            <v>0.875</v>
          </cell>
          <cell r="R435">
            <v>0.125</v>
          </cell>
          <cell r="T435">
            <v>0.67500000000000004</v>
          </cell>
          <cell r="V435">
            <v>0.5</v>
          </cell>
          <cell r="X435">
            <v>1</v>
          </cell>
          <cell r="Z435">
            <v>0.66666666666666663</v>
          </cell>
          <cell r="AD435">
            <v>0</v>
          </cell>
          <cell r="AH435">
            <v>0</v>
          </cell>
          <cell r="AJ435">
            <v>0.64583333333333337</v>
          </cell>
          <cell r="AK435" t="str">
            <v>Средний</v>
          </cell>
          <cell r="AM435">
            <v>0.68200000000000005</v>
          </cell>
          <cell r="AN435" t="str">
            <v>Средний</v>
          </cell>
        </row>
        <row r="436">
          <cell r="A436">
            <v>32</v>
          </cell>
          <cell r="C436" t="str">
            <v>МОУ ИРМО "Черемушкинская НШДС"</v>
          </cell>
          <cell r="F436">
            <v>0</v>
          </cell>
          <cell r="H436">
            <v>1</v>
          </cell>
          <cell r="J436">
            <v>0.4375</v>
          </cell>
          <cell r="L436">
            <v>0.36</v>
          </cell>
          <cell r="N436">
            <v>0.8571428571428571</v>
          </cell>
          <cell r="P436">
            <v>0.5</v>
          </cell>
          <cell r="R436">
            <v>0.25</v>
          </cell>
          <cell r="T436">
            <v>0.55000000000000004</v>
          </cell>
          <cell r="V436">
            <v>0.5</v>
          </cell>
          <cell r="X436">
            <v>1</v>
          </cell>
          <cell r="Z436">
            <v>0.6</v>
          </cell>
          <cell r="AD436">
            <v>0</v>
          </cell>
          <cell r="AH436">
            <v>0</v>
          </cell>
          <cell r="AJ436">
            <v>0.49275362318840582</v>
          </cell>
          <cell r="AK436" t="str">
            <v>Низкий</v>
          </cell>
          <cell r="AM436">
            <v>0.72699999999999998</v>
          </cell>
          <cell r="AN436" t="str">
            <v>Средний</v>
          </cell>
        </row>
        <row r="437">
          <cell r="A437">
            <v>33</v>
          </cell>
          <cell r="C437" t="str">
            <v>МОУ ИРМО "Ширяевская СОШ"</v>
          </cell>
          <cell r="F437">
            <v>0.27272727272727271</v>
          </cell>
          <cell r="H437">
            <v>1</v>
          </cell>
          <cell r="J437">
            <v>1</v>
          </cell>
          <cell r="L437">
            <v>0.5490196078431373</v>
          </cell>
          <cell r="N437">
            <v>0.7142857142857143</v>
          </cell>
          <cell r="P437">
            <v>0.625</v>
          </cell>
          <cell r="R437">
            <v>0.125</v>
          </cell>
          <cell r="T437">
            <v>0.52500000000000002</v>
          </cell>
          <cell r="V437">
            <v>0.5</v>
          </cell>
          <cell r="X437">
            <v>1</v>
          </cell>
          <cell r="Z437">
            <v>0.66666666666666663</v>
          </cell>
          <cell r="AD437">
            <v>0</v>
          </cell>
          <cell r="AH437">
            <v>0</v>
          </cell>
          <cell r="AJ437">
            <v>0.55208333333333337</v>
          </cell>
          <cell r="AK437" t="str">
            <v>Низкий</v>
          </cell>
          <cell r="AM437">
            <v>0.72199999999999998</v>
          </cell>
          <cell r="AN437" t="str">
            <v>Средний</v>
          </cell>
        </row>
        <row r="438">
          <cell r="A438">
            <v>34</v>
          </cell>
          <cell r="C438" t="str">
            <v>МОУ ИРМО "Листвянская СОШ"</v>
          </cell>
          <cell r="F438">
            <v>0.39393939393939392</v>
          </cell>
          <cell r="H438">
            <v>1</v>
          </cell>
          <cell r="J438">
            <v>1</v>
          </cell>
          <cell r="L438">
            <v>0.60784313725490191</v>
          </cell>
          <cell r="N438">
            <v>1</v>
          </cell>
          <cell r="P438">
            <v>0.5625</v>
          </cell>
          <cell r="R438">
            <v>0.125</v>
          </cell>
          <cell r="T438">
            <v>0.6</v>
          </cell>
          <cell r="V438">
            <v>0.5</v>
          </cell>
          <cell r="X438">
            <v>1</v>
          </cell>
          <cell r="Z438">
            <v>0.66666666666666663</v>
          </cell>
          <cell r="AD438">
            <v>0</v>
          </cell>
          <cell r="AH438">
            <v>1</v>
          </cell>
          <cell r="AJ438">
            <v>0.625</v>
          </cell>
          <cell r="AK438" t="str">
            <v>Средний</v>
          </cell>
          <cell r="AM438">
            <v>0.68200000000000005</v>
          </cell>
          <cell r="AN438" t="str">
            <v>Средний</v>
          </cell>
        </row>
        <row r="439">
          <cell r="A439">
            <v>35</v>
          </cell>
          <cell r="C439" t="str">
            <v>МОУ ИРМО "Баруйская НОШ"</v>
          </cell>
          <cell r="F439">
            <v>0.5</v>
          </cell>
          <cell r="H439">
            <v>1</v>
          </cell>
          <cell r="J439">
            <v>0.4375</v>
          </cell>
          <cell r="L439">
            <v>0.6</v>
          </cell>
          <cell r="N439">
            <v>0.7857142857142857</v>
          </cell>
          <cell r="P439">
            <v>0.375</v>
          </cell>
          <cell r="R439">
            <v>0.875</v>
          </cell>
          <cell r="T439">
            <v>0.6</v>
          </cell>
          <cell r="V439">
            <v>0.5</v>
          </cell>
          <cell r="X439">
            <v>1</v>
          </cell>
          <cell r="Z439">
            <v>0.6</v>
          </cell>
          <cell r="AD439">
            <v>0</v>
          </cell>
          <cell r="AH439">
            <v>1</v>
          </cell>
          <cell r="AJ439">
            <v>0.62318840579710144</v>
          </cell>
          <cell r="AK439" t="str">
            <v>Средний</v>
          </cell>
          <cell r="AM439">
            <v>0.59099999999999997</v>
          </cell>
          <cell r="AN439" t="str">
            <v>Низкий</v>
          </cell>
        </row>
        <row r="440">
          <cell r="A440">
            <v>36</v>
          </cell>
          <cell r="C440" t="str">
            <v>МОУ ИРМО "Бутырская СОШ"</v>
          </cell>
          <cell r="F440">
            <v>0.39393939393939392</v>
          </cell>
          <cell r="H440">
            <v>1</v>
          </cell>
          <cell r="J440">
            <v>0.9375</v>
          </cell>
          <cell r="L440">
            <v>0.58823529411764708</v>
          </cell>
          <cell r="N440">
            <v>0.8571428571428571</v>
          </cell>
          <cell r="P440">
            <v>0.625</v>
          </cell>
          <cell r="R440">
            <v>0.25</v>
          </cell>
          <cell r="T440">
            <v>0.6</v>
          </cell>
          <cell r="V440">
            <v>0.5</v>
          </cell>
          <cell r="X440">
            <v>1</v>
          </cell>
          <cell r="Z440">
            <v>0.66666666666666663</v>
          </cell>
          <cell r="AD440">
            <v>0</v>
          </cell>
          <cell r="AH440">
            <v>1</v>
          </cell>
          <cell r="AJ440">
            <v>0.61458333333333337</v>
          </cell>
          <cell r="AK440" t="str">
            <v>Средний</v>
          </cell>
          <cell r="AM440">
            <v>0.68200000000000005</v>
          </cell>
          <cell r="AN440" t="str">
            <v>Средний</v>
          </cell>
        </row>
        <row r="441">
          <cell r="A441">
            <v>37</v>
          </cell>
          <cell r="C441" t="str">
            <v>МОУ ИРМО "Грановская СОШ"</v>
          </cell>
          <cell r="F441">
            <v>0.39393939393939392</v>
          </cell>
          <cell r="H441">
            <v>1</v>
          </cell>
          <cell r="J441">
            <v>1</v>
          </cell>
          <cell r="L441">
            <v>0.60784313725490191</v>
          </cell>
          <cell r="N441">
            <v>0.6428571428571429</v>
          </cell>
          <cell r="P441">
            <v>0.8125</v>
          </cell>
          <cell r="R441">
            <v>0.25</v>
          </cell>
          <cell r="T441">
            <v>0.6</v>
          </cell>
          <cell r="V441">
            <v>0.5</v>
          </cell>
          <cell r="X441">
            <v>1</v>
          </cell>
          <cell r="Z441">
            <v>0.66666666666666663</v>
          </cell>
          <cell r="AD441">
            <v>0</v>
          </cell>
          <cell r="AH441">
            <v>1</v>
          </cell>
          <cell r="AJ441">
            <v>0.625</v>
          </cell>
          <cell r="AK441" t="str">
            <v>Средний</v>
          </cell>
          <cell r="AM441">
            <v>0.51500000000000001</v>
          </cell>
          <cell r="AN441" t="str">
            <v>Низкий</v>
          </cell>
        </row>
        <row r="442">
          <cell r="A442">
            <v>38</v>
          </cell>
          <cell r="C442" t="str">
            <v>МОУ ИРМО "Карлукская СОШ"</v>
          </cell>
          <cell r="F442">
            <v>0.48484848484848486</v>
          </cell>
          <cell r="H442">
            <v>1</v>
          </cell>
          <cell r="J442">
            <v>0.875</v>
          </cell>
          <cell r="L442">
            <v>0.62745098039215685</v>
          </cell>
          <cell r="N442">
            <v>0.7857142857142857</v>
          </cell>
          <cell r="P442">
            <v>0.75</v>
          </cell>
          <cell r="R442">
            <v>0.125</v>
          </cell>
          <cell r="T442">
            <v>0.6</v>
          </cell>
          <cell r="V442">
            <v>0.5</v>
          </cell>
          <cell r="X442">
            <v>1</v>
          </cell>
          <cell r="Z442">
            <v>0.66666666666666663</v>
          </cell>
          <cell r="AD442">
            <v>0</v>
          </cell>
          <cell r="AH442">
            <v>0</v>
          </cell>
          <cell r="AJ442">
            <v>0.625</v>
          </cell>
          <cell r="AK442" t="str">
            <v>Средний</v>
          </cell>
          <cell r="AM442">
            <v>0.65200000000000002</v>
          </cell>
          <cell r="AN442" t="str">
            <v>Средний</v>
          </cell>
        </row>
        <row r="443">
          <cell r="A443">
            <v>39</v>
          </cell>
          <cell r="C443" t="str">
            <v>МОУ ИРМО "Кыцигировская НШДС"</v>
          </cell>
          <cell r="F443">
            <v>0.75</v>
          </cell>
          <cell r="H443">
            <v>1</v>
          </cell>
          <cell r="J443">
            <v>0.4375</v>
          </cell>
          <cell r="L443">
            <v>0.72</v>
          </cell>
          <cell r="N443">
            <v>0.6428571428571429</v>
          </cell>
          <cell r="P443">
            <v>0.5625</v>
          </cell>
          <cell r="R443">
            <v>0.25</v>
          </cell>
          <cell r="T443">
            <v>0.5</v>
          </cell>
          <cell r="V443">
            <v>0.5</v>
          </cell>
          <cell r="X443">
            <v>1</v>
          </cell>
          <cell r="Z443">
            <v>0.6</v>
          </cell>
          <cell r="AD443">
            <v>0</v>
          </cell>
          <cell r="AH443">
            <v>1</v>
          </cell>
          <cell r="AJ443">
            <v>0.60869565217391308</v>
          </cell>
          <cell r="AK443" t="str">
            <v>Средний</v>
          </cell>
          <cell r="AM443">
            <v>0.59099999999999997</v>
          </cell>
          <cell r="AN443" t="str">
            <v>Низкий</v>
          </cell>
        </row>
        <row r="444">
          <cell r="A444">
            <v>40</v>
          </cell>
          <cell r="C444" t="str">
            <v>МОУ ИРМО "Максимовская СОШ"</v>
          </cell>
          <cell r="F444">
            <v>0.27272727272727271</v>
          </cell>
          <cell r="H444">
            <v>1</v>
          </cell>
          <cell r="J444">
            <v>0.9375</v>
          </cell>
          <cell r="L444">
            <v>0.50980392156862742</v>
          </cell>
          <cell r="N444">
            <v>0.6428571428571429</v>
          </cell>
          <cell r="P444">
            <v>0.625</v>
          </cell>
          <cell r="R444">
            <v>0.125</v>
          </cell>
          <cell r="T444">
            <v>0.5</v>
          </cell>
          <cell r="V444">
            <v>0.5</v>
          </cell>
          <cell r="X444">
            <v>1</v>
          </cell>
          <cell r="Z444">
            <v>0.66666666666666663</v>
          </cell>
          <cell r="AD444">
            <v>0</v>
          </cell>
          <cell r="AH444">
            <v>1</v>
          </cell>
          <cell r="AJ444">
            <v>0.53125</v>
          </cell>
          <cell r="AK444" t="str">
            <v>Низкий</v>
          </cell>
          <cell r="AM444">
            <v>0.56100000000000005</v>
          </cell>
          <cell r="AN444" t="str">
            <v>Низкий</v>
          </cell>
        </row>
        <row r="445">
          <cell r="A445">
            <v>41</v>
          </cell>
          <cell r="C445" t="str">
            <v>МОУ ИРМО "Марковская СОШ №2"</v>
          </cell>
          <cell r="F445">
            <v>0.39393939393939392</v>
          </cell>
          <cell r="H445">
            <v>1</v>
          </cell>
          <cell r="J445">
            <v>1</v>
          </cell>
          <cell r="L445">
            <v>0.6470588235294118</v>
          </cell>
          <cell r="N445">
            <v>1</v>
          </cell>
          <cell r="P445">
            <v>0.6875</v>
          </cell>
          <cell r="R445">
            <v>0.25</v>
          </cell>
          <cell r="T445">
            <v>0.67500000000000004</v>
          </cell>
          <cell r="V445">
            <v>0</v>
          </cell>
          <cell r="X445">
            <v>1</v>
          </cell>
          <cell r="Z445">
            <v>0.33333333333333331</v>
          </cell>
          <cell r="AD445">
            <v>0</v>
          </cell>
          <cell r="AH445">
            <v>0</v>
          </cell>
          <cell r="AJ445">
            <v>0.64583333333333337</v>
          </cell>
          <cell r="AK445" t="str">
            <v>Средний</v>
          </cell>
          <cell r="AM445">
            <v>0.621</v>
          </cell>
          <cell r="AN445" t="str">
            <v>Средний</v>
          </cell>
        </row>
        <row r="446">
          <cell r="A446">
            <v>42</v>
          </cell>
          <cell r="C446" t="str">
            <v>МОУ ИРМО "Никольская СОШ"</v>
          </cell>
          <cell r="F446">
            <v>0.24242424242424243</v>
          </cell>
          <cell r="H446">
            <v>1</v>
          </cell>
          <cell r="J446">
            <v>1</v>
          </cell>
          <cell r="L446">
            <v>0.50980392156862742</v>
          </cell>
          <cell r="N446">
            <v>0.8571428571428571</v>
          </cell>
          <cell r="P446">
            <v>0.4375</v>
          </cell>
          <cell r="R446">
            <v>0.25</v>
          </cell>
          <cell r="T446">
            <v>0.52500000000000002</v>
          </cell>
          <cell r="V446">
            <v>0.5</v>
          </cell>
          <cell r="X446">
            <v>1</v>
          </cell>
          <cell r="Z446">
            <v>0.66666666666666663</v>
          </cell>
          <cell r="AD446">
            <v>0</v>
          </cell>
          <cell r="AH446">
            <v>1</v>
          </cell>
          <cell r="AJ446">
            <v>0.54166666666666663</v>
          </cell>
          <cell r="AK446" t="str">
            <v>Низкий</v>
          </cell>
          <cell r="AM446">
            <v>0.68200000000000005</v>
          </cell>
          <cell r="AN446" t="str">
            <v>Средний</v>
          </cell>
        </row>
        <row r="447">
          <cell r="B447" t="str">
            <v>Иркутский район</v>
          </cell>
          <cell r="L447">
            <v>0.63178912590677327</v>
          </cell>
          <cell r="T447">
            <v>0.59285714285714297</v>
          </cell>
          <cell r="Z447">
            <v>0.59365079365079387</v>
          </cell>
          <cell r="AD447">
            <v>2.3809523809523808E-2</v>
          </cell>
          <cell r="AH447">
            <v>0.61904761904761907</v>
          </cell>
          <cell r="AJ447">
            <v>0.61898445972591942</v>
          </cell>
        </row>
        <row r="448">
          <cell r="A448">
            <v>1</v>
          </cell>
          <cell r="C448" t="str">
            <v>МБОУ "Магистральнинская СОШ № 22"</v>
          </cell>
          <cell r="F448">
            <v>0.39393939393939392</v>
          </cell>
          <cell r="H448">
            <v>0.5</v>
          </cell>
          <cell r="J448">
            <v>1</v>
          </cell>
          <cell r="L448">
            <v>0.60784313725490191</v>
          </cell>
          <cell r="N448">
            <v>0.8571428571428571</v>
          </cell>
          <cell r="P448">
            <v>0.875</v>
          </cell>
          <cell r="R448">
            <v>0.75</v>
          </cell>
          <cell r="T448">
            <v>0.8</v>
          </cell>
          <cell r="V448">
            <v>0.5</v>
          </cell>
          <cell r="X448">
            <v>1</v>
          </cell>
          <cell r="Z448">
            <v>0.66666666666666663</v>
          </cell>
          <cell r="AD448">
            <v>0</v>
          </cell>
          <cell r="AH448">
            <v>1</v>
          </cell>
          <cell r="AJ448">
            <v>0.70833333333333337</v>
          </cell>
          <cell r="AK448" t="str">
            <v>Средний</v>
          </cell>
          <cell r="AM448">
            <v>0.71199999999999997</v>
          </cell>
          <cell r="AN448" t="str">
            <v>Средний</v>
          </cell>
        </row>
        <row r="449">
          <cell r="A449">
            <v>2</v>
          </cell>
          <cell r="C449" t="str">
            <v>МКОУ "Небельская ООШ"</v>
          </cell>
          <cell r="F449">
            <v>0.45833333333333331</v>
          </cell>
          <cell r="H449">
            <v>1</v>
          </cell>
          <cell r="J449">
            <v>0.9375</v>
          </cell>
          <cell r="L449">
            <v>0.71794871794871795</v>
          </cell>
          <cell r="N449">
            <v>0.5</v>
          </cell>
          <cell r="P449">
            <v>0.5625</v>
          </cell>
          <cell r="R449">
            <v>0.625</v>
          </cell>
          <cell r="T449">
            <v>0.52500000000000002</v>
          </cell>
          <cell r="V449">
            <v>0</v>
          </cell>
          <cell r="X449">
            <v>1</v>
          </cell>
          <cell r="Z449">
            <v>0.33333333333333331</v>
          </cell>
          <cell r="AD449">
            <v>0</v>
          </cell>
          <cell r="AH449">
            <v>1</v>
          </cell>
          <cell r="AJ449">
            <v>0.61904761904761907</v>
          </cell>
          <cell r="AK449" t="str">
            <v>Средний</v>
          </cell>
          <cell r="AM449">
            <v>0.52600000000000002</v>
          </cell>
          <cell r="AN449" t="str">
            <v>Низкий</v>
          </cell>
        </row>
        <row r="450">
          <cell r="A450">
            <v>3</v>
          </cell>
          <cell r="C450" t="str">
            <v>МКОУ "Ульканская ООШ №1"</v>
          </cell>
          <cell r="F450">
            <v>0.33333333333333331</v>
          </cell>
          <cell r="H450">
            <v>1</v>
          </cell>
          <cell r="J450">
            <v>0.8125</v>
          </cell>
          <cell r="L450">
            <v>0.58974358974358976</v>
          </cell>
          <cell r="N450">
            <v>0.6428571428571429</v>
          </cell>
          <cell r="P450">
            <v>0.75</v>
          </cell>
          <cell r="R450">
            <v>0.75</v>
          </cell>
          <cell r="T450">
            <v>0.67500000000000004</v>
          </cell>
          <cell r="V450">
            <v>0.5</v>
          </cell>
          <cell r="X450">
            <v>1</v>
          </cell>
          <cell r="Z450">
            <v>0.66666666666666663</v>
          </cell>
          <cell r="AD450">
            <v>0</v>
          </cell>
          <cell r="AH450">
            <v>1</v>
          </cell>
          <cell r="AJ450">
            <v>0.65476190476190477</v>
          </cell>
          <cell r="AK450" t="str">
            <v>Средний</v>
          </cell>
          <cell r="AM450">
            <v>0.71899999999999997</v>
          </cell>
          <cell r="AN450" t="str">
            <v>Средний</v>
          </cell>
        </row>
        <row r="451">
          <cell r="A451">
            <v>4</v>
          </cell>
          <cell r="C451" t="str">
            <v>МОУ "Карамская ООШ"</v>
          </cell>
          <cell r="F451">
            <v>0.45833333333333331</v>
          </cell>
          <cell r="H451">
            <v>1</v>
          </cell>
          <cell r="J451">
            <v>0.8125</v>
          </cell>
          <cell r="L451">
            <v>0.66666666666666663</v>
          </cell>
          <cell r="N451">
            <v>0.2857142857142857</v>
          </cell>
          <cell r="P451">
            <v>0.6875</v>
          </cell>
          <cell r="R451">
            <v>0.5</v>
          </cell>
          <cell r="T451">
            <v>0.47499999999999998</v>
          </cell>
          <cell r="V451">
            <v>0</v>
          </cell>
          <cell r="X451">
            <v>1</v>
          </cell>
          <cell r="Z451">
            <v>0.33333333333333331</v>
          </cell>
          <cell r="AD451">
            <v>0</v>
          </cell>
          <cell r="AH451">
            <v>0</v>
          </cell>
          <cell r="AJ451">
            <v>0.55952380952380953</v>
          </cell>
          <cell r="AK451" t="str">
            <v>Низкий</v>
          </cell>
          <cell r="AM451">
            <v>0.49099999999999999</v>
          </cell>
          <cell r="AN451" t="str">
            <v>Низкий</v>
          </cell>
        </row>
        <row r="452">
          <cell r="A452">
            <v>5</v>
          </cell>
          <cell r="C452" t="str">
            <v>МОУ "Ключевская СОШ"</v>
          </cell>
          <cell r="F452">
            <v>0.66666666666666663</v>
          </cell>
          <cell r="H452">
            <v>1</v>
          </cell>
          <cell r="J452">
            <v>1</v>
          </cell>
          <cell r="L452">
            <v>0.82352941176470584</v>
          </cell>
          <cell r="N452">
            <v>1</v>
          </cell>
          <cell r="P452">
            <v>0.9375</v>
          </cell>
          <cell r="R452">
            <v>0.625</v>
          </cell>
          <cell r="T452">
            <v>0.85</v>
          </cell>
          <cell r="V452">
            <v>0.5</v>
          </cell>
          <cell r="X452">
            <v>1</v>
          </cell>
          <cell r="Z452">
            <v>0.66666666666666663</v>
          </cell>
          <cell r="AD452">
            <v>0</v>
          </cell>
          <cell r="AH452">
            <v>1</v>
          </cell>
          <cell r="AJ452">
            <v>0.84375</v>
          </cell>
          <cell r="AK452" t="str">
            <v>Высокий</v>
          </cell>
          <cell r="AM452">
            <v>0.69699999999999995</v>
          </cell>
          <cell r="AN452" t="str">
            <v>Средний</v>
          </cell>
        </row>
        <row r="453">
          <cell r="A453">
            <v>6</v>
          </cell>
          <cell r="C453" t="str">
            <v>МОУ "Магистральнинская СОШ №2"</v>
          </cell>
          <cell r="F453">
            <v>0.39393939393939392</v>
          </cell>
          <cell r="H453">
            <v>1</v>
          </cell>
          <cell r="J453">
            <v>1</v>
          </cell>
          <cell r="L453">
            <v>0.62745098039215685</v>
          </cell>
          <cell r="N453">
            <v>1</v>
          </cell>
          <cell r="P453">
            <v>0.6875</v>
          </cell>
          <cell r="R453">
            <v>0.5</v>
          </cell>
          <cell r="T453">
            <v>0.72499999999999998</v>
          </cell>
          <cell r="V453">
            <v>0.5</v>
          </cell>
          <cell r="X453">
            <v>1</v>
          </cell>
          <cell r="Z453">
            <v>0.66666666666666663</v>
          </cell>
          <cell r="AD453">
            <v>0</v>
          </cell>
          <cell r="AH453">
            <v>0</v>
          </cell>
          <cell r="AJ453">
            <v>0.67708333333333337</v>
          </cell>
          <cell r="AK453" t="str">
            <v>Средний</v>
          </cell>
          <cell r="AM453">
            <v>0.65200000000000002</v>
          </cell>
          <cell r="AN453" t="str">
            <v>Средний</v>
          </cell>
        </row>
        <row r="454">
          <cell r="A454">
            <v>7</v>
          </cell>
          <cell r="C454" t="str">
            <v>МОУ "Окунайская СОШ № 1"</v>
          </cell>
          <cell r="F454">
            <v>0.30303030303030304</v>
          </cell>
          <cell r="H454">
            <v>1</v>
          </cell>
          <cell r="J454">
            <v>0.75</v>
          </cell>
          <cell r="L454">
            <v>0.47058823529411764</v>
          </cell>
          <cell r="N454">
            <v>1</v>
          </cell>
          <cell r="P454">
            <v>0.4375</v>
          </cell>
          <cell r="R454">
            <v>0.75</v>
          </cell>
          <cell r="T454">
            <v>0.67500000000000004</v>
          </cell>
          <cell r="V454">
            <v>0.5</v>
          </cell>
          <cell r="X454">
            <v>1</v>
          </cell>
          <cell r="Z454">
            <v>0.66666666666666663</v>
          </cell>
          <cell r="AD454">
            <v>0</v>
          </cell>
          <cell r="AH454">
            <v>1</v>
          </cell>
          <cell r="AJ454">
            <v>0.58333333333333337</v>
          </cell>
          <cell r="AK454" t="str">
            <v>Низкий</v>
          </cell>
          <cell r="AM454">
            <v>0.621</v>
          </cell>
          <cell r="AN454" t="str">
            <v>Средний</v>
          </cell>
        </row>
        <row r="455">
          <cell r="A455">
            <v>8</v>
          </cell>
          <cell r="C455" t="str">
            <v>МОУ "Ульканская СОШ № 2"</v>
          </cell>
          <cell r="F455">
            <v>0.5757575757575758</v>
          </cell>
          <cell r="H455">
            <v>1</v>
          </cell>
          <cell r="J455">
            <v>1</v>
          </cell>
          <cell r="L455">
            <v>0.76470588235294112</v>
          </cell>
          <cell r="N455">
            <v>0.7857142857142857</v>
          </cell>
          <cell r="P455">
            <v>0.6875</v>
          </cell>
          <cell r="R455">
            <v>0.75</v>
          </cell>
          <cell r="T455">
            <v>0.7</v>
          </cell>
          <cell r="V455">
            <v>0.5</v>
          </cell>
          <cell r="X455">
            <v>1</v>
          </cell>
          <cell r="Z455">
            <v>0.66666666666666663</v>
          </cell>
          <cell r="AD455">
            <v>0</v>
          </cell>
          <cell r="AH455">
            <v>1</v>
          </cell>
          <cell r="AJ455">
            <v>0.75</v>
          </cell>
          <cell r="AK455" t="str">
            <v>Средний</v>
          </cell>
          <cell r="AM455">
            <v>0.72699999999999998</v>
          </cell>
          <cell r="AN455" t="str">
            <v>Средний</v>
          </cell>
        </row>
        <row r="456">
          <cell r="A456">
            <v>9</v>
          </cell>
          <cell r="C456" t="str">
            <v>МОУ Казачинская СОШ</v>
          </cell>
          <cell r="F456">
            <v>0.45454545454545453</v>
          </cell>
          <cell r="H456">
            <v>1</v>
          </cell>
          <cell r="J456">
            <v>1</v>
          </cell>
          <cell r="L456">
            <v>0.6470588235294118</v>
          </cell>
          <cell r="N456">
            <v>0.9285714285714286</v>
          </cell>
          <cell r="P456">
            <v>0.8125</v>
          </cell>
          <cell r="R456">
            <v>0.5</v>
          </cell>
          <cell r="T456">
            <v>0.75</v>
          </cell>
          <cell r="V456">
            <v>0.5</v>
          </cell>
          <cell r="X456">
            <v>1</v>
          </cell>
          <cell r="Z456">
            <v>0.66666666666666663</v>
          </cell>
          <cell r="AD456">
            <v>0</v>
          </cell>
          <cell r="AH456">
            <v>1</v>
          </cell>
          <cell r="AJ456">
            <v>0.70833333333333337</v>
          </cell>
          <cell r="AK456" t="str">
            <v>Средний</v>
          </cell>
          <cell r="AM456">
            <v>0.72699999999999998</v>
          </cell>
          <cell r="AN456" t="str">
            <v>Средний</v>
          </cell>
        </row>
        <row r="457">
          <cell r="B457" t="str">
            <v>Казачинско-Ленский район</v>
          </cell>
          <cell r="L457">
            <v>0.65728171610524555</v>
          </cell>
          <cell r="T457">
            <v>0.68611111111111112</v>
          </cell>
          <cell r="Z457">
            <v>0.59259259259259256</v>
          </cell>
          <cell r="AD457">
            <v>0</v>
          </cell>
          <cell r="AH457">
            <v>0.77777777777777779</v>
          </cell>
          <cell r="AJ457">
            <v>0.6782407407407407</v>
          </cell>
        </row>
        <row r="458">
          <cell r="A458">
            <v>1</v>
          </cell>
          <cell r="C458" t="str">
            <v>МБОУ СОШ с. Ербогачен</v>
          </cell>
          <cell r="F458">
            <v>0.27272727272727271</v>
          </cell>
          <cell r="H458">
            <v>1</v>
          </cell>
          <cell r="J458">
            <v>1</v>
          </cell>
          <cell r="L458">
            <v>0.56862745098039214</v>
          </cell>
          <cell r="N458">
            <v>0.9285714285714286</v>
          </cell>
          <cell r="P458">
            <v>0.8125</v>
          </cell>
          <cell r="R458">
            <v>0.875</v>
          </cell>
          <cell r="T458">
            <v>0.82499999999999996</v>
          </cell>
          <cell r="V458">
            <v>0.5</v>
          </cell>
          <cell r="X458">
            <v>1</v>
          </cell>
          <cell r="Z458">
            <v>0.66666666666666663</v>
          </cell>
          <cell r="AD458">
            <v>0</v>
          </cell>
          <cell r="AH458">
            <v>0</v>
          </cell>
          <cell r="AJ458">
            <v>0.6875</v>
          </cell>
          <cell r="AK458" t="str">
            <v>Средний</v>
          </cell>
          <cell r="AM458">
            <v>0.63600000000000001</v>
          </cell>
          <cell r="AN458" t="str">
            <v>Средний</v>
          </cell>
        </row>
        <row r="459">
          <cell r="A459">
            <v>2</v>
          </cell>
          <cell r="C459" t="str">
            <v>МКОУ СОШ с. Непа</v>
          </cell>
          <cell r="F459">
            <v>0.21212121212121213</v>
          </cell>
          <cell r="H459">
            <v>0.5</v>
          </cell>
          <cell r="J459">
            <v>0.8125</v>
          </cell>
          <cell r="L459">
            <v>0.41176470588235292</v>
          </cell>
          <cell r="N459">
            <v>0.5714285714285714</v>
          </cell>
          <cell r="P459">
            <v>0.5</v>
          </cell>
          <cell r="R459">
            <v>1</v>
          </cell>
          <cell r="T459">
            <v>0.6</v>
          </cell>
          <cell r="V459">
            <v>0</v>
          </cell>
          <cell r="X459">
            <v>1</v>
          </cell>
          <cell r="Z459">
            <v>0.33333333333333331</v>
          </cell>
          <cell r="AD459">
            <v>0</v>
          </cell>
          <cell r="AH459">
            <v>1</v>
          </cell>
          <cell r="AJ459">
            <v>0.5</v>
          </cell>
          <cell r="AK459" t="str">
            <v>Низкий</v>
          </cell>
          <cell r="AM459">
            <v>0.54500000000000004</v>
          </cell>
          <cell r="AN459" t="str">
            <v>Низкий</v>
          </cell>
        </row>
        <row r="460">
          <cell r="A460">
            <v>3</v>
          </cell>
          <cell r="C460" t="str">
            <v>МКОУ СОШ с. Подволошино</v>
          </cell>
          <cell r="F460">
            <v>0.30303030303030304</v>
          </cell>
          <cell r="H460">
            <v>1</v>
          </cell>
          <cell r="J460">
            <v>1</v>
          </cell>
          <cell r="L460">
            <v>0.56862745098039214</v>
          </cell>
          <cell r="N460">
            <v>0.7857142857142857</v>
          </cell>
          <cell r="P460">
            <v>0.5625</v>
          </cell>
          <cell r="R460">
            <v>0.5</v>
          </cell>
          <cell r="T460">
            <v>0.6</v>
          </cell>
          <cell r="V460">
            <v>0.5</v>
          </cell>
          <cell r="X460">
            <v>1</v>
          </cell>
          <cell r="Z460">
            <v>0.66666666666666663</v>
          </cell>
          <cell r="AD460">
            <v>0</v>
          </cell>
          <cell r="AH460">
            <v>1</v>
          </cell>
          <cell r="AJ460">
            <v>0.60416666666666663</v>
          </cell>
          <cell r="AK460" t="str">
            <v>Средний</v>
          </cell>
          <cell r="AM460">
            <v>0.59099999999999997</v>
          </cell>
          <cell r="AN460" t="str">
            <v>Низкий</v>
          </cell>
        </row>
        <row r="461">
          <cell r="A461">
            <v>4</v>
          </cell>
          <cell r="C461" t="str">
            <v>МКОУ СОШ с. Преображенка</v>
          </cell>
          <cell r="F461">
            <v>0.51515151515151514</v>
          </cell>
          <cell r="H461">
            <v>1</v>
          </cell>
          <cell r="J461">
            <v>1</v>
          </cell>
          <cell r="L461">
            <v>0.72549019607843135</v>
          </cell>
          <cell r="N461">
            <v>0.8571428571428571</v>
          </cell>
          <cell r="P461">
            <v>0.625</v>
          </cell>
          <cell r="R461">
            <v>1</v>
          </cell>
          <cell r="T461">
            <v>0.75</v>
          </cell>
          <cell r="V461">
            <v>0</v>
          </cell>
          <cell r="X461">
            <v>1</v>
          </cell>
          <cell r="Z461">
            <v>0.33333333333333331</v>
          </cell>
          <cell r="AD461">
            <v>0</v>
          </cell>
          <cell r="AH461">
            <v>1</v>
          </cell>
          <cell r="AJ461">
            <v>0.72916666666666663</v>
          </cell>
          <cell r="AK461" t="str">
            <v>Средний</v>
          </cell>
          <cell r="AM461">
            <v>0.78800000000000003</v>
          </cell>
          <cell r="AN461" t="str">
            <v>Средний</v>
          </cell>
        </row>
        <row r="462">
          <cell r="A462">
            <v>5</v>
          </cell>
          <cell r="C462" t="str">
            <v>МКОУ СОШ с.Бур</v>
          </cell>
          <cell r="F462">
            <v>0.33333333333333331</v>
          </cell>
          <cell r="H462">
            <v>1</v>
          </cell>
          <cell r="J462">
            <v>1</v>
          </cell>
          <cell r="L462">
            <v>0.56862745098039214</v>
          </cell>
          <cell r="N462">
            <v>0.8571428571428571</v>
          </cell>
          <cell r="P462">
            <v>0.4375</v>
          </cell>
          <cell r="R462">
            <v>0.5</v>
          </cell>
          <cell r="T462">
            <v>0.57499999999999996</v>
          </cell>
          <cell r="V462">
            <v>0</v>
          </cell>
          <cell r="X462">
            <v>1</v>
          </cell>
          <cell r="Z462">
            <v>0.33333333333333331</v>
          </cell>
          <cell r="AD462">
            <v>0</v>
          </cell>
          <cell r="AH462">
            <v>1</v>
          </cell>
          <cell r="AJ462">
            <v>0.57291666666666663</v>
          </cell>
          <cell r="AK462" t="str">
            <v>Низкий</v>
          </cell>
          <cell r="AM462">
            <v>0.53</v>
          </cell>
          <cell r="AN462" t="str">
            <v>Н</v>
          </cell>
        </row>
        <row r="463">
          <cell r="B463" t="str">
            <v>Катангский район</v>
          </cell>
          <cell r="L463">
            <v>0.56862745098039214</v>
          </cell>
          <cell r="T463">
            <v>0.66999999999999993</v>
          </cell>
          <cell r="Z463">
            <v>0.46666666666666662</v>
          </cell>
          <cell r="AD463">
            <v>0</v>
          </cell>
          <cell r="AH463">
            <v>0.8</v>
          </cell>
          <cell r="AJ463">
            <v>0.61874999999999991</v>
          </cell>
        </row>
        <row r="464">
          <cell r="A464">
            <v>1</v>
          </cell>
          <cell r="C464" t="str">
            <v>МКОУ Ангинская СОШ</v>
          </cell>
          <cell r="F464">
            <v>0.30303030303030304</v>
          </cell>
          <cell r="H464">
            <v>0.5</v>
          </cell>
          <cell r="J464">
            <v>0.8125</v>
          </cell>
          <cell r="L464">
            <v>0.47058823529411764</v>
          </cell>
          <cell r="N464">
            <v>1</v>
          </cell>
          <cell r="P464">
            <v>0.5</v>
          </cell>
          <cell r="R464">
            <v>0.625</v>
          </cell>
          <cell r="T464">
            <v>0.67500000000000004</v>
          </cell>
          <cell r="V464">
            <v>0.5</v>
          </cell>
          <cell r="X464">
            <v>1</v>
          </cell>
          <cell r="Z464">
            <v>0.66666666666666663</v>
          </cell>
          <cell r="AD464">
            <v>0</v>
          </cell>
          <cell r="AH464">
            <v>1</v>
          </cell>
          <cell r="AJ464">
            <v>0.58333333333333337</v>
          </cell>
          <cell r="AK464" t="str">
            <v>Низкий</v>
          </cell>
          <cell r="AM464">
            <v>0.63600000000000001</v>
          </cell>
          <cell r="AN464" t="str">
            <v>Средний</v>
          </cell>
        </row>
        <row r="465">
          <cell r="A465">
            <v>2</v>
          </cell>
          <cell r="C465" t="str">
            <v>МКОУ Белоусовская ООШ</v>
          </cell>
          <cell r="F465">
            <v>0.33333333333333331</v>
          </cell>
          <cell r="H465">
            <v>0.5</v>
          </cell>
          <cell r="J465">
            <v>0.8125</v>
          </cell>
          <cell r="L465">
            <v>0.5641025641025641</v>
          </cell>
          <cell r="N465">
            <v>0.5</v>
          </cell>
          <cell r="P465">
            <v>0.625</v>
          </cell>
          <cell r="R465">
            <v>0.75</v>
          </cell>
          <cell r="T465">
            <v>0.57499999999999996</v>
          </cell>
          <cell r="V465">
            <v>0.5</v>
          </cell>
          <cell r="X465">
            <v>1</v>
          </cell>
          <cell r="Z465">
            <v>0.66666666666666663</v>
          </cell>
          <cell r="AD465">
            <v>0</v>
          </cell>
          <cell r="AH465">
            <v>1</v>
          </cell>
          <cell r="AJ465">
            <v>0.59523809523809523</v>
          </cell>
          <cell r="AK465" t="str">
            <v>Низкий</v>
          </cell>
          <cell r="AM465">
            <v>0.66700000000000004</v>
          </cell>
          <cell r="AN465" t="str">
            <v>Средний</v>
          </cell>
        </row>
        <row r="466">
          <cell r="A466">
            <v>3</v>
          </cell>
          <cell r="C466" t="str">
            <v>МКОУ Бирюльская СОШ</v>
          </cell>
          <cell r="F466">
            <v>0.18181818181818182</v>
          </cell>
          <cell r="H466">
            <v>0.5</v>
          </cell>
          <cell r="J466">
            <v>1</v>
          </cell>
          <cell r="L466">
            <v>0.47058823529411764</v>
          </cell>
          <cell r="N466">
            <v>1</v>
          </cell>
          <cell r="P466">
            <v>0.5</v>
          </cell>
          <cell r="R466">
            <v>0.75</v>
          </cell>
          <cell r="T466">
            <v>0.7</v>
          </cell>
          <cell r="V466">
            <v>0.5</v>
          </cell>
          <cell r="X466">
            <v>1</v>
          </cell>
          <cell r="Z466">
            <v>0.66666666666666663</v>
          </cell>
          <cell r="AD466">
            <v>0</v>
          </cell>
          <cell r="AH466">
            <v>0</v>
          </cell>
          <cell r="AJ466">
            <v>0.58333333333333337</v>
          </cell>
          <cell r="AK466" t="str">
            <v>Низкий</v>
          </cell>
          <cell r="AM466">
            <v>0.59099999999999997</v>
          </cell>
          <cell r="AN466" t="str">
            <v>Низкий</v>
          </cell>
        </row>
        <row r="467">
          <cell r="A467">
            <v>4</v>
          </cell>
          <cell r="C467" t="str">
            <v>МКОУ Большетарельская ООШ</v>
          </cell>
          <cell r="F467">
            <v>0.20833333333333334</v>
          </cell>
          <cell r="H467">
            <v>0.5</v>
          </cell>
          <cell r="J467">
            <v>0.8125</v>
          </cell>
          <cell r="L467">
            <v>0.48717948717948717</v>
          </cell>
          <cell r="N467">
            <v>0.6428571428571429</v>
          </cell>
          <cell r="P467">
            <v>0.375</v>
          </cell>
          <cell r="R467">
            <v>0.75</v>
          </cell>
          <cell r="T467">
            <v>0.52500000000000002</v>
          </cell>
          <cell r="V467">
            <v>0</v>
          </cell>
          <cell r="X467">
            <v>1</v>
          </cell>
          <cell r="Z467">
            <v>0.33333333333333331</v>
          </cell>
          <cell r="AD467">
            <v>0</v>
          </cell>
          <cell r="AH467">
            <v>1</v>
          </cell>
          <cell r="AJ467">
            <v>0.51190476190476186</v>
          </cell>
          <cell r="AK467" t="str">
            <v>Низкий</v>
          </cell>
          <cell r="AM467">
            <v>0.59599999999999997</v>
          </cell>
          <cell r="AN467" t="str">
            <v>Низкий</v>
          </cell>
        </row>
        <row r="468">
          <cell r="A468">
            <v>5</v>
          </cell>
          <cell r="C468" t="str">
            <v> МКОУ Бутаковская СОШ</v>
          </cell>
          <cell r="F468">
            <v>0.21212121212121213</v>
          </cell>
          <cell r="H468">
            <v>0.5</v>
          </cell>
          <cell r="J468">
            <v>0.75</v>
          </cell>
          <cell r="L468">
            <v>0.39215686274509803</v>
          </cell>
          <cell r="N468">
            <v>1</v>
          </cell>
          <cell r="P468">
            <v>0.375</v>
          </cell>
          <cell r="R468">
            <v>0.625</v>
          </cell>
          <cell r="T468">
            <v>0.625</v>
          </cell>
          <cell r="V468">
            <v>0</v>
          </cell>
          <cell r="X468">
            <v>1</v>
          </cell>
          <cell r="Z468">
            <v>0.33333333333333331</v>
          </cell>
          <cell r="AD468">
            <v>0</v>
          </cell>
          <cell r="AH468">
            <v>1</v>
          </cell>
          <cell r="AJ468">
            <v>0.5</v>
          </cell>
          <cell r="AK468" t="str">
            <v>Низкий</v>
          </cell>
          <cell r="AM468">
            <v>0.54500000000000004</v>
          </cell>
          <cell r="AN468" t="str">
            <v>Низкий</v>
          </cell>
        </row>
        <row r="469">
          <cell r="A469">
            <v>6</v>
          </cell>
          <cell r="C469" t="str">
            <v> МКОУ Верхоленская СОШ</v>
          </cell>
          <cell r="F469">
            <v>0.18181818181818182</v>
          </cell>
          <cell r="H469">
            <v>0.5</v>
          </cell>
          <cell r="J469">
            <v>0.875</v>
          </cell>
          <cell r="L469">
            <v>0.41176470588235292</v>
          </cell>
          <cell r="N469">
            <v>0.35714285714285715</v>
          </cell>
          <cell r="P469">
            <v>0.625</v>
          </cell>
          <cell r="R469">
            <v>0.75</v>
          </cell>
          <cell r="T469">
            <v>0.52500000000000002</v>
          </cell>
          <cell r="V469">
            <v>0</v>
          </cell>
          <cell r="X469">
            <v>1</v>
          </cell>
          <cell r="Z469">
            <v>0.33333333333333331</v>
          </cell>
          <cell r="AD469">
            <v>0</v>
          </cell>
          <cell r="AH469">
            <v>1</v>
          </cell>
          <cell r="AJ469">
            <v>0.46875</v>
          </cell>
          <cell r="AK469" t="str">
            <v>Низкий</v>
          </cell>
          <cell r="AM469">
            <v>0.53</v>
          </cell>
          <cell r="AN469" t="str">
            <v>Низкий</v>
          </cell>
        </row>
        <row r="470">
          <cell r="A470">
            <v>7</v>
          </cell>
          <cell r="C470" t="str">
            <v>МКОУ Вершина-Тутурская ООШ</v>
          </cell>
          <cell r="F470">
            <v>0.25</v>
          </cell>
          <cell r="H470">
            <v>0.5</v>
          </cell>
          <cell r="J470">
            <v>0.6875</v>
          </cell>
          <cell r="L470">
            <v>0.46153846153846156</v>
          </cell>
          <cell r="N470">
            <v>0.7857142857142857</v>
          </cell>
          <cell r="P470">
            <v>0.3125</v>
          </cell>
          <cell r="R470">
            <v>0.625</v>
          </cell>
          <cell r="T470">
            <v>0.52500000000000002</v>
          </cell>
          <cell r="V470">
            <v>0</v>
          </cell>
          <cell r="X470">
            <v>1</v>
          </cell>
          <cell r="Z470">
            <v>0.33333333333333331</v>
          </cell>
          <cell r="AD470">
            <v>0</v>
          </cell>
          <cell r="AH470">
            <v>1</v>
          </cell>
          <cell r="AJ470">
            <v>0.5</v>
          </cell>
          <cell r="AK470" t="str">
            <v>Низкий</v>
          </cell>
          <cell r="AM470">
            <v>0.36799999999999999</v>
          </cell>
          <cell r="AN470" t="str">
            <v>Низкий</v>
          </cell>
        </row>
        <row r="471">
          <cell r="A471">
            <v>8</v>
          </cell>
          <cell r="C471" t="str">
            <v>МКОУ Залогская ООШ</v>
          </cell>
          <cell r="F471">
            <v>0.375</v>
          </cell>
          <cell r="H471">
            <v>1</v>
          </cell>
          <cell r="J471">
            <v>0.875</v>
          </cell>
          <cell r="L471">
            <v>0.64102564102564108</v>
          </cell>
          <cell r="N471">
            <v>0.8571428571428571</v>
          </cell>
          <cell r="P471">
            <v>0.5625</v>
          </cell>
          <cell r="R471">
            <v>0.75</v>
          </cell>
          <cell r="T471">
            <v>0.67500000000000004</v>
          </cell>
          <cell r="V471">
            <v>0</v>
          </cell>
          <cell r="X471">
            <v>1</v>
          </cell>
          <cell r="Z471">
            <v>0.33333333333333331</v>
          </cell>
          <cell r="AD471">
            <v>0</v>
          </cell>
          <cell r="AH471">
            <v>1</v>
          </cell>
          <cell r="AJ471">
            <v>0.65476190476190477</v>
          </cell>
          <cell r="AK471" t="str">
            <v>Средний</v>
          </cell>
          <cell r="AM471">
            <v>0.63200000000000001</v>
          </cell>
          <cell r="AN471" t="str">
            <v>Средний</v>
          </cell>
        </row>
        <row r="472">
          <cell r="A472">
            <v>9</v>
          </cell>
          <cell r="C472" t="str">
            <v>МКОУ КВСОШ</v>
          </cell>
          <cell r="F472">
            <v>0</v>
          </cell>
          <cell r="H472">
            <v>0.5</v>
          </cell>
          <cell r="J472">
            <v>0.625</v>
          </cell>
          <cell r="L472">
            <v>0.24444444444444444</v>
          </cell>
          <cell r="N472">
            <v>0.42857142857142855</v>
          </cell>
          <cell r="P472">
            <v>0.375</v>
          </cell>
          <cell r="R472">
            <v>0.75</v>
          </cell>
          <cell r="T472">
            <v>0.45</v>
          </cell>
          <cell r="V472">
            <v>0</v>
          </cell>
          <cell r="X472">
            <v>1</v>
          </cell>
          <cell r="Z472">
            <v>0.33333333333333331</v>
          </cell>
          <cell r="AD472">
            <v>0</v>
          </cell>
          <cell r="AH472">
            <v>1</v>
          </cell>
          <cell r="AJ472">
            <v>0.35555555555555557</v>
          </cell>
          <cell r="AK472" t="str">
            <v>Низкий</v>
          </cell>
          <cell r="AM472">
            <v>0.39300000000000002</v>
          </cell>
          <cell r="AN472" t="str">
            <v>Низкий</v>
          </cell>
        </row>
        <row r="473">
          <cell r="A473">
            <v>10</v>
          </cell>
          <cell r="C473" t="str">
            <v>МКОУ КСОШ № 1</v>
          </cell>
          <cell r="F473">
            <v>0.30303030303030304</v>
          </cell>
          <cell r="H473">
            <v>0.5</v>
          </cell>
          <cell r="J473">
            <v>1</v>
          </cell>
          <cell r="L473">
            <v>0.52941176470588236</v>
          </cell>
          <cell r="N473">
            <v>0.8571428571428571</v>
          </cell>
          <cell r="P473">
            <v>0.5625</v>
          </cell>
          <cell r="R473">
            <v>0.375</v>
          </cell>
          <cell r="T473">
            <v>0.6</v>
          </cell>
          <cell r="V473">
            <v>0.5</v>
          </cell>
          <cell r="X473">
            <v>1</v>
          </cell>
          <cell r="Z473">
            <v>0.66666666666666663</v>
          </cell>
          <cell r="AD473">
            <v>0</v>
          </cell>
          <cell r="AH473">
            <v>1</v>
          </cell>
          <cell r="AJ473">
            <v>0.58333333333333337</v>
          </cell>
          <cell r="AK473" t="str">
            <v>Низкий</v>
          </cell>
          <cell r="AM473">
            <v>0.51500000000000001</v>
          </cell>
          <cell r="AN473" t="str">
            <v>Низкий</v>
          </cell>
        </row>
        <row r="474">
          <cell r="A474">
            <v>11</v>
          </cell>
          <cell r="C474" t="str">
            <v> МКОУ КСОШ №2</v>
          </cell>
          <cell r="F474">
            <v>0.21212121212121213</v>
          </cell>
          <cell r="H474">
            <v>0.5</v>
          </cell>
          <cell r="J474">
            <v>1</v>
          </cell>
          <cell r="L474">
            <v>0.47058823529411764</v>
          </cell>
          <cell r="N474">
            <v>0.7857142857142857</v>
          </cell>
          <cell r="P474">
            <v>0.375</v>
          </cell>
          <cell r="R474">
            <v>0</v>
          </cell>
          <cell r="T474">
            <v>0.42499999999999999</v>
          </cell>
          <cell r="V474">
            <v>0.5</v>
          </cell>
          <cell r="X474">
            <v>1</v>
          </cell>
          <cell r="Z474">
            <v>0.66666666666666663</v>
          </cell>
          <cell r="AD474">
            <v>0</v>
          </cell>
          <cell r="AH474">
            <v>0</v>
          </cell>
          <cell r="AJ474">
            <v>0.46875</v>
          </cell>
          <cell r="AK474" t="str">
            <v>Низкий</v>
          </cell>
          <cell r="AM474">
            <v>0.439</v>
          </cell>
          <cell r="AN474" t="str">
            <v>Низкий</v>
          </cell>
        </row>
        <row r="475">
          <cell r="A475">
            <v>12</v>
          </cell>
          <cell r="C475" t="str">
            <v>МКОУ Малоголовская ООШ</v>
          </cell>
          <cell r="F475">
            <v>0.16666666666666666</v>
          </cell>
          <cell r="H475">
            <v>1</v>
          </cell>
          <cell r="J475">
            <v>0.8125</v>
          </cell>
          <cell r="L475">
            <v>0.48717948717948717</v>
          </cell>
          <cell r="N475">
            <v>0.7142857142857143</v>
          </cell>
          <cell r="P475">
            <v>0.3125</v>
          </cell>
          <cell r="R475">
            <v>0.75</v>
          </cell>
          <cell r="T475">
            <v>0.52500000000000002</v>
          </cell>
          <cell r="V475">
            <v>0</v>
          </cell>
          <cell r="X475">
            <v>1</v>
          </cell>
          <cell r="Z475">
            <v>0.33333333333333331</v>
          </cell>
          <cell r="AD475">
            <v>0</v>
          </cell>
          <cell r="AH475">
            <v>1</v>
          </cell>
          <cell r="AJ475">
            <v>0.51190476190476186</v>
          </cell>
          <cell r="AK475" t="str">
            <v>Низкий</v>
          </cell>
          <cell r="AM475">
            <v>0.439</v>
          </cell>
          <cell r="AN475" t="str">
            <v>Низкий</v>
          </cell>
        </row>
        <row r="476">
          <cell r="A476">
            <v>13</v>
          </cell>
          <cell r="C476" t="str">
            <v> МКОУ Манзурская СОШ</v>
          </cell>
          <cell r="F476">
            <v>0.24242424242424243</v>
          </cell>
          <cell r="H476">
            <v>1</v>
          </cell>
          <cell r="J476">
            <v>1</v>
          </cell>
          <cell r="L476">
            <v>0.52941176470588236</v>
          </cell>
          <cell r="N476">
            <v>0.8571428571428571</v>
          </cell>
          <cell r="P476">
            <v>0.625</v>
          </cell>
          <cell r="R476">
            <v>0.5</v>
          </cell>
          <cell r="T476">
            <v>0.65</v>
          </cell>
          <cell r="V476">
            <v>0</v>
          </cell>
          <cell r="X476">
            <v>1</v>
          </cell>
          <cell r="Z476">
            <v>0.33333333333333331</v>
          </cell>
          <cell r="AD476">
            <v>0</v>
          </cell>
          <cell r="AH476">
            <v>1</v>
          </cell>
          <cell r="AJ476">
            <v>0.58333333333333337</v>
          </cell>
          <cell r="AK476" t="str">
            <v>Низкий</v>
          </cell>
          <cell r="AM476">
            <v>0.56100000000000005</v>
          </cell>
          <cell r="AN476" t="str">
            <v>Низкий</v>
          </cell>
        </row>
        <row r="477">
          <cell r="A477">
            <v>14</v>
          </cell>
          <cell r="C477" t="str">
            <v> МКОУ Харбатовская СОШ</v>
          </cell>
          <cell r="F477">
            <v>0.33333333333333331</v>
          </cell>
          <cell r="H477">
            <v>0.5</v>
          </cell>
          <cell r="J477">
            <v>1</v>
          </cell>
          <cell r="L477">
            <v>0.5490196078431373</v>
          </cell>
          <cell r="N477">
            <v>0.8571428571428571</v>
          </cell>
          <cell r="P477">
            <v>0.8125</v>
          </cell>
          <cell r="R477">
            <v>0.375</v>
          </cell>
          <cell r="T477">
            <v>0.7</v>
          </cell>
          <cell r="V477">
            <v>0.5</v>
          </cell>
          <cell r="X477">
            <v>1</v>
          </cell>
          <cell r="Z477">
            <v>0.66666666666666663</v>
          </cell>
          <cell r="AD477">
            <v>0</v>
          </cell>
          <cell r="AH477">
            <v>1</v>
          </cell>
          <cell r="AJ477">
            <v>0.63541666666666663</v>
          </cell>
          <cell r="AK477" t="str">
            <v>Средний</v>
          </cell>
          <cell r="AM477">
            <v>0.621</v>
          </cell>
          <cell r="AN477" t="str">
            <v>Средний</v>
          </cell>
        </row>
        <row r="478">
          <cell r="B478" t="str">
            <v xml:space="preserve">Качугский район </v>
          </cell>
          <cell r="L478">
            <v>0.47921424980248506</v>
          </cell>
          <cell r="T478">
            <v>0.58392857142857146</v>
          </cell>
          <cell r="Z478">
            <v>0.47619047619047628</v>
          </cell>
          <cell r="AD478">
            <v>0</v>
          </cell>
          <cell r="AH478">
            <v>0.8571428571428571</v>
          </cell>
          <cell r="AJ478">
            <v>0.53825821995464851</v>
          </cell>
        </row>
        <row r="479">
          <cell r="A479">
            <v>1</v>
          </cell>
          <cell r="C479" t="str">
            <v>МКОУ "Средняя общеобразовательная школа п. Юбилейный"</v>
          </cell>
          <cell r="F479">
            <v>0.36363636363636365</v>
          </cell>
          <cell r="H479">
            <v>1</v>
          </cell>
          <cell r="J479">
            <v>0.8125</v>
          </cell>
          <cell r="L479">
            <v>0.52941176470588236</v>
          </cell>
          <cell r="N479">
            <v>0.7857142857142857</v>
          </cell>
          <cell r="P479">
            <v>0.4375</v>
          </cell>
          <cell r="R479">
            <v>0.75</v>
          </cell>
          <cell r="T479">
            <v>0.6</v>
          </cell>
          <cell r="V479">
            <v>0</v>
          </cell>
          <cell r="X479">
            <v>1</v>
          </cell>
          <cell r="Z479">
            <v>0.33333333333333331</v>
          </cell>
          <cell r="AD479">
            <v>0</v>
          </cell>
          <cell r="AH479">
            <v>0</v>
          </cell>
          <cell r="AJ479">
            <v>0.55208333333333337</v>
          </cell>
          <cell r="AK479" t="str">
            <v>Низкий</v>
          </cell>
          <cell r="AM479">
            <v>0.60599999999999998</v>
          </cell>
          <cell r="AN479" t="str">
            <v>Средний</v>
          </cell>
        </row>
        <row r="480">
          <cell r="A480">
            <v>2</v>
          </cell>
          <cell r="C480" t="str">
            <v>МКОУ "Начальная школа №4 г.Киренска"</v>
          </cell>
          <cell r="F480">
            <v>0.5</v>
          </cell>
          <cell r="H480">
            <v>1</v>
          </cell>
          <cell r="J480">
            <v>0.4375</v>
          </cell>
          <cell r="L480">
            <v>0.6</v>
          </cell>
          <cell r="N480">
            <v>0.14285714285714285</v>
          </cell>
          <cell r="P480">
            <v>0.5</v>
          </cell>
          <cell r="R480">
            <v>0.375</v>
          </cell>
          <cell r="T480">
            <v>0.32500000000000001</v>
          </cell>
          <cell r="V480">
            <v>0</v>
          </cell>
          <cell r="X480">
            <v>1</v>
          </cell>
          <cell r="Z480">
            <v>0.2</v>
          </cell>
          <cell r="AD480">
            <v>0</v>
          </cell>
          <cell r="AH480">
            <v>1</v>
          </cell>
          <cell r="AJ480">
            <v>0.43478260869565216</v>
          </cell>
          <cell r="AK480" t="str">
            <v>Низкий</v>
          </cell>
        </row>
        <row r="481">
          <cell r="A481">
            <v>3</v>
          </cell>
          <cell r="C481" t="str">
            <v>МКОУ "Основная школа № 9 г. Киренска"</v>
          </cell>
          <cell r="F481">
            <v>0</v>
          </cell>
          <cell r="H481">
            <v>1</v>
          </cell>
          <cell r="J481">
            <v>0.8125</v>
          </cell>
          <cell r="L481">
            <v>0.38461538461538464</v>
          </cell>
          <cell r="N481">
            <v>0.9285714285714286</v>
          </cell>
          <cell r="P481">
            <v>0.6875</v>
          </cell>
          <cell r="R481">
            <v>0.75</v>
          </cell>
          <cell r="T481">
            <v>0.75</v>
          </cell>
          <cell r="V481">
            <v>0.5</v>
          </cell>
          <cell r="X481">
            <v>1</v>
          </cell>
          <cell r="Z481">
            <v>0.66666666666666663</v>
          </cell>
          <cell r="AD481">
            <v>0</v>
          </cell>
          <cell r="AH481">
            <v>1</v>
          </cell>
          <cell r="AJ481">
            <v>0.59523809523809523</v>
          </cell>
          <cell r="AK481" t="str">
            <v>Низкий</v>
          </cell>
          <cell r="AM481">
            <v>0.59599999999999997</v>
          </cell>
          <cell r="AN481" t="str">
            <v>Низкий</v>
          </cell>
        </row>
        <row r="482">
          <cell r="A482">
            <v>4</v>
          </cell>
          <cell r="C482" t="str">
            <v>МКОУ "Основная школа с. Коршуново"</v>
          </cell>
          <cell r="F482">
            <v>0.54166666666666663</v>
          </cell>
          <cell r="H482">
            <v>1</v>
          </cell>
          <cell r="J482">
            <v>0.6875</v>
          </cell>
          <cell r="L482">
            <v>0.66666666666666663</v>
          </cell>
          <cell r="N482">
            <v>0.14285714285714285</v>
          </cell>
          <cell r="P482">
            <v>0.4375</v>
          </cell>
          <cell r="R482">
            <v>0.625</v>
          </cell>
          <cell r="T482">
            <v>0.35</v>
          </cell>
          <cell r="V482">
            <v>0</v>
          </cell>
          <cell r="X482">
            <v>1</v>
          </cell>
          <cell r="Z482">
            <v>0.33333333333333331</v>
          </cell>
          <cell r="AD482">
            <v>0</v>
          </cell>
          <cell r="AH482">
            <v>1</v>
          </cell>
          <cell r="AJ482">
            <v>0.51190476190476186</v>
          </cell>
          <cell r="AK482" t="str">
            <v>Низкий</v>
          </cell>
          <cell r="AM482">
            <v>0.59599999999999997</v>
          </cell>
          <cell r="AN482" t="str">
            <v>Низкий</v>
          </cell>
        </row>
        <row r="483">
          <cell r="A483">
            <v>5</v>
          </cell>
          <cell r="C483" t="str">
            <v> МКОУ "СОШ с. Макарово"</v>
          </cell>
          <cell r="F483">
            <v>0.27272727272727271</v>
          </cell>
          <cell r="H483">
            <v>1</v>
          </cell>
          <cell r="J483">
            <v>0.9375</v>
          </cell>
          <cell r="L483">
            <v>0.50980392156862742</v>
          </cell>
          <cell r="N483">
            <v>0.5714285714285714</v>
          </cell>
          <cell r="P483">
            <v>0.5625</v>
          </cell>
          <cell r="R483">
            <v>0.625</v>
          </cell>
          <cell r="T483">
            <v>0.55000000000000004</v>
          </cell>
          <cell r="V483">
            <v>0.5</v>
          </cell>
          <cell r="X483">
            <v>1</v>
          </cell>
          <cell r="Z483">
            <v>0.66666666666666663</v>
          </cell>
          <cell r="AD483">
            <v>0</v>
          </cell>
          <cell r="AH483">
            <v>1</v>
          </cell>
          <cell r="AJ483">
            <v>0.55208333333333337</v>
          </cell>
          <cell r="AK483" t="str">
            <v>Низкий</v>
          </cell>
          <cell r="AM483">
            <v>0.66700000000000004</v>
          </cell>
          <cell r="AN483" t="str">
            <v>Средний</v>
          </cell>
        </row>
        <row r="484">
          <cell r="A484">
            <v>6</v>
          </cell>
          <cell r="C484" t="str">
            <v>МКОУ  "Криволукская СОШ им. Героя Советского Союза Тюрнева П.Ф."</v>
          </cell>
          <cell r="F484">
            <v>0.36363636363636365</v>
          </cell>
          <cell r="H484">
            <v>1</v>
          </cell>
          <cell r="J484">
            <v>0.8125</v>
          </cell>
          <cell r="L484">
            <v>0.52941176470588236</v>
          </cell>
          <cell r="N484">
            <v>0.2857142857142857</v>
          </cell>
          <cell r="P484">
            <v>0.75</v>
          </cell>
          <cell r="R484">
            <v>0.75</v>
          </cell>
          <cell r="T484">
            <v>0.55000000000000004</v>
          </cell>
          <cell r="V484">
            <v>0</v>
          </cell>
          <cell r="X484">
            <v>1</v>
          </cell>
          <cell r="Z484">
            <v>0.33333333333333331</v>
          </cell>
          <cell r="AD484">
            <v>0</v>
          </cell>
          <cell r="AH484">
            <v>1</v>
          </cell>
          <cell r="AJ484">
            <v>0.54166666666666663</v>
          </cell>
          <cell r="AK484" t="str">
            <v>Низкий</v>
          </cell>
          <cell r="AM484">
            <v>0.66700000000000004</v>
          </cell>
          <cell r="AN484" t="str">
            <v>Средний</v>
          </cell>
        </row>
        <row r="485">
          <cell r="A485">
            <v>7</v>
          </cell>
          <cell r="C485" t="str">
            <v> МКОУ "Средняя школа с. Петропавловское"</v>
          </cell>
          <cell r="F485">
            <v>0.41666666666666669</v>
          </cell>
          <cell r="H485">
            <v>1</v>
          </cell>
          <cell r="J485">
            <v>0.8125</v>
          </cell>
          <cell r="L485">
            <v>0.64102564102564108</v>
          </cell>
          <cell r="N485">
            <v>0.6428571428571429</v>
          </cell>
          <cell r="P485">
            <v>0.4375</v>
          </cell>
          <cell r="R485">
            <v>0.375</v>
          </cell>
          <cell r="T485">
            <v>0.47499999999999998</v>
          </cell>
          <cell r="V485">
            <v>0</v>
          </cell>
          <cell r="X485">
            <v>1</v>
          </cell>
          <cell r="Z485">
            <v>0.33333333333333331</v>
          </cell>
          <cell r="AD485">
            <v>0</v>
          </cell>
          <cell r="AH485">
            <v>0</v>
          </cell>
          <cell r="AJ485">
            <v>0.54761904761904767</v>
          </cell>
          <cell r="AK485" t="str">
            <v>Низкий</v>
          </cell>
          <cell r="AM485">
            <v>0.5</v>
          </cell>
          <cell r="AN485" t="str">
            <v>Низкий</v>
          </cell>
        </row>
        <row r="486">
          <cell r="A486">
            <v>8</v>
          </cell>
          <cell r="C486" t="str">
            <v>МКОУ "Средняя школа № 3 г. Киренска"</v>
          </cell>
          <cell r="F486">
            <v>0.45454545454545453</v>
          </cell>
          <cell r="H486">
            <v>1</v>
          </cell>
          <cell r="J486">
            <v>1</v>
          </cell>
          <cell r="L486">
            <v>0.66666666666666663</v>
          </cell>
          <cell r="N486">
            <v>0.8571428571428571</v>
          </cell>
          <cell r="P486">
            <v>0.8125</v>
          </cell>
          <cell r="R486">
            <v>0</v>
          </cell>
          <cell r="T486">
            <v>0.625</v>
          </cell>
          <cell r="V486">
            <v>0.5</v>
          </cell>
          <cell r="X486">
            <v>1</v>
          </cell>
          <cell r="Z486">
            <v>0.66666666666666663</v>
          </cell>
          <cell r="AD486">
            <v>0</v>
          </cell>
          <cell r="AH486">
            <v>0</v>
          </cell>
          <cell r="AJ486">
            <v>0.65625</v>
          </cell>
          <cell r="AK486" t="str">
            <v>Средний</v>
          </cell>
          <cell r="AM486">
            <v>0.81799999999999995</v>
          </cell>
          <cell r="AN486" t="str">
            <v>Высокий</v>
          </cell>
        </row>
        <row r="487">
          <cell r="A487">
            <v>9</v>
          </cell>
          <cell r="C487" t="str">
            <v> МКОУ "Средняя школа № 5 г. Киренска"</v>
          </cell>
          <cell r="F487">
            <v>0.60606060606060608</v>
          </cell>
          <cell r="H487">
            <v>0.5</v>
          </cell>
          <cell r="J487">
            <v>1</v>
          </cell>
          <cell r="L487">
            <v>0.76470588235294112</v>
          </cell>
          <cell r="N487">
            <v>0.5714285714285714</v>
          </cell>
          <cell r="P487">
            <v>0.75</v>
          </cell>
          <cell r="R487">
            <v>0.5</v>
          </cell>
          <cell r="T487">
            <v>0.6</v>
          </cell>
          <cell r="V487">
            <v>0.5</v>
          </cell>
          <cell r="X487">
            <v>1</v>
          </cell>
          <cell r="Z487">
            <v>0.66666666666666663</v>
          </cell>
          <cell r="AD487">
            <v>0</v>
          </cell>
          <cell r="AH487">
            <v>1</v>
          </cell>
          <cell r="AJ487">
            <v>0.70833333333333337</v>
          </cell>
          <cell r="AK487" t="str">
            <v>Средний</v>
          </cell>
          <cell r="AM487">
            <v>0.86499999999999999</v>
          </cell>
          <cell r="AN487" t="str">
            <v>Высокий</v>
          </cell>
        </row>
        <row r="488">
          <cell r="A488">
            <v>10</v>
          </cell>
          <cell r="C488" t="str">
            <v>МКОУ "Средняя школа № 6 г. Киренска"</v>
          </cell>
          <cell r="F488">
            <v>0.36363636363636365</v>
          </cell>
          <cell r="H488">
            <v>1</v>
          </cell>
          <cell r="J488">
            <v>0.9375</v>
          </cell>
          <cell r="L488">
            <v>0.56862745098039214</v>
          </cell>
          <cell r="N488">
            <v>0.42857142857142855</v>
          </cell>
          <cell r="P488">
            <v>0.6875</v>
          </cell>
          <cell r="R488">
            <v>0.625</v>
          </cell>
          <cell r="T488">
            <v>0.55000000000000004</v>
          </cell>
          <cell r="V488">
            <v>0.5</v>
          </cell>
          <cell r="X488">
            <v>1</v>
          </cell>
          <cell r="Z488">
            <v>0.66666666666666663</v>
          </cell>
          <cell r="AD488">
            <v>0</v>
          </cell>
          <cell r="AH488">
            <v>0</v>
          </cell>
          <cell r="AJ488">
            <v>0.57291666666666663</v>
          </cell>
          <cell r="AK488" t="str">
            <v>Низкий</v>
          </cell>
          <cell r="AM488">
            <v>0.60599999999999998</v>
          </cell>
          <cell r="AN488" t="str">
            <v>Средний</v>
          </cell>
        </row>
        <row r="489">
          <cell r="A489">
            <v>11</v>
          </cell>
          <cell r="C489" t="str">
            <v>МКОУ "Средняя школа п. Алексеевск"</v>
          </cell>
          <cell r="F489">
            <v>0.21212121212121213</v>
          </cell>
          <cell r="H489">
            <v>1</v>
          </cell>
          <cell r="J489">
            <v>1</v>
          </cell>
          <cell r="L489">
            <v>0.50980392156862742</v>
          </cell>
          <cell r="N489">
            <v>0.42857142857142855</v>
          </cell>
          <cell r="P489">
            <v>0.625</v>
          </cell>
          <cell r="R489">
            <v>0.5</v>
          </cell>
          <cell r="T489">
            <v>0.5</v>
          </cell>
          <cell r="V489">
            <v>0.5</v>
          </cell>
          <cell r="X489">
            <v>1</v>
          </cell>
          <cell r="Z489">
            <v>0.66666666666666663</v>
          </cell>
          <cell r="AD489">
            <v>0</v>
          </cell>
          <cell r="AH489">
            <v>1</v>
          </cell>
          <cell r="AJ489">
            <v>0.53125</v>
          </cell>
          <cell r="AK489" t="str">
            <v>Низкий</v>
          </cell>
          <cell r="AM489">
            <v>0.75800000000000001</v>
          </cell>
          <cell r="AN489" t="str">
            <v>Средний</v>
          </cell>
        </row>
        <row r="490">
          <cell r="A490">
            <v>12</v>
          </cell>
          <cell r="C490" t="str">
            <v>МКОУ ООШ с. Кривошапкино</v>
          </cell>
          <cell r="F490">
            <v>0.29166666666666669</v>
          </cell>
          <cell r="H490">
            <v>1</v>
          </cell>
          <cell r="J490">
            <v>0.8125</v>
          </cell>
          <cell r="L490">
            <v>0.5641025641025641</v>
          </cell>
          <cell r="N490">
            <v>0.9285714285714286</v>
          </cell>
          <cell r="P490">
            <v>0.75</v>
          </cell>
          <cell r="R490">
            <v>0.75</v>
          </cell>
          <cell r="T490">
            <v>0.77500000000000002</v>
          </cell>
          <cell r="V490">
            <v>0</v>
          </cell>
          <cell r="X490">
            <v>1</v>
          </cell>
          <cell r="Z490">
            <v>0.33333333333333331</v>
          </cell>
          <cell r="AD490">
            <v>0</v>
          </cell>
          <cell r="AH490">
            <v>1</v>
          </cell>
          <cell r="AJ490">
            <v>0.66666666666666663</v>
          </cell>
          <cell r="AK490" t="str">
            <v>Средний</v>
          </cell>
          <cell r="AM490">
            <v>0.56100000000000005</v>
          </cell>
          <cell r="AN490" t="str">
            <v>Низкий</v>
          </cell>
        </row>
        <row r="491">
          <cell r="A491">
            <v>13</v>
          </cell>
          <cell r="C491" t="str">
            <v>МКОУ "СОШ с. Алымовка"</v>
          </cell>
          <cell r="F491">
            <v>0.125</v>
          </cell>
          <cell r="H491">
            <v>1</v>
          </cell>
          <cell r="J491">
            <v>0.75</v>
          </cell>
          <cell r="L491">
            <v>0.4358974358974359</v>
          </cell>
          <cell r="N491">
            <v>0.7857142857142857</v>
          </cell>
          <cell r="P491">
            <v>0.625</v>
          </cell>
          <cell r="R491">
            <v>0.75</v>
          </cell>
          <cell r="T491">
            <v>0.67500000000000004</v>
          </cell>
          <cell r="V491">
            <v>0.5</v>
          </cell>
          <cell r="X491">
            <v>1</v>
          </cell>
          <cell r="Z491">
            <v>0.66666666666666663</v>
          </cell>
          <cell r="AD491">
            <v>0</v>
          </cell>
          <cell r="AH491">
            <v>1</v>
          </cell>
          <cell r="AJ491">
            <v>0.58333333333333337</v>
          </cell>
          <cell r="AK491" t="str">
            <v>Низкий</v>
          </cell>
          <cell r="AM491">
            <v>0.47</v>
          </cell>
          <cell r="AN491" t="str">
            <v>Низкий</v>
          </cell>
        </row>
        <row r="492">
          <cell r="A492">
            <v>14</v>
          </cell>
          <cell r="C492" t="str">
            <v>МКОУ "Средняя школа №1" г. Киренск</v>
          </cell>
          <cell r="F492">
            <v>0.51515151515151514</v>
          </cell>
          <cell r="H492">
            <v>1</v>
          </cell>
          <cell r="J492">
            <v>1</v>
          </cell>
          <cell r="L492">
            <v>0.72549019607843135</v>
          </cell>
          <cell r="N492">
            <v>0.6428571428571429</v>
          </cell>
          <cell r="P492">
            <v>0.875</v>
          </cell>
          <cell r="R492">
            <v>0.5</v>
          </cell>
          <cell r="T492">
            <v>0.67500000000000004</v>
          </cell>
          <cell r="V492">
            <v>0.5</v>
          </cell>
          <cell r="X492">
            <v>1</v>
          </cell>
          <cell r="Z492">
            <v>0.66666666666666663</v>
          </cell>
          <cell r="AD492">
            <v>0</v>
          </cell>
          <cell r="AH492">
            <v>1</v>
          </cell>
          <cell r="AJ492">
            <v>0.71875</v>
          </cell>
          <cell r="AK492" t="str">
            <v>Средний</v>
          </cell>
          <cell r="AM492">
            <v>0.77300000000000002</v>
          </cell>
          <cell r="AN492" t="str">
            <v>Средний</v>
          </cell>
        </row>
        <row r="493">
          <cell r="B493" t="str">
            <v>Киренский район</v>
          </cell>
          <cell r="L493">
            <v>0.57830209006679589</v>
          </cell>
          <cell r="T493">
            <v>0.5714285714285714</v>
          </cell>
          <cell r="Z493">
            <v>0.51428571428571435</v>
          </cell>
          <cell r="AD493">
            <v>0</v>
          </cell>
          <cell r="AH493">
            <v>0.7142857142857143</v>
          </cell>
          <cell r="AJ493">
            <v>0.58377698905649211</v>
          </cell>
        </row>
        <row r="494">
          <cell r="A494">
            <v>1</v>
          </cell>
          <cell r="C494" t="str">
            <v>МКОУ ЦО "Альянс" п. Харик</v>
          </cell>
          <cell r="F494">
            <v>0.51515151515151514</v>
          </cell>
          <cell r="H494">
            <v>1</v>
          </cell>
          <cell r="J494">
            <v>1</v>
          </cell>
          <cell r="L494">
            <v>0.72549019607843135</v>
          </cell>
          <cell r="N494">
            <v>0.7857142857142857</v>
          </cell>
          <cell r="P494">
            <v>0.5</v>
          </cell>
          <cell r="R494">
            <v>1</v>
          </cell>
          <cell r="T494">
            <v>0.67500000000000004</v>
          </cell>
          <cell r="V494">
            <v>0.5</v>
          </cell>
          <cell r="X494">
            <v>1</v>
          </cell>
          <cell r="Z494">
            <v>0.66666666666666663</v>
          </cell>
          <cell r="AD494">
            <v>0</v>
          </cell>
          <cell r="AH494">
            <v>0</v>
          </cell>
          <cell r="AJ494">
            <v>0.70833333333333337</v>
          </cell>
          <cell r="AK494" t="str">
            <v>Средний</v>
          </cell>
          <cell r="AM494">
            <v>0.63600000000000001</v>
          </cell>
          <cell r="AN494" t="str">
            <v>Средний</v>
          </cell>
        </row>
        <row r="495">
          <cell r="A495">
            <v>2</v>
          </cell>
          <cell r="C495" t="str">
            <v>МКОУ ЦО "Каразей"</v>
          </cell>
          <cell r="F495">
            <v>0.30303030303030304</v>
          </cell>
          <cell r="H495">
            <v>1</v>
          </cell>
          <cell r="J495">
            <v>1</v>
          </cell>
          <cell r="L495">
            <v>0.58823529411764708</v>
          </cell>
          <cell r="N495">
            <v>1</v>
          </cell>
          <cell r="P495">
            <v>0.8125</v>
          </cell>
          <cell r="R495">
            <v>1</v>
          </cell>
          <cell r="T495">
            <v>0.875</v>
          </cell>
          <cell r="V495">
            <v>0.5</v>
          </cell>
          <cell r="X495">
            <v>1</v>
          </cell>
          <cell r="Z495">
            <v>0.66666666666666663</v>
          </cell>
          <cell r="AD495">
            <v>0</v>
          </cell>
          <cell r="AH495">
            <v>1</v>
          </cell>
          <cell r="AJ495">
            <v>0.72916666666666663</v>
          </cell>
          <cell r="AK495" t="str">
            <v>Средний</v>
          </cell>
          <cell r="AM495">
            <v>0.57699999999999996</v>
          </cell>
          <cell r="AN495" t="str">
            <v>Низкий</v>
          </cell>
        </row>
        <row r="496">
          <cell r="A496">
            <v>3</v>
          </cell>
          <cell r="C496" t="str">
            <v> МКОУ "Андрюшинская ООШ"</v>
          </cell>
          <cell r="F496">
            <v>0.625</v>
          </cell>
          <cell r="H496">
            <v>1</v>
          </cell>
          <cell r="J496">
            <v>0.8125</v>
          </cell>
          <cell r="L496">
            <v>0.76923076923076927</v>
          </cell>
          <cell r="N496">
            <v>0.5</v>
          </cell>
          <cell r="P496">
            <v>0.625</v>
          </cell>
          <cell r="R496">
            <v>0.125</v>
          </cell>
          <cell r="T496">
            <v>0.45</v>
          </cell>
          <cell r="V496">
            <v>0.5</v>
          </cell>
          <cell r="X496">
            <v>1</v>
          </cell>
          <cell r="Z496">
            <v>0.66666666666666663</v>
          </cell>
          <cell r="AD496">
            <v>0</v>
          </cell>
          <cell r="AH496">
            <v>1</v>
          </cell>
          <cell r="AJ496">
            <v>0.63095238095238093</v>
          </cell>
          <cell r="AK496" t="str">
            <v>Средний</v>
          </cell>
          <cell r="AM496">
            <v>0.52600000000000002</v>
          </cell>
          <cell r="AN496" t="str">
            <v>Низкий</v>
          </cell>
        </row>
        <row r="497">
          <cell r="A497">
            <v>4</v>
          </cell>
          <cell r="C497" t="str">
            <v> МКОУ "Ленинская СОШ"</v>
          </cell>
          <cell r="F497">
            <v>0.12121212121212122</v>
          </cell>
          <cell r="H497">
            <v>1</v>
          </cell>
          <cell r="J497">
            <v>0.9375</v>
          </cell>
          <cell r="L497">
            <v>0.41176470588235292</v>
          </cell>
          <cell r="N497">
            <v>0.9285714285714286</v>
          </cell>
          <cell r="P497">
            <v>0.6875</v>
          </cell>
          <cell r="R497">
            <v>0.875</v>
          </cell>
          <cell r="T497">
            <v>0.77500000000000002</v>
          </cell>
          <cell r="V497">
            <v>0.5</v>
          </cell>
          <cell r="X497">
            <v>1</v>
          </cell>
          <cell r="Z497">
            <v>0.66666666666666663</v>
          </cell>
          <cell r="AD497">
            <v>0</v>
          </cell>
          <cell r="AH497">
            <v>1</v>
          </cell>
          <cell r="AJ497">
            <v>0.59375</v>
          </cell>
          <cell r="AK497" t="str">
            <v>Низкий</v>
          </cell>
          <cell r="AM497">
            <v>0.57599999999999996</v>
          </cell>
          <cell r="AN497" t="str">
            <v>Низкий</v>
          </cell>
        </row>
        <row r="498">
          <cell r="A498">
            <v>5</v>
          </cell>
          <cell r="C498" t="str">
            <v> МКОУ "Лермонтовская СОШ"</v>
          </cell>
          <cell r="F498">
            <v>9.0909090909090912E-2</v>
          </cell>
          <cell r="H498">
            <v>1</v>
          </cell>
          <cell r="J498">
            <v>0.9375</v>
          </cell>
          <cell r="L498">
            <v>0.39215686274509803</v>
          </cell>
          <cell r="N498">
            <v>0.7857142857142857</v>
          </cell>
          <cell r="P498">
            <v>0.6875</v>
          </cell>
          <cell r="R498">
            <v>1</v>
          </cell>
          <cell r="T498">
            <v>0.75</v>
          </cell>
          <cell r="V498">
            <v>0.5</v>
          </cell>
          <cell r="X498">
            <v>1</v>
          </cell>
          <cell r="Z498">
            <v>0.66666666666666663</v>
          </cell>
          <cell r="AD498">
            <v>0</v>
          </cell>
          <cell r="AH498">
            <v>0</v>
          </cell>
          <cell r="AJ498">
            <v>0.5625</v>
          </cell>
          <cell r="AK498" t="str">
            <v>Низкий</v>
          </cell>
          <cell r="AM498">
            <v>0.59099999999999997</v>
          </cell>
          <cell r="AN498" t="str">
            <v>Низкий</v>
          </cell>
        </row>
        <row r="499">
          <cell r="A499">
            <v>6</v>
          </cell>
          <cell r="C499" t="str">
            <v>МКОУ "СОШ №1" р.п.Куйтун</v>
          </cell>
          <cell r="F499">
            <v>0.39393939393939392</v>
          </cell>
          <cell r="H499">
            <v>1</v>
          </cell>
          <cell r="J499">
            <v>1</v>
          </cell>
          <cell r="L499">
            <v>0.6470588235294118</v>
          </cell>
          <cell r="N499">
            <v>0.7142857142857143</v>
          </cell>
          <cell r="P499">
            <v>0.6875</v>
          </cell>
          <cell r="R499">
            <v>0.75</v>
          </cell>
          <cell r="T499">
            <v>0.67500000000000004</v>
          </cell>
          <cell r="V499">
            <v>0.5</v>
          </cell>
          <cell r="X499">
            <v>1</v>
          </cell>
          <cell r="Z499">
            <v>0.66666666666666663</v>
          </cell>
          <cell r="AD499">
            <v>0</v>
          </cell>
          <cell r="AH499">
            <v>1</v>
          </cell>
          <cell r="AJ499">
            <v>0.67708333333333337</v>
          </cell>
          <cell r="AK499" t="str">
            <v>Средний</v>
          </cell>
          <cell r="AM499">
            <v>0.74199999999999999</v>
          </cell>
          <cell r="AN499" t="str">
            <v>Средний</v>
          </cell>
        </row>
        <row r="500">
          <cell r="A500">
            <v>7</v>
          </cell>
          <cell r="C500" t="str">
            <v>МКОУ "Уховская СОШ"</v>
          </cell>
          <cell r="F500">
            <v>0.36363636363636365</v>
          </cell>
          <cell r="H500">
            <v>1</v>
          </cell>
          <cell r="J500">
            <v>1</v>
          </cell>
          <cell r="L500">
            <v>0.60784313725490191</v>
          </cell>
          <cell r="N500">
            <v>0.8571428571428571</v>
          </cell>
          <cell r="P500">
            <v>0.625</v>
          </cell>
          <cell r="R500">
            <v>1</v>
          </cell>
          <cell r="T500">
            <v>0.75</v>
          </cell>
          <cell r="V500">
            <v>0.5</v>
          </cell>
          <cell r="X500">
            <v>1</v>
          </cell>
          <cell r="Z500">
            <v>0.66666666666666663</v>
          </cell>
          <cell r="AD500">
            <v>0</v>
          </cell>
          <cell r="AH500">
            <v>1</v>
          </cell>
          <cell r="AJ500">
            <v>0.6875</v>
          </cell>
          <cell r="AK500" t="str">
            <v>Средний</v>
          </cell>
          <cell r="AM500">
            <v>0.56100000000000005</v>
          </cell>
          <cell r="AN500" t="str">
            <v>Низкий</v>
          </cell>
        </row>
        <row r="501">
          <cell r="A501">
            <v>8</v>
          </cell>
          <cell r="C501" t="str">
            <v> МКОУ "Уянская СОШ"</v>
          </cell>
          <cell r="F501">
            <v>0.18181818181818182</v>
          </cell>
          <cell r="H501">
            <v>1</v>
          </cell>
          <cell r="J501">
            <v>1</v>
          </cell>
          <cell r="L501">
            <v>0.47058823529411764</v>
          </cell>
          <cell r="N501">
            <v>0.5</v>
          </cell>
          <cell r="P501">
            <v>0.4375</v>
          </cell>
          <cell r="R501">
            <v>0.25</v>
          </cell>
          <cell r="T501">
            <v>0.4</v>
          </cell>
          <cell r="V501">
            <v>0.5</v>
          </cell>
          <cell r="X501">
            <v>1</v>
          </cell>
          <cell r="Z501">
            <v>0.66666666666666663</v>
          </cell>
          <cell r="AD501">
            <v>0</v>
          </cell>
          <cell r="AH501">
            <v>0</v>
          </cell>
          <cell r="AJ501">
            <v>0.45833333333333331</v>
          </cell>
          <cell r="AK501" t="str">
            <v>Низкий</v>
          </cell>
          <cell r="AM501">
            <v>0.5</v>
          </cell>
          <cell r="AN501" t="str">
            <v>Низкий</v>
          </cell>
        </row>
        <row r="502">
          <cell r="A502">
            <v>9</v>
          </cell>
          <cell r="C502" t="str">
            <v>МКОУ "Чеботарихинская СОШ"</v>
          </cell>
          <cell r="F502">
            <v>0.18181818181818182</v>
          </cell>
          <cell r="H502">
            <v>1</v>
          </cell>
          <cell r="J502">
            <v>1</v>
          </cell>
          <cell r="L502">
            <v>0.50980392156862742</v>
          </cell>
          <cell r="N502">
            <v>0.9285714285714286</v>
          </cell>
          <cell r="P502">
            <v>0.5625</v>
          </cell>
          <cell r="R502">
            <v>0.25</v>
          </cell>
          <cell r="T502">
            <v>0.6</v>
          </cell>
          <cell r="V502">
            <v>0.5</v>
          </cell>
          <cell r="X502">
            <v>1</v>
          </cell>
          <cell r="Z502">
            <v>0.66666666666666663</v>
          </cell>
          <cell r="AD502">
            <v>0</v>
          </cell>
          <cell r="AH502">
            <v>0</v>
          </cell>
          <cell r="AJ502">
            <v>0.5625</v>
          </cell>
          <cell r="AK502" t="str">
            <v>Низкий</v>
          </cell>
          <cell r="AM502">
            <v>0.48499999999999999</v>
          </cell>
          <cell r="AN502" t="str">
            <v>Низкий</v>
          </cell>
        </row>
        <row r="503">
          <cell r="A503">
            <v>10</v>
          </cell>
          <cell r="C503" t="str">
            <v>МКОУ Амурская ООШ</v>
          </cell>
          <cell r="F503">
            <v>0.625</v>
          </cell>
          <cell r="H503">
            <v>1</v>
          </cell>
          <cell r="J503">
            <v>0.875</v>
          </cell>
          <cell r="L503">
            <v>0.79487179487179482</v>
          </cell>
          <cell r="N503">
            <v>1</v>
          </cell>
          <cell r="P503">
            <v>0.6875</v>
          </cell>
          <cell r="R503">
            <v>1</v>
          </cell>
          <cell r="T503">
            <v>0.82499999999999996</v>
          </cell>
          <cell r="V503">
            <v>0.5</v>
          </cell>
          <cell r="X503">
            <v>1</v>
          </cell>
          <cell r="Z503">
            <v>0.66666666666666663</v>
          </cell>
          <cell r="AD503">
            <v>0</v>
          </cell>
          <cell r="AH503">
            <v>0</v>
          </cell>
          <cell r="AJ503">
            <v>0.80952380952380953</v>
          </cell>
          <cell r="AK503" t="str">
            <v>Высокий</v>
          </cell>
          <cell r="AM503">
            <v>0.64900000000000002</v>
          </cell>
          <cell r="AN503" t="str">
            <v>Средний</v>
          </cell>
        </row>
        <row r="504">
          <cell r="A504">
            <v>11</v>
          </cell>
          <cell r="C504" t="str">
            <v>МКОУ Большекашелакская НОШ</v>
          </cell>
          <cell r="F504">
            <v>0.41666666666666669</v>
          </cell>
          <cell r="H504">
            <v>1</v>
          </cell>
          <cell r="J504">
            <v>0.5625</v>
          </cell>
          <cell r="L504">
            <v>0.64</v>
          </cell>
          <cell r="N504">
            <v>1</v>
          </cell>
          <cell r="P504">
            <v>0.5</v>
          </cell>
          <cell r="R504">
            <v>0.75</v>
          </cell>
          <cell r="T504">
            <v>0.7</v>
          </cell>
          <cell r="V504">
            <v>0.5</v>
          </cell>
          <cell r="X504">
            <v>1</v>
          </cell>
          <cell r="Z504">
            <v>0.6</v>
          </cell>
          <cell r="AD504">
            <v>0</v>
          </cell>
          <cell r="AH504">
            <v>1</v>
          </cell>
          <cell r="AJ504">
            <v>0.69565217391304346</v>
          </cell>
          <cell r="AK504" t="str">
            <v>Средний</v>
          </cell>
          <cell r="AM504">
            <v>0.59099999999999997</v>
          </cell>
          <cell r="AN504" t="str">
            <v>Низкий</v>
          </cell>
        </row>
        <row r="505">
          <cell r="A505">
            <v>12</v>
          </cell>
          <cell r="C505" t="str">
            <v> МКОУ Каранцайская ООШ</v>
          </cell>
          <cell r="F505">
            <v>0.125</v>
          </cell>
          <cell r="H505">
            <v>1</v>
          </cell>
          <cell r="J505">
            <v>0.9375</v>
          </cell>
          <cell r="L505">
            <v>0.51282051282051277</v>
          </cell>
          <cell r="N505">
            <v>0.6428571428571429</v>
          </cell>
          <cell r="P505">
            <v>0.375</v>
          </cell>
          <cell r="R505">
            <v>0.25</v>
          </cell>
          <cell r="T505">
            <v>0.42499999999999999</v>
          </cell>
          <cell r="V505">
            <v>0.5</v>
          </cell>
          <cell r="X505">
            <v>1</v>
          </cell>
          <cell r="Z505">
            <v>0.66666666666666663</v>
          </cell>
          <cell r="AD505">
            <v>0</v>
          </cell>
          <cell r="AH505">
            <v>1</v>
          </cell>
          <cell r="AJ505">
            <v>0.5</v>
          </cell>
          <cell r="AK505" t="str">
            <v>Низкий</v>
          </cell>
          <cell r="AM505">
            <v>0.45600000000000002</v>
          </cell>
          <cell r="AN505" t="str">
            <v>Низкий</v>
          </cell>
        </row>
        <row r="506">
          <cell r="A506">
            <v>13</v>
          </cell>
          <cell r="C506" t="str">
            <v>МКОУ Карымская СОШ</v>
          </cell>
          <cell r="F506">
            <v>0.30303030303030304</v>
          </cell>
          <cell r="H506">
            <v>1</v>
          </cell>
          <cell r="J506">
            <v>1</v>
          </cell>
          <cell r="L506">
            <v>0.58823529411764708</v>
          </cell>
          <cell r="N506">
            <v>0.9285714285714286</v>
          </cell>
          <cell r="P506">
            <v>0.625</v>
          </cell>
          <cell r="R506">
            <v>1</v>
          </cell>
          <cell r="T506">
            <v>0.77500000000000002</v>
          </cell>
          <cell r="V506">
            <v>0.5</v>
          </cell>
          <cell r="X506">
            <v>1</v>
          </cell>
          <cell r="Z506">
            <v>0.66666666666666663</v>
          </cell>
          <cell r="AD506">
            <v>0</v>
          </cell>
          <cell r="AH506">
            <v>1</v>
          </cell>
          <cell r="AJ506">
            <v>0.6875</v>
          </cell>
          <cell r="AK506" t="str">
            <v>Средний</v>
          </cell>
          <cell r="AM506">
            <v>0.56100000000000005</v>
          </cell>
          <cell r="AN506" t="str">
            <v>Низкий</v>
          </cell>
        </row>
        <row r="507">
          <cell r="A507">
            <v>14</v>
          </cell>
          <cell r="C507" t="str">
            <v>МКОУ Кундуйская СОШ</v>
          </cell>
          <cell r="F507">
            <v>0.51515151515151514</v>
          </cell>
          <cell r="H507">
            <v>0.5</v>
          </cell>
          <cell r="J507">
            <v>0.9375</v>
          </cell>
          <cell r="L507">
            <v>0.6470588235294118</v>
          </cell>
          <cell r="N507">
            <v>0.9285714285714286</v>
          </cell>
          <cell r="P507">
            <v>0.6875</v>
          </cell>
          <cell r="R507">
            <v>1</v>
          </cell>
          <cell r="T507">
            <v>0.8</v>
          </cell>
          <cell r="V507">
            <v>0.5</v>
          </cell>
          <cell r="X507">
            <v>1</v>
          </cell>
          <cell r="Z507">
            <v>0.66666666666666663</v>
          </cell>
          <cell r="AD507">
            <v>0</v>
          </cell>
          <cell r="AH507">
            <v>0</v>
          </cell>
          <cell r="AJ507">
            <v>0.71875</v>
          </cell>
          <cell r="AK507" t="str">
            <v>Средний</v>
          </cell>
          <cell r="AM507">
            <v>0.66700000000000004</v>
          </cell>
          <cell r="AN507" t="str">
            <v>Средний</v>
          </cell>
        </row>
        <row r="508">
          <cell r="A508">
            <v>15</v>
          </cell>
          <cell r="C508" t="str">
            <v>МКОУ Мингатуйская ООШ</v>
          </cell>
          <cell r="F508">
            <v>0.125</v>
          </cell>
          <cell r="H508">
            <v>1</v>
          </cell>
          <cell r="J508">
            <v>0.8125</v>
          </cell>
          <cell r="L508">
            <v>0.46153846153846156</v>
          </cell>
          <cell r="N508">
            <v>0.5714285714285714</v>
          </cell>
          <cell r="P508">
            <v>0.4375</v>
          </cell>
          <cell r="R508">
            <v>1</v>
          </cell>
          <cell r="T508">
            <v>0.57499999999999996</v>
          </cell>
          <cell r="V508">
            <v>0.5</v>
          </cell>
          <cell r="X508">
            <v>1</v>
          </cell>
          <cell r="Z508">
            <v>0.66666666666666663</v>
          </cell>
          <cell r="AD508">
            <v>0</v>
          </cell>
          <cell r="AH508">
            <v>1</v>
          </cell>
          <cell r="AJ508">
            <v>0.54761904761904767</v>
          </cell>
          <cell r="AK508" t="str">
            <v>Низкий</v>
          </cell>
          <cell r="AM508">
            <v>0.42099999999999999</v>
          </cell>
          <cell r="AN508" t="str">
            <v>Низкий</v>
          </cell>
        </row>
        <row r="509">
          <cell r="A509">
            <v>16</v>
          </cell>
          <cell r="C509" t="str">
            <v>МКОУ СОШ № 2 р.п. Куйтун</v>
          </cell>
          <cell r="F509">
            <v>0.18181818181818182</v>
          </cell>
          <cell r="H509">
            <v>1</v>
          </cell>
          <cell r="J509">
            <v>1</v>
          </cell>
          <cell r="L509">
            <v>0.50980392156862742</v>
          </cell>
          <cell r="N509">
            <v>1</v>
          </cell>
          <cell r="P509">
            <v>0.625</v>
          </cell>
          <cell r="R509">
            <v>0.25</v>
          </cell>
          <cell r="T509">
            <v>0.65</v>
          </cell>
          <cell r="V509">
            <v>0.5</v>
          </cell>
          <cell r="X509">
            <v>1</v>
          </cell>
          <cell r="Z509">
            <v>0.66666666666666663</v>
          </cell>
          <cell r="AD509">
            <v>0</v>
          </cell>
          <cell r="AH509">
            <v>0</v>
          </cell>
          <cell r="AJ509">
            <v>0.58333333333333337</v>
          </cell>
          <cell r="AK509" t="str">
            <v>Низкий</v>
          </cell>
          <cell r="AM509">
            <v>0.53</v>
          </cell>
          <cell r="AN509" t="str">
            <v>Низкий</v>
          </cell>
        </row>
        <row r="510">
          <cell r="A510">
            <v>17</v>
          </cell>
          <cell r="C510" t="str">
            <v>МКОУ Тельбинская ООШ</v>
          </cell>
          <cell r="F510">
            <v>0.41666666666666669</v>
          </cell>
          <cell r="H510">
            <v>1</v>
          </cell>
          <cell r="J510">
            <v>0.6875</v>
          </cell>
          <cell r="L510">
            <v>0.58974358974358976</v>
          </cell>
          <cell r="N510">
            <v>0</v>
          </cell>
          <cell r="P510">
            <v>0.4375</v>
          </cell>
          <cell r="R510">
            <v>0.25</v>
          </cell>
          <cell r="T510">
            <v>0.22500000000000001</v>
          </cell>
          <cell r="V510">
            <v>0</v>
          </cell>
          <cell r="X510">
            <v>1</v>
          </cell>
          <cell r="Z510">
            <v>0.33333333333333331</v>
          </cell>
          <cell r="AD510">
            <v>0</v>
          </cell>
          <cell r="AH510">
            <v>0</v>
          </cell>
          <cell r="AJ510">
            <v>0.40476190476190477</v>
          </cell>
          <cell r="AK510" t="str">
            <v>Низкий</v>
          </cell>
          <cell r="AM510">
            <v>0.50900000000000001</v>
          </cell>
          <cell r="AN510" t="str">
            <v>Низкий</v>
          </cell>
        </row>
        <row r="511">
          <cell r="A511">
            <v>18</v>
          </cell>
          <cell r="C511" t="str">
            <v>МКОУ Тулинская СОШ</v>
          </cell>
          <cell r="F511">
            <v>0.36363636363636365</v>
          </cell>
          <cell r="H511">
            <v>1</v>
          </cell>
          <cell r="J511">
            <v>1</v>
          </cell>
          <cell r="L511">
            <v>0.62745098039215685</v>
          </cell>
          <cell r="N511">
            <v>0.7142857142857143</v>
          </cell>
          <cell r="P511">
            <v>0.625</v>
          </cell>
          <cell r="R511">
            <v>0.25</v>
          </cell>
          <cell r="T511">
            <v>0.55000000000000004</v>
          </cell>
          <cell r="V511">
            <v>0.5</v>
          </cell>
          <cell r="X511">
            <v>1</v>
          </cell>
          <cell r="Z511">
            <v>0.66666666666666663</v>
          </cell>
          <cell r="AD511">
            <v>0</v>
          </cell>
          <cell r="AH511">
            <v>1</v>
          </cell>
          <cell r="AJ511">
            <v>0.61458333333333337</v>
          </cell>
          <cell r="AK511" t="str">
            <v>Средний</v>
          </cell>
          <cell r="AM511">
            <v>0.65200000000000002</v>
          </cell>
          <cell r="AN511" t="str">
            <v>Средний</v>
          </cell>
        </row>
        <row r="512">
          <cell r="A512">
            <v>19</v>
          </cell>
          <cell r="C512" t="str">
            <v>МКОУ Усть-Кадинская СОШ с.Усть-Када</v>
          </cell>
          <cell r="F512">
            <v>9.0909090909090912E-2</v>
          </cell>
          <cell r="H512">
            <v>1</v>
          </cell>
          <cell r="J512">
            <v>0.9375</v>
          </cell>
          <cell r="L512">
            <v>0.39215686274509803</v>
          </cell>
          <cell r="N512">
            <v>1</v>
          </cell>
          <cell r="P512">
            <v>0.625</v>
          </cell>
          <cell r="R512">
            <v>0.25</v>
          </cell>
          <cell r="T512">
            <v>0.65</v>
          </cell>
          <cell r="V512">
            <v>0.5</v>
          </cell>
          <cell r="X512">
            <v>1</v>
          </cell>
          <cell r="Z512">
            <v>0.66666666666666663</v>
          </cell>
          <cell r="AD512">
            <v>0</v>
          </cell>
          <cell r="AH512">
            <v>1</v>
          </cell>
          <cell r="AJ512">
            <v>0.53125</v>
          </cell>
          <cell r="AK512" t="str">
            <v>Низкий</v>
          </cell>
          <cell r="AM512">
            <v>0.621</v>
          </cell>
          <cell r="AN512" t="str">
            <v>Средний</v>
          </cell>
        </row>
        <row r="513">
          <cell r="A513">
            <v>20</v>
          </cell>
          <cell r="C513" t="str">
            <v>МКОУ Харикская СОШ №2</v>
          </cell>
          <cell r="F513">
            <v>0.18181818181818182</v>
          </cell>
          <cell r="H513">
            <v>1</v>
          </cell>
          <cell r="J513">
            <v>1</v>
          </cell>
          <cell r="L513">
            <v>0.49019607843137253</v>
          </cell>
          <cell r="N513">
            <v>0.7857142857142857</v>
          </cell>
          <cell r="P513">
            <v>0.75</v>
          </cell>
          <cell r="R513">
            <v>0.75</v>
          </cell>
          <cell r="T513">
            <v>0.72499999999999998</v>
          </cell>
          <cell r="V513">
            <v>0.5</v>
          </cell>
          <cell r="X513">
            <v>1</v>
          </cell>
          <cell r="Z513">
            <v>0.66666666666666663</v>
          </cell>
          <cell r="AD513">
            <v>0</v>
          </cell>
          <cell r="AH513">
            <v>0</v>
          </cell>
          <cell r="AJ513">
            <v>0.60416666666666663</v>
          </cell>
          <cell r="AK513" t="str">
            <v>Средний</v>
          </cell>
          <cell r="AM513">
            <v>0.54500000000000004</v>
          </cell>
          <cell r="AN513" t="str">
            <v>Низкий</v>
          </cell>
        </row>
        <row r="514">
          <cell r="A514">
            <v>21</v>
          </cell>
          <cell r="C514" t="str">
            <v>МКОУ Алкинская ООШ</v>
          </cell>
          <cell r="F514">
            <v>0.45833333333333331</v>
          </cell>
          <cell r="H514">
            <v>1</v>
          </cell>
          <cell r="J514">
            <v>0.9375</v>
          </cell>
          <cell r="L514">
            <v>0.71794871794871795</v>
          </cell>
          <cell r="N514">
            <v>0.7857142857142857</v>
          </cell>
          <cell r="P514">
            <v>0.4375</v>
          </cell>
          <cell r="R514">
            <v>1</v>
          </cell>
          <cell r="T514">
            <v>0.65</v>
          </cell>
          <cell r="V514">
            <v>0.5</v>
          </cell>
          <cell r="X514">
            <v>1</v>
          </cell>
          <cell r="Z514">
            <v>0.66666666666666663</v>
          </cell>
          <cell r="AD514">
            <v>0</v>
          </cell>
          <cell r="AH514">
            <v>1</v>
          </cell>
          <cell r="AJ514">
            <v>0.70238095238095233</v>
          </cell>
          <cell r="AK514" t="str">
            <v>Средний</v>
          </cell>
          <cell r="AM514">
            <v>0.63200000000000001</v>
          </cell>
          <cell r="AN514" t="str">
            <v>Средний</v>
          </cell>
        </row>
        <row r="515">
          <cell r="A515">
            <v>22</v>
          </cell>
          <cell r="C515" t="str">
            <v> МКОУ Барлукская СОШ</v>
          </cell>
          <cell r="F515">
            <v>0.5757575757575758</v>
          </cell>
          <cell r="H515">
            <v>1</v>
          </cell>
          <cell r="J515">
            <v>1</v>
          </cell>
          <cell r="L515">
            <v>0.74509803921568629</v>
          </cell>
          <cell r="N515">
            <v>0.7142857142857143</v>
          </cell>
          <cell r="P515">
            <v>0.6875</v>
          </cell>
          <cell r="R515">
            <v>1</v>
          </cell>
          <cell r="T515">
            <v>0.72499999999999998</v>
          </cell>
          <cell r="V515">
            <v>0.5</v>
          </cell>
          <cell r="X515">
            <v>1</v>
          </cell>
          <cell r="Z515">
            <v>0.66666666666666663</v>
          </cell>
          <cell r="AD515">
            <v>0</v>
          </cell>
          <cell r="AH515">
            <v>0</v>
          </cell>
          <cell r="AJ515">
            <v>0.73958333333333337</v>
          </cell>
          <cell r="AK515" t="str">
            <v>Средний</v>
          </cell>
          <cell r="AM515">
            <v>0.68200000000000005</v>
          </cell>
          <cell r="AN515" t="str">
            <v>Средний</v>
          </cell>
        </row>
        <row r="516">
          <cell r="B516" t="str">
            <v>Куйтунский район</v>
          </cell>
          <cell r="L516">
            <v>0.58359522830111044</v>
          </cell>
          <cell r="T516">
            <v>0.64659090909090911</v>
          </cell>
          <cell r="Z516">
            <v>0.64848484848484833</v>
          </cell>
          <cell r="AD516">
            <v>0</v>
          </cell>
          <cell r="AH516">
            <v>0.54545454545454541</v>
          </cell>
          <cell r="AJ516">
            <v>0.62496470920383973</v>
          </cell>
        </row>
        <row r="517">
          <cell r="A517">
            <v>1</v>
          </cell>
          <cell r="C517" t="str">
            <v>МКОУ "Мамская СОШ"</v>
          </cell>
          <cell r="F517">
            <v>6.0606060606060608E-2</v>
          </cell>
          <cell r="H517">
            <v>1</v>
          </cell>
          <cell r="J517">
            <v>1</v>
          </cell>
          <cell r="L517">
            <v>0.39215686274509803</v>
          </cell>
          <cell r="N517">
            <v>0.7857142857142857</v>
          </cell>
          <cell r="P517">
            <v>0.625</v>
          </cell>
          <cell r="R517">
            <v>0.25</v>
          </cell>
          <cell r="T517">
            <v>0.57499999999999996</v>
          </cell>
          <cell r="V517">
            <v>0.5</v>
          </cell>
          <cell r="X517">
            <v>1</v>
          </cell>
          <cell r="Z517">
            <v>0.66666666666666663</v>
          </cell>
          <cell r="AD517">
            <v>0</v>
          </cell>
          <cell r="AH517">
            <v>1</v>
          </cell>
          <cell r="AJ517">
            <v>0.5</v>
          </cell>
          <cell r="AK517" t="str">
            <v>Низкий</v>
          </cell>
          <cell r="AM517">
            <v>0.56100000000000005</v>
          </cell>
          <cell r="AN517" t="str">
            <v>Низкий</v>
          </cell>
        </row>
        <row r="518">
          <cell r="A518">
            <v>2</v>
          </cell>
          <cell r="C518" t="str">
            <v>"Мусковитская средняя общеобразовательная школа"</v>
          </cell>
          <cell r="F518">
            <v>0.27272727272727271</v>
          </cell>
          <cell r="H518">
            <v>1</v>
          </cell>
          <cell r="J518">
            <v>0.625</v>
          </cell>
          <cell r="L518">
            <v>0.41176470588235292</v>
          </cell>
          <cell r="N518">
            <v>0.7142857142857143</v>
          </cell>
          <cell r="P518">
            <v>0.375</v>
          </cell>
          <cell r="R518">
            <v>0.25</v>
          </cell>
          <cell r="T518">
            <v>0.45</v>
          </cell>
          <cell r="V518">
            <v>0</v>
          </cell>
          <cell r="X518">
            <v>1</v>
          </cell>
          <cell r="Z518">
            <v>0.33333333333333331</v>
          </cell>
          <cell r="AD518">
            <v>0</v>
          </cell>
          <cell r="AH518">
            <v>0</v>
          </cell>
          <cell r="AJ518">
            <v>0.42708333333333331</v>
          </cell>
          <cell r="AK518" t="str">
            <v>Низкий</v>
          </cell>
          <cell r="AM518" t="str">
            <v>47.0%</v>
          </cell>
          <cell r="AN518" t="str">
            <v>Низкий</v>
          </cell>
        </row>
        <row r="519">
          <cell r="A519">
            <v>3</v>
          </cell>
          <cell r="C519" t="str">
            <v>МКОУ "Витимская средняя общеобразовательная школа"</v>
          </cell>
          <cell r="F519">
            <v>0.18181818181818182</v>
          </cell>
          <cell r="H519">
            <v>1</v>
          </cell>
          <cell r="J519">
            <v>1</v>
          </cell>
          <cell r="L519">
            <v>0.47058823529411764</v>
          </cell>
          <cell r="N519">
            <v>1</v>
          </cell>
          <cell r="P519">
            <v>0.5625</v>
          </cell>
          <cell r="R519">
            <v>0.375</v>
          </cell>
          <cell r="T519">
            <v>0.65</v>
          </cell>
          <cell r="V519">
            <v>0.5</v>
          </cell>
          <cell r="X519">
            <v>1</v>
          </cell>
          <cell r="Z519">
            <v>0.66666666666666663</v>
          </cell>
          <cell r="AD519">
            <v>0</v>
          </cell>
          <cell r="AH519">
            <v>1</v>
          </cell>
          <cell r="AJ519">
            <v>0.57291666666666663</v>
          </cell>
          <cell r="AK519" t="str">
            <v>Низкий</v>
          </cell>
          <cell r="AM519">
            <v>0.47</v>
          </cell>
          <cell r="AN519" t="str">
            <v>Низкий</v>
          </cell>
        </row>
        <row r="520">
          <cell r="A520">
            <v>4</v>
          </cell>
          <cell r="C520" t="str">
            <v>МКОУ "Луговская средняя общеобразовательная школа"</v>
          </cell>
          <cell r="F520">
            <v>0.30303030303030304</v>
          </cell>
          <cell r="H520">
            <v>1</v>
          </cell>
          <cell r="J520">
            <v>0.875</v>
          </cell>
          <cell r="L520">
            <v>0.50980392156862742</v>
          </cell>
          <cell r="N520">
            <v>0.9285714285714286</v>
          </cell>
          <cell r="P520">
            <v>0.3125</v>
          </cell>
          <cell r="R520">
            <v>0.25</v>
          </cell>
          <cell r="T520">
            <v>0.5</v>
          </cell>
          <cell r="V520">
            <v>0</v>
          </cell>
          <cell r="X520">
            <v>1</v>
          </cell>
          <cell r="Z520">
            <v>0.33333333333333331</v>
          </cell>
          <cell r="AD520">
            <v>0</v>
          </cell>
          <cell r="AH520">
            <v>0</v>
          </cell>
          <cell r="AJ520">
            <v>0.5</v>
          </cell>
          <cell r="AK520" t="str">
            <v>Низкий</v>
          </cell>
          <cell r="AM520">
            <v>0.65200000000000002</v>
          </cell>
          <cell r="AN520" t="str">
            <v>Средний</v>
          </cell>
        </row>
        <row r="521">
          <cell r="B521" t="str">
            <v>Мамско-Чуйский район</v>
          </cell>
          <cell r="L521">
            <v>0.44607843137254899</v>
          </cell>
          <cell r="T521">
            <v>0.54374999999999996</v>
          </cell>
          <cell r="Z521">
            <v>0.49999999999999994</v>
          </cell>
          <cell r="AD521">
            <v>0</v>
          </cell>
          <cell r="AH521">
            <v>0.5</v>
          </cell>
          <cell r="AJ521">
            <v>0.5</v>
          </cell>
        </row>
        <row r="522">
          <cell r="A522">
            <v>1</v>
          </cell>
          <cell r="C522" t="str">
            <v>МОУ "Железногорская СОШ №1"</v>
          </cell>
          <cell r="F522">
            <v>0.30303030303030304</v>
          </cell>
          <cell r="H522">
            <v>0.5</v>
          </cell>
          <cell r="J522">
            <v>1</v>
          </cell>
          <cell r="L522">
            <v>0.52941176470588236</v>
          </cell>
          <cell r="N522">
            <v>0.7142857142857143</v>
          </cell>
          <cell r="P522">
            <v>0.5625</v>
          </cell>
          <cell r="R522">
            <v>0.75</v>
          </cell>
          <cell r="T522">
            <v>0.625</v>
          </cell>
          <cell r="V522">
            <v>0.5</v>
          </cell>
          <cell r="X522">
            <v>1</v>
          </cell>
          <cell r="Z522">
            <v>0.66666666666666663</v>
          </cell>
          <cell r="AD522">
            <v>0</v>
          </cell>
          <cell r="AH522">
            <v>1</v>
          </cell>
          <cell r="AJ522">
            <v>0.59375</v>
          </cell>
          <cell r="AK522" t="str">
            <v>Низкий</v>
          </cell>
          <cell r="AM522">
            <v>0.621</v>
          </cell>
          <cell r="AN522" t="str">
            <v>Средний</v>
          </cell>
        </row>
        <row r="523">
          <cell r="A523">
            <v>2</v>
          </cell>
          <cell r="C523" t="str">
            <v>МБОУ "Железногорская СОШ №2"</v>
          </cell>
          <cell r="F523">
            <v>0.36363636363636365</v>
          </cell>
          <cell r="H523">
            <v>1</v>
          </cell>
          <cell r="J523">
            <v>1</v>
          </cell>
          <cell r="L523">
            <v>0.58823529411764708</v>
          </cell>
          <cell r="N523">
            <v>1</v>
          </cell>
          <cell r="P523">
            <v>0.6875</v>
          </cell>
          <cell r="R523">
            <v>0.5</v>
          </cell>
          <cell r="T523">
            <v>0.72499999999999998</v>
          </cell>
          <cell r="V523">
            <v>0.5</v>
          </cell>
          <cell r="X523">
            <v>1</v>
          </cell>
          <cell r="Z523">
            <v>0.66666666666666663</v>
          </cell>
          <cell r="AD523">
            <v>0</v>
          </cell>
          <cell r="AH523">
            <v>1</v>
          </cell>
          <cell r="AJ523">
            <v>0.66666666666666663</v>
          </cell>
          <cell r="AK523" t="str">
            <v>Средний</v>
          </cell>
          <cell r="AM523">
            <v>0.60599999999999998</v>
          </cell>
          <cell r="AN523" t="str">
            <v>Средний</v>
          </cell>
        </row>
        <row r="524">
          <cell r="A524">
            <v>3</v>
          </cell>
          <cell r="C524" t="str">
            <v>МОУ "Железногорская СОШ № 3"</v>
          </cell>
          <cell r="F524">
            <v>0.36363636363636365</v>
          </cell>
          <cell r="H524">
            <v>0.5</v>
          </cell>
          <cell r="J524">
            <v>1</v>
          </cell>
          <cell r="L524">
            <v>0.58823529411764708</v>
          </cell>
          <cell r="N524">
            <v>0.9285714285714286</v>
          </cell>
          <cell r="P524">
            <v>0.625</v>
          </cell>
          <cell r="R524">
            <v>0.5</v>
          </cell>
          <cell r="T524">
            <v>0.67500000000000004</v>
          </cell>
          <cell r="V524">
            <v>0</v>
          </cell>
          <cell r="X524">
            <v>1</v>
          </cell>
          <cell r="Z524">
            <v>0.33333333333333331</v>
          </cell>
          <cell r="AD524">
            <v>0</v>
          </cell>
          <cell r="AH524">
            <v>1</v>
          </cell>
          <cell r="AJ524">
            <v>0.625</v>
          </cell>
          <cell r="AK524" t="str">
            <v>Средний</v>
          </cell>
          <cell r="AM524">
            <v>0.57599999999999996</v>
          </cell>
          <cell r="AN524" t="str">
            <v>Низкий</v>
          </cell>
        </row>
        <row r="525">
          <cell r="A525">
            <v>4</v>
          </cell>
          <cell r="C525" t="str">
            <v>МБОУ "Железногорская СОШ №4"</v>
          </cell>
          <cell r="F525">
            <v>0.30303030303030304</v>
          </cell>
          <cell r="H525">
            <v>1</v>
          </cell>
          <cell r="J525">
            <v>1</v>
          </cell>
          <cell r="L525">
            <v>0.56862745098039214</v>
          </cell>
          <cell r="N525">
            <v>0.9285714285714286</v>
          </cell>
          <cell r="P525">
            <v>0.625</v>
          </cell>
          <cell r="R525">
            <v>0.25</v>
          </cell>
          <cell r="T525">
            <v>0.625</v>
          </cell>
          <cell r="V525">
            <v>0</v>
          </cell>
          <cell r="X525">
            <v>1</v>
          </cell>
          <cell r="Z525">
            <v>0.33333333333333331</v>
          </cell>
          <cell r="AD525">
            <v>0</v>
          </cell>
          <cell r="AH525">
            <v>0</v>
          </cell>
          <cell r="AJ525">
            <v>0.58333333333333337</v>
          </cell>
          <cell r="AK525" t="str">
            <v>Низкий</v>
          </cell>
          <cell r="AM525">
            <v>0.69699999999999995</v>
          </cell>
          <cell r="AN525" t="str">
            <v>Средний</v>
          </cell>
        </row>
        <row r="526">
          <cell r="A526">
            <v>5</v>
          </cell>
          <cell r="C526" t="str">
            <v>МОУ "Железногорская СОШ № 5 им. А.Н. Радищева"</v>
          </cell>
          <cell r="F526">
            <v>0.39393939393939392</v>
          </cell>
          <cell r="H526">
            <v>1</v>
          </cell>
          <cell r="J526">
            <v>1</v>
          </cell>
          <cell r="L526">
            <v>0.6470588235294118</v>
          </cell>
          <cell r="N526">
            <v>0.9285714285714286</v>
          </cell>
          <cell r="P526">
            <v>0.625</v>
          </cell>
          <cell r="R526">
            <v>0.625</v>
          </cell>
          <cell r="T526">
            <v>0.7</v>
          </cell>
          <cell r="V526">
            <v>0.5</v>
          </cell>
          <cell r="X526">
            <v>1</v>
          </cell>
          <cell r="Z526">
            <v>0.66666666666666663</v>
          </cell>
          <cell r="AD526">
            <v>0</v>
          </cell>
          <cell r="AH526">
            <v>1</v>
          </cell>
          <cell r="AJ526">
            <v>0.6875</v>
          </cell>
          <cell r="AK526" t="str">
            <v>Средний</v>
          </cell>
          <cell r="AM526">
            <v>0.71199999999999997</v>
          </cell>
          <cell r="AN526" t="str">
            <v>Средний</v>
          </cell>
        </row>
        <row r="527">
          <cell r="A527">
            <v>6</v>
          </cell>
          <cell r="C527" t="str">
            <v>МОУ "Новоигирменская СОШ №1"</v>
          </cell>
          <cell r="F527">
            <v>0.42424242424242425</v>
          </cell>
          <cell r="H527">
            <v>1</v>
          </cell>
          <cell r="J527">
            <v>0.9375</v>
          </cell>
          <cell r="L527">
            <v>0.60784313725490191</v>
          </cell>
          <cell r="N527">
            <v>0.8571428571428571</v>
          </cell>
          <cell r="P527">
            <v>0.625</v>
          </cell>
          <cell r="R527">
            <v>0.25</v>
          </cell>
          <cell r="T527">
            <v>0.6</v>
          </cell>
          <cell r="V527">
            <v>0</v>
          </cell>
          <cell r="X527">
            <v>1</v>
          </cell>
          <cell r="Z527">
            <v>0.33333333333333331</v>
          </cell>
          <cell r="AD527">
            <v>0</v>
          </cell>
          <cell r="AH527">
            <v>0</v>
          </cell>
          <cell r="AJ527">
            <v>0.59375</v>
          </cell>
          <cell r="AK527" t="str">
            <v>Низкий</v>
          </cell>
          <cell r="AM527">
            <v>0.60599999999999998</v>
          </cell>
          <cell r="AN527" t="str">
            <v>Средний</v>
          </cell>
        </row>
        <row r="528">
          <cell r="A528">
            <v>7</v>
          </cell>
          <cell r="C528" t="str">
            <v>МОУ "Новоигирменская СОШ № 2"</v>
          </cell>
          <cell r="F528">
            <v>0.33333333333333331</v>
          </cell>
          <cell r="H528">
            <v>0.5</v>
          </cell>
          <cell r="J528">
            <v>0.9375</v>
          </cell>
          <cell r="L528">
            <v>0.52941176470588236</v>
          </cell>
          <cell r="N528">
            <v>0.8571428571428571</v>
          </cell>
          <cell r="P528">
            <v>0.625</v>
          </cell>
          <cell r="R528">
            <v>0</v>
          </cell>
          <cell r="T528">
            <v>0.55000000000000004</v>
          </cell>
          <cell r="V528">
            <v>0.5</v>
          </cell>
          <cell r="X528">
            <v>1</v>
          </cell>
          <cell r="Z528">
            <v>0.66666666666666663</v>
          </cell>
          <cell r="AD528">
            <v>0</v>
          </cell>
          <cell r="AH528">
            <v>1</v>
          </cell>
          <cell r="AJ528">
            <v>0.5625</v>
          </cell>
          <cell r="AK528" t="str">
            <v>Низкий</v>
          </cell>
          <cell r="AM528">
            <v>0.56100000000000005</v>
          </cell>
          <cell r="AN528" t="str">
            <v>Низкий</v>
          </cell>
        </row>
        <row r="529">
          <cell r="A529">
            <v>8</v>
          </cell>
          <cell r="C529" t="str">
            <v>МОУ "Новоигирменская СОШ № 3"</v>
          </cell>
          <cell r="F529">
            <v>0.36363636363636365</v>
          </cell>
          <cell r="H529">
            <v>1</v>
          </cell>
          <cell r="J529">
            <v>1</v>
          </cell>
          <cell r="L529">
            <v>0.60784313725490191</v>
          </cell>
          <cell r="N529">
            <v>1</v>
          </cell>
          <cell r="P529">
            <v>0.875</v>
          </cell>
          <cell r="R529">
            <v>0.25</v>
          </cell>
          <cell r="T529">
            <v>0.75</v>
          </cell>
          <cell r="V529">
            <v>0.5</v>
          </cell>
          <cell r="X529">
            <v>1</v>
          </cell>
          <cell r="Z529">
            <v>0.66666666666666663</v>
          </cell>
          <cell r="AD529">
            <v>0</v>
          </cell>
          <cell r="AH529">
            <v>0</v>
          </cell>
          <cell r="AJ529">
            <v>0.67708333333333337</v>
          </cell>
          <cell r="AK529" t="str">
            <v>Средний</v>
          </cell>
          <cell r="AM529">
            <v>0.69699999999999995</v>
          </cell>
          <cell r="AN529" t="str">
            <v>Средний</v>
          </cell>
        </row>
        <row r="530">
          <cell r="A530">
            <v>9</v>
          </cell>
          <cell r="C530" t="str">
            <v>МОУ "ОСШ им. М.К. Янгеля п. Березняки"</v>
          </cell>
          <cell r="F530">
            <v>0.27272727272727271</v>
          </cell>
          <cell r="H530">
            <v>1</v>
          </cell>
          <cell r="J530">
            <v>1</v>
          </cell>
          <cell r="L530">
            <v>0.5490196078431373</v>
          </cell>
          <cell r="N530">
            <v>1</v>
          </cell>
          <cell r="P530">
            <v>0.5</v>
          </cell>
          <cell r="R530">
            <v>0.625</v>
          </cell>
          <cell r="T530">
            <v>0.67500000000000004</v>
          </cell>
          <cell r="V530">
            <v>0.5</v>
          </cell>
          <cell r="X530">
            <v>1</v>
          </cell>
          <cell r="Z530">
            <v>0.66666666666666663</v>
          </cell>
          <cell r="AD530">
            <v>0</v>
          </cell>
          <cell r="AH530">
            <v>1</v>
          </cell>
          <cell r="AJ530">
            <v>0.625</v>
          </cell>
          <cell r="AK530" t="str">
            <v>Средний</v>
          </cell>
          <cell r="AM530">
            <v>0.60599999999999998</v>
          </cell>
          <cell r="AN530" t="str">
            <v>Средний</v>
          </cell>
        </row>
        <row r="531">
          <cell r="A531">
            <v>10</v>
          </cell>
          <cell r="C531" t="str">
            <v>МОУ "Видимская СОШ"</v>
          </cell>
          <cell r="F531">
            <v>0.21212121212121213</v>
          </cell>
          <cell r="H531">
            <v>0</v>
          </cell>
          <cell r="J531">
            <v>1</v>
          </cell>
          <cell r="L531">
            <v>0.49019607843137253</v>
          </cell>
          <cell r="N531">
            <v>1</v>
          </cell>
          <cell r="P531">
            <v>0.625</v>
          </cell>
          <cell r="R531">
            <v>0.375</v>
          </cell>
          <cell r="T531">
            <v>0.67500000000000004</v>
          </cell>
          <cell r="V531">
            <v>0.5</v>
          </cell>
          <cell r="X531">
            <v>1</v>
          </cell>
          <cell r="Z531">
            <v>0.66666666666666663</v>
          </cell>
          <cell r="AD531">
            <v>0</v>
          </cell>
          <cell r="AH531">
            <v>0</v>
          </cell>
          <cell r="AJ531">
            <v>0.58333333333333337</v>
          </cell>
          <cell r="AK531" t="str">
            <v>Низкий</v>
          </cell>
          <cell r="AM531">
            <v>0.63600000000000001</v>
          </cell>
          <cell r="AN531" t="str">
            <v>Средний</v>
          </cell>
        </row>
        <row r="532">
          <cell r="A532">
            <v>11</v>
          </cell>
          <cell r="C532" t="str">
            <v>МОУ "Заморская СОШ"</v>
          </cell>
          <cell r="F532">
            <v>0.18181818181818182</v>
          </cell>
          <cell r="H532">
            <v>0.5</v>
          </cell>
          <cell r="J532">
            <v>0.6875</v>
          </cell>
          <cell r="L532">
            <v>0.35294117647058826</v>
          </cell>
          <cell r="N532">
            <v>0.2857142857142857</v>
          </cell>
          <cell r="P532">
            <v>0.375</v>
          </cell>
          <cell r="R532">
            <v>0.5</v>
          </cell>
          <cell r="T532">
            <v>0.35</v>
          </cell>
          <cell r="V532">
            <v>0</v>
          </cell>
          <cell r="X532">
            <v>1</v>
          </cell>
          <cell r="Z532">
            <v>0.33333333333333331</v>
          </cell>
          <cell r="AD532">
            <v>0</v>
          </cell>
          <cell r="AH532">
            <v>1</v>
          </cell>
          <cell r="AJ532">
            <v>0.36458333333333331</v>
          </cell>
          <cell r="AK532" t="str">
            <v>Низкий</v>
          </cell>
          <cell r="AM532">
            <v>0.439</v>
          </cell>
          <cell r="AN532" t="str">
            <v>Низкий</v>
          </cell>
        </row>
        <row r="533">
          <cell r="A533">
            <v>12</v>
          </cell>
          <cell r="C533" t="str">
            <v>МКОО "Игирменская ООШ"</v>
          </cell>
          <cell r="F533">
            <v>0.20833333333333334</v>
          </cell>
          <cell r="H533">
            <v>1</v>
          </cell>
          <cell r="J533">
            <v>0.8125</v>
          </cell>
          <cell r="L533">
            <v>0.51282051282051277</v>
          </cell>
          <cell r="N533">
            <v>1</v>
          </cell>
          <cell r="P533">
            <v>0.625</v>
          </cell>
          <cell r="R533">
            <v>0.875</v>
          </cell>
          <cell r="T533">
            <v>0.77500000000000002</v>
          </cell>
          <cell r="V533">
            <v>0.5</v>
          </cell>
          <cell r="X533">
            <v>1</v>
          </cell>
          <cell r="Z533">
            <v>0.66666666666666663</v>
          </cell>
          <cell r="AD533">
            <v>0</v>
          </cell>
          <cell r="AH533">
            <v>1</v>
          </cell>
          <cell r="AJ533">
            <v>0.66666666666666663</v>
          </cell>
          <cell r="AK533" t="str">
            <v>Средний</v>
          </cell>
          <cell r="AM533">
            <v>0.70199999999999996</v>
          </cell>
          <cell r="AN533" t="str">
            <v>Средний</v>
          </cell>
        </row>
        <row r="534">
          <cell r="A534">
            <v>13</v>
          </cell>
          <cell r="C534" t="str">
            <v>МКОУ "Коршуновская СОШ"</v>
          </cell>
          <cell r="F534">
            <v>9.0909090909090912E-2</v>
          </cell>
          <cell r="H534">
            <v>1</v>
          </cell>
          <cell r="J534">
            <v>0.9375</v>
          </cell>
          <cell r="L534">
            <v>0.39215686274509803</v>
          </cell>
          <cell r="N534">
            <v>1</v>
          </cell>
          <cell r="P534">
            <v>0.625</v>
          </cell>
          <cell r="R534">
            <v>0.875</v>
          </cell>
          <cell r="T534">
            <v>0.77500000000000002</v>
          </cell>
          <cell r="V534">
            <v>0.5</v>
          </cell>
          <cell r="X534">
            <v>1</v>
          </cell>
          <cell r="Z534">
            <v>0.66666666666666663</v>
          </cell>
          <cell r="AD534">
            <v>0</v>
          </cell>
          <cell r="AH534">
            <v>1</v>
          </cell>
          <cell r="AJ534">
            <v>0.58333333333333337</v>
          </cell>
          <cell r="AK534" t="str">
            <v>Низкий</v>
          </cell>
          <cell r="AM534">
            <v>0.53</v>
          </cell>
          <cell r="AN534" t="str">
            <v>Низкий</v>
          </cell>
        </row>
        <row r="535">
          <cell r="A535">
            <v>14</v>
          </cell>
          <cell r="C535" t="str">
            <v>МОУ "Новоилимская СОШ им. Н.И. Черных"</v>
          </cell>
          <cell r="F535">
            <v>0.36363636363636365</v>
          </cell>
          <cell r="H535">
            <v>1</v>
          </cell>
          <cell r="J535">
            <v>0.875</v>
          </cell>
          <cell r="L535">
            <v>0.5490196078431373</v>
          </cell>
          <cell r="N535">
            <v>1</v>
          </cell>
          <cell r="P535">
            <v>0.5625</v>
          </cell>
          <cell r="R535">
            <v>1</v>
          </cell>
          <cell r="T535">
            <v>0.77500000000000002</v>
          </cell>
          <cell r="V535">
            <v>0.5</v>
          </cell>
          <cell r="X535">
            <v>1</v>
          </cell>
          <cell r="Z535">
            <v>0.66666666666666663</v>
          </cell>
          <cell r="AD535">
            <v>0</v>
          </cell>
          <cell r="AH535">
            <v>1</v>
          </cell>
          <cell r="AJ535">
            <v>0.66666666666666663</v>
          </cell>
          <cell r="AK535" t="str">
            <v>Средний</v>
          </cell>
          <cell r="AM535">
            <v>0.65200000000000002</v>
          </cell>
          <cell r="AN535" t="str">
            <v>Средний</v>
          </cell>
        </row>
        <row r="536">
          <cell r="A536">
            <v>15</v>
          </cell>
          <cell r="C536" t="str">
            <v>МОУ "Радищевская СОШ"</v>
          </cell>
          <cell r="F536">
            <v>0.27272727272727271</v>
          </cell>
          <cell r="H536">
            <v>1</v>
          </cell>
          <cell r="J536">
            <v>1</v>
          </cell>
          <cell r="L536">
            <v>0.52941176470588236</v>
          </cell>
          <cell r="N536">
            <v>0.8571428571428571</v>
          </cell>
          <cell r="P536">
            <v>0.75</v>
          </cell>
          <cell r="R536">
            <v>0.875</v>
          </cell>
          <cell r="T536">
            <v>0.77500000000000002</v>
          </cell>
          <cell r="V536">
            <v>0</v>
          </cell>
          <cell r="X536">
            <v>1</v>
          </cell>
          <cell r="Z536">
            <v>0.33333333333333331</v>
          </cell>
          <cell r="AD536">
            <v>0</v>
          </cell>
          <cell r="AH536">
            <v>1</v>
          </cell>
          <cell r="AJ536">
            <v>0.63541666666666663</v>
          </cell>
          <cell r="AK536" t="str">
            <v>Средний</v>
          </cell>
          <cell r="AM536">
            <v>0.65200000000000002</v>
          </cell>
          <cell r="AN536" t="str">
            <v>Средний</v>
          </cell>
        </row>
        <row r="537">
          <cell r="A537">
            <v>16</v>
          </cell>
          <cell r="C537" t="str">
            <v>МОУ "Речушинская СОШ"</v>
          </cell>
          <cell r="F537">
            <v>9.0909090909090912E-2</v>
          </cell>
          <cell r="H537">
            <v>0.5</v>
          </cell>
          <cell r="J537">
            <v>0.625</v>
          </cell>
          <cell r="L537">
            <v>0.27450980392156865</v>
          </cell>
          <cell r="N537">
            <v>1</v>
          </cell>
          <cell r="P537">
            <v>0.5</v>
          </cell>
          <cell r="R537">
            <v>0.375</v>
          </cell>
          <cell r="T537">
            <v>0.625</v>
          </cell>
          <cell r="V537">
            <v>0</v>
          </cell>
          <cell r="X537">
            <v>1</v>
          </cell>
          <cell r="Z537">
            <v>0.33333333333333331</v>
          </cell>
          <cell r="AD537">
            <v>0</v>
          </cell>
          <cell r="AH537">
            <v>1</v>
          </cell>
          <cell r="AJ537">
            <v>0.4375</v>
          </cell>
          <cell r="AK537" t="str">
            <v>Низкий</v>
          </cell>
          <cell r="AM537">
            <v>0.54500000000000004</v>
          </cell>
          <cell r="AN537" t="str">
            <v>Низкий</v>
          </cell>
        </row>
        <row r="538">
          <cell r="A538">
            <v>17</v>
          </cell>
          <cell r="C538" t="str">
            <v>МОУ "Рудногорская СОШ"</v>
          </cell>
          <cell r="F538">
            <v>0.45454545454545453</v>
          </cell>
          <cell r="H538">
            <v>0.5</v>
          </cell>
          <cell r="J538">
            <v>1</v>
          </cell>
          <cell r="L538">
            <v>0.6470588235294118</v>
          </cell>
          <cell r="N538">
            <v>1</v>
          </cell>
          <cell r="P538">
            <v>0.5625</v>
          </cell>
          <cell r="R538">
            <v>1</v>
          </cell>
          <cell r="T538">
            <v>0.77500000000000002</v>
          </cell>
          <cell r="V538">
            <v>0.5</v>
          </cell>
          <cell r="X538">
            <v>1</v>
          </cell>
          <cell r="Z538">
            <v>0.66666666666666663</v>
          </cell>
          <cell r="AD538">
            <v>0</v>
          </cell>
          <cell r="AH538">
            <v>1</v>
          </cell>
          <cell r="AJ538">
            <v>0.71875</v>
          </cell>
          <cell r="AK538" t="str">
            <v>Средний</v>
          </cell>
          <cell r="AM538">
            <v>0.78800000000000003</v>
          </cell>
          <cell r="AN538" t="str">
            <v>Средний</v>
          </cell>
        </row>
        <row r="539">
          <cell r="A539">
            <v>18</v>
          </cell>
          <cell r="C539" t="str">
            <v>МОУ "Семигорская СОШ"</v>
          </cell>
          <cell r="F539">
            <v>0.33333333333333331</v>
          </cell>
          <cell r="H539">
            <v>1</v>
          </cell>
          <cell r="J539">
            <v>0.875</v>
          </cell>
          <cell r="L539">
            <v>0.52941176470588236</v>
          </cell>
          <cell r="N539">
            <v>1</v>
          </cell>
          <cell r="P539">
            <v>0.4375</v>
          </cell>
          <cell r="R539">
            <v>0.625</v>
          </cell>
          <cell r="T539">
            <v>0.65</v>
          </cell>
          <cell r="V539">
            <v>0.5</v>
          </cell>
          <cell r="X539">
            <v>1</v>
          </cell>
          <cell r="Z539">
            <v>0.66666666666666663</v>
          </cell>
          <cell r="AD539">
            <v>0</v>
          </cell>
          <cell r="AH539">
            <v>1</v>
          </cell>
          <cell r="AJ539">
            <v>0.60416666666666663</v>
          </cell>
          <cell r="AK539" t="str">
            <v>Средний</v>
          </cell>
          <cell r="AM539">
            <v>0.59099999999999997</v>
          </cell>
          <cell r="AN539" t="str">
            <v>Низкий</v>
          </cell>
        </row>
        <row r="540">
          <cell r="A540">
            <v>19</v>
          </cell>
          <cell r="C540" t="str">
            <v>МОУ "Соцгородокская СОШ"</v>
          </cell>
          <cell r="F540">
            <v>0.15151515151515152</v>
          </cell>
          <cell r="H540">
            <v>1</v>
          </cell>
          <cell r="J540">
            <v>0.75</v>
          </cell>
          <cell r="L540">
            <v>0.37254901960784315</v>
          </cell>
          <cell r="N540">
            <v>1</v>
          </cell>
          <cell r="P540">
            <v>0.5</v>
          </cell>
          <cell r="R540">
            <v>1</v>
          </cell>
          <cell r="T540">
            <v>0.75</v>
          </cell>
          <cell r="V540">
            <v>0.5</v>
          </cell>
          <cell r="X540">
            <v>1</v>
          </cell>
          <cell r="Z540">
            <v>0.66666666666666663</v>
          </cell>
          <cell r="AD540">
            <v>0</v>
          </cell>
          <cell r="AH540">
            <v>1</v>
          </cell>
          <cell r="AJ540">
            <v>0.5625</v>
          </cell>
          <cell r="AK540" t="str">
            <v>Низкий</v>
          </cell>
          <cell r="AM540">
            <v>0.57599999999999996</v>
          </cell>
          <cell r="AN540" t="str">
            <v>Низкий</v>
          </cell>
        </row>
        <row r="541">
          <cell r="A541">
            <v>20</v>
          </cell>
          <cell r="C541" t="str">
            <v>МОУ "Хребтовская СОШ"</v>
          </cell>
          <cell r="F541">
            <v>0.12121212121212122</v>
          </cell>
          <cell r="H541">
            <v>0.5</v>
          </cell>
          <cell r="J541">
            <v>0.75</v>
          </cell>
          <cell r="L541">
            <v>0.33333333333333331</v>
          </cell>
          <cell r="N541">
            <v>0.8571428571428571</v>
          </cell>
          <cell r="P541">
            <v>0.75</v>
          </cell>
          <cell r="R541">
            <v>0.625</v>
          </cell>
          <cell r="T541">
            <v>0.72499999999999998</v>
          </cell>
          <cell r="V541">
            <v>0.5</v>
          </cell>
          <cell r="X541">
            <v>1</v>
          </cell>
          <cell r="Z541">
            <v>0.66666666666666663</v>
          </cell>
          <cell r="AD541">
            <v>0</v>
          </cell>
          <cell r="AH541">
            <v>1</v>
          </cell>
          <cell r="AJ541">
            <v>0.53125</v>
          </cell>
          <cell r="AK541" t="str">
            <v>Низкий</v>
          </cell>
          <cell r="AM541">
            <v>0.59099999999999997</v>
          </cell>
          <cell r="AN541" t="str">
            <v>Низкий</v>
          </cell>
        </row>
        <row r="542">
          <cell r="A542">
            <v>21</v>
          </cell>
          <cell r="C542" t="str">
            <v>МОУ "Шестаковская СОШ"</v>
          </cell>
          <cell r="F542">
            <v>0.24242424242424243</v>
          </cell>
          <cell r="H542">
            <v>1</v>
          </cell>
          <cell r="J542">
            <v>0.9375</v>
          </cell>
          <cell r="L542">
            <v>0.49019607843137253</v>
          </cell>
          <cell r="N542">
            <v>0.6428571428571429</v>
          </cell>
          <cell r="P542">
            <v>0.625</v>
          </cell>
          <cell r="R542">
            <v>0.75</v>
          </cell>
          <cell r="T542">
            <v>0.625</v>
          </cell>
          <cell r="V542">
            <v>0</v>
          </cell>
          <cell r="X542">
            <v>1</v>
          </cell>
          <cell r="Z542">
            <v>0.33333333333333331</v>
          </cell>
          <cell r="AD542">
            <v>0</v>
          </cell>
          <cell r="AH542">
            <v>1</v>
          </cell>
          <cell r="AJ542">
            <v>0.55208333333333337</v>
          </cell>
          <cell r="AK542" t="str">
            <v>Низкий</v>
          </cell>
          <cell r="AM542">
            <v>0.53</v>
          </cell>
          <cell r="AN542" t="str">
            <v>Низкий</v>
          </cell>
        </row>
        <row r="543">
          <cell r="A543">
            <v>22</v>
          </cell>
          <cell r="C543" t="str">
            <v>МКОУ "Янгелевская СОШ"</v>
          </cell>
          <cell r="F543">
            <v>0.39393939393939392</v>
          </cell>
          <cell r="H543">
            <v>1</v>
          </cell>
          <cell r="J543">
            <v>1</v>
          </cell>
          <cell r="L543">
            <v>0.60784313725490191</v>
          </cell>
          <cell r="N543">
            <v>0.7857142857142857</v>
          </cell>
          <cell r="P543">
            <v>0.6875</v>
          </cell>
          <cell r="R543">
            <v>0.25</v>
          </cell>
          <cell r="T543">
            <v>0.6</v>
          </cell>
          <cell r="V543">
            <v>0.5</v>
          </cell>
          <cell r="X543">
            <v>1</v>
          </cell>
          <cell r="Z543">
            <v>0.66666666666666663</v>
          </cell>
          <cell r="AD543">
            <v>0</v>
          </cell>
          <cell r="AH543">
            <v>1</v>
          </cell>
          <cell r="AJ543">
            <v>0.625</v>
          </cell>
          <cell r="AK543" t="str">
            <v>Средний</v>
          </cell>
          <cell r="AM543">
            <v>0.65200000000000002</v>
          </cell>
          <cell r="AN543" t="str">
            <v>Средний</v>
          </cell>
        </row>
        <row r="544">
          <cell r="B544" t="str">
            <v>Нижнеилимский район</v>
          </cell>
          <cell r="L544">
            <v>0.51350610174139588</v>
          </cell>
          <cell r="T544">
            <v>0.67272727272727273</v>
          </cell>
          <cell r="Z544">
            <v>0.56060606060606055</v>
          </cell>
          <cell r="AD544">
            <v>0</v>
          </cell>
          <cell r="AH544">
            <v>0.81818181818181823</v>
          </cell>
          <cell r="AJ544">
            <v>0.59753787878787878</v>
          </cell>
        </row>
        <row r="545">
          <cell r="A545">
            <v>1</v>
          </cell>
          <cell r="C545" t="str">
            <v>МБОУ "Центр образования"</v>
          </cell>
          <cell r="F545">
            <v>6.0606060606060608E-2</v>
          </cell>
          <cell r="H545">
            <v>0.5</v>
          </cell>
          <cell r="J545">
            <v>0.9375</v>
          </cell>
          <cell r="L545">
            <v>0.35294117647058826</v>
          </cell>
          <cell r="N545">
            <v>0.6428571428571429</v>
          </cell>
          <cell r="P545">
            <v>0.5</v>
          </cell>
          <cell r="R545">
            <v>1</v>
          </cell>
          <cell r="T545">
            <v>0.625</v>
          </cell>
          <cell r="V545">
            <v>0.5</v>
          </cell>
          <cell r="X545">
            <v>1</v>
          </cell>
          <cell r="Z545">
            <v>0.66666666666666663</v>
          </cell>
          <cell r="AD545">
            <v>0</v>
          </cell>
          <cell r="AH545">
            <v>1</v>
          </cell>
          <cell r="AJ545">
            <v>0.5</v>
          </cell>
          <cell r="AK545" t="str">
            <v>Низкий</v>
          </cell>
          <cell r="AM545">
            <v>0.56100000000000005</v>
          </cell>
          <cell r="AN545" t="str">
            <v>Низкий</v>
          </cell>
        </row>
        <row r="546">
          <cell r="A546">
            <v>2</v>
          </cell>
          <cell r="C546" t="str">
            <v>МБОУ СОШ № 48 г. Нижнеудинск</v>
          </cell>
          <cell r="F546">
            <v>0.45454545454545453</v>
          </cell>
          <cell r="H546">
            <v>0.5</v>
          </cell>
          <cell r="J546">
            <v>1</v>
          </cell>
          <cell r="L546">
            <v>0.62745098039215685</v>
          </cell>
          <cell r="N546">
            <v>1</v>
          </cell>
          <cell r="P546">
            <v>0.6875</v>
          </cell>
          <cell r="R546">
            <v>0.75</v>
          </cell>
          <cell r="T546">
            <v>0.77500000000000002</v>
          </cell>
          <cell r="V546">
            <v>0.5</v>
          </cell>
          <cell r="X546">
            <v>1</v>
          </cell>
          <cell r="Z546">
            <v>0.66666666666666663</v>
          </cell>
          <cell r="AD546">
            <v>0</v>
          </cell>
          <cell r="AH546">
            <v>0</v>
          </cell>
          <cell r="AJ546">
            <v>0.69791666666666663</v>
          </cell>
          <cell r="AK546" t="str">
            <v>Средний</v>
          </cell>
          <cell r="AM546">
            <v>0.74199999999999999</v>
          </cell>
          <cell r="AN546" t="str">
            <v>Средний</v>
          </cell>
        </row>
        <row r="547">
          <cell r="A547">
            <v>3</v>
          </cell>
          <cell r="C547" t="str">
            <v>МКОУ "Алыгджерская СОШ"</v>
          </cell>
          <cell r="F547">
            <v>9.0909090909090912E-2</v>
          </cell>
          <cell r="H547">
            <v>0.5</v>
          </cell>
          <cell r="J547">
            <v>0.75</v>
          </cell>
          <cell r="L547">
            <v>0.31372549019607843</v>
          </cell>
          <cell r="N547">
            <v>0.9285714285714286</v>
          </cell>
          <cell r="P547">
            <v>0.4375</v>
          </cell>
          <cell r="R547">
            <v>0.25</v>
          </cell>
          <cell r="T547">
            <v>0.55000000000000004</v>
          </cell>
          <cell r="V547">
            <v>0</v>
          </cell>
          <cell r="X547">
            <v>1</v>
          </cell>
          <cell r="Z547">
            <v>0.33333333333333331</v>
          </cell>
          <cell r="AD547">
            <v>0</v>
          </cell>
          <cell r="AH547">
            <v>0</v>
          </cell>
          <cell r="AJ547">
            <v>0.41666666666666669</v>
          </cell>
          <cell r="AK547" t="str">
            <v>Низкий</v>
          </cell>
          <cell r="AM547">
            <v>0.48</v>
          </cell>
          <cell r="AN547" t="str">
            <v>Низкий</v>
          </cell>
        </row>
        <row r="548">
          <cell r="A548">
            <v>4</v>
          </cell>
          <cell r="C548" t="str">
            <v> МКОУ "Атагайская СОШ"</v>
          </cell>
          <cell r="F548">
            <v>0.48484848484848486</v>
          </cell>
          <cell r="H548">
            <v>0.5</v>
          </cell>
          <cell r="J548">
            <v>1</v>
          </cell>
          <cell r="L548">
            <v>0.66666666666666663</v>
          </cell>
          <cell r="N548">
            <v>1</v>
          </cell>
          <cell r="P548">
            <v>0.5625</v>
          </cell>
          <cell r="R548">
            <v>1</v>
          </cell>
          <cell r="T548">
            <v>0.77500000000000002</v>
          </cell>
          <cell r="V548">
            <v>0.5</v>
          </cell>
          <cell r="X548">
            <v>1</v>
          </cell>
          <cell r="Z548">
            <v>0.66666666666666663</v>
          </cell>
          <cell r="AD548">
            <v>0</v>
          </cell>
          <cell r="AH548">
            <v>1</v>
          </cell>
          <cell r="AJ548">
            <v>0.72916666666666663</v>
          </cell>
          <cell r="AK548" t="str">
            <v>Средний</v>
          </cell>
          <cell r="AM548">
            <v>0.72699999999999998</v>
          </cell>
          <cell r="AN548" t="str">
            <v>Средний</v>
          </cell>
        </row>
        <row r="549">
          <cell r="A549">
            <v>5</v>
          </cell>
          <cell r="C549" t="str">
            <v>МКОУ "Верхнегутарская ООШ"</v>
          </cell>
          <cell r="F549">
            <v>0.33333333333333331</v>
          </cell>
          <cell r="H549">
            <v>0.5</v>
          </cell>
          <cell r="J549">
            <v>0.6875</v>
          </cell>
          <cell r="L549">
            <v>0.51282051282051277</v>
          </cell>
          <cell r="N549">
            <v>0.8571428571428571</v>
          </cell>
          <cell r="P549">
            <v>0.5</v>
          </cell>
          <cell r="R549">
            <v>1</v>
          </cell>
          <cell r="T549">
            <v>0.7</v>
          </cell>
          <cell r="V549">
            <v>0</v>
          </cell>
          <cell r="X549">
            <v>1</v>
          </cell>
          <cell r="Z549">
            <v>0.33333333333333331</v>
          </cell>
          <cell r="AD549">
            <v>0</v>
          </cell>
          <cell r="AH549">
            <v>0</v>
          </cell>
          <cell r="AJ549">
            <v>0.59523809523809523</v>
          </cell>
          <cell r="AK549" t="str">
            <v>Низкий</v>
          </cell>
          <cell r="AM549">
            <v>0.49099999999999999</v>
          </cell>
          <cell r="AN549" t="str">
            <v>Низкий</v>
          </cell>
        </row>
        <row r="550">
          <cell r="A550">
            <v>6</v>
          </cell>
          <cell r="C550" t="str">
            <v>МКОУ "Геологическая ООШ"</v>
          </cell>
          <cell r="F550">
            <v>0.41666666666666669</v>
          </cell>
          <cell r="H550">
            <v>0.5</v>
          </cell>
          <cell r="J550">
            <v>0.9375</v>
          </cell>
          <cell r="L550">
            <v>0.66666666666666663</v>
          </cell>
          <cell r="N550">
            <v>1</v>
          </cell>
          <cell r="P550">
            <v>0.625</v>
          </cell>
          <cell r="R550">
            <v>0.75</v>
          </cell>
          <cell r="T550">
            <v>0.75</v>
          </cell>
          <cell r="V550">
            <v>0.5</v>
          </cell>
          <cell r="X550">
            <v>1</v>
          </cell>
          <cell r="Z550">
            <v>0.66666666666666663</v>
          </cell>
          <cell r="AD550">
            <v>0</v>
          </cell>
          <cell r="AH550">
            <v>1</v>
          </cell>
          <cell r="AJ550">
            <v>0.72619047619047616</v>
          </cell>
          <cell r="AK550" t="str">
            <v>Средний</v>
          </cell>
          <cell r="AM550">
            <v>0.66700000000000004</v>
          </cell>
          <cell r="AN550" t="str">
            <v>Средний</v>
          </cell>
        </row>
        <row r="551">
          <cell r="A551">
            <v>7</v>
          </cell>
          <cell r="C551" t="str">
            <v>МКОУ "Даурская ООШ"</v>
          </cell>
          <cell r="F551">
            <v>0.25</v>
          </cell>
          <cell r="H551">
            <v>0.5</v>
          </cell>
          <cell r="J551">
            <v>0.8125</v>
          </cell>
          <cell r="L551">
            <v>0.51282051282051277</v>
          </cell>
          <cell r="N551">
            <v>1</v>
          </cell>
          <cell r="P551">
            <v>0.5625</v>
          </cell>
          <cell r="R551">
            <v>1</v>
          </cell>
          <cell r="T551">
            <v>0.77500000000000002</v>
          </cell>
          <cell r="V551">
            <v>0.5</v>
          </cell>
          <cell r="X551">
            <v>1</v>
          </cell>
          <cell r="Z551">
            <v>0.66666666666666663</v>
          </cell>
          <cell r="AD551">
            <v>0</v>
          </cell>
          <cell r="AH551">
            <v>1</v>
          </cell>
          <cell r="AJ551">
            <v>0.66666666666666663</v>
          </cell>
          <cell r="AK551" t="str">
            <v>Средний</v>
          </cell>
          <cell r="AM551">
            <v>0.59599999999999997</v>
          </cell>
          <cell r="AN551" t="str">
            <v>Низкий</v>
          </cell>
        </row>
        <row r="552">
          <cell r="A552">
            <v>8</v>
          </cell>
          <cell r="C552" t="str">
            <v> МКОУ "Замзорская СОШ"</v>
          </cell>
          <cell r="F552">
            <v>0.18181818181818182</v>
          </cell>
          <cell r="H552">
            <v>0.5</v>
          </cell>
          <cell r="J552">
            <v>0.875</v>
          </cell>
          <cell r="L552">
            <v>0.41176470588235292</v>
          </cell>
          <cell r="N552">
            <v>0.8571428571428571</v>
          </cell>
          <cell r="P552">
            <v>0.625</v>
          </cell>
          <cell r="R552">
            <v>0.75</v>
          </cell>
          <cell r="T552">
            <v>0.7</v>
          </cell>
          <cell r="V552">
            <v>0.5</v>
          </cell>
          <cell r="X552">
            <v>1</v>
          </cell>
          <cell r="Z552">
            <v>0.66666666666666663</v>
          </cell>
          <cell r="AD552">
            <v>0</v>
          </cell>
          <cell r="AH552">
            <v>1</v>
          </cell>
          <cell r="AJ552">
            <v>0.5625</v>
          </cell>
          <cell r="AK552" t="str">
            <v>Низкий</v>
          </cell>
          <cell r="AM552">
            <v>0.59099999999999997</v>
          </cell>
          <cell r="AN552" t="str">
            <v>Низкий</v>
          </cell>
        </row>
        <row r="553">
          <cell r="A553">
            <v>9</v>
          </cell>
          <cell r="C553" t="str">
            <v>МКОУ "Камышетская СОШ"</v>
          </cell>
          <cell r="F553">
            <v>0.21212121212121213</v>
          </cell>
          <cell r="H553">
            <v>0.5</v>
          </cell>
          <cell r="J553">
            <v>0.75</v>
          </cell>
          <cell r="L553">
            <v>0.39215686274509803</v>
          </cell>
          <cell r="N553">
            <v>0.8571428571428571</v>
          </cell>
          <cell r="P553">
            <v>0.4375</v>
          </cell>
          <cell r="R553">
            <v>0.25</v>
          </cell>
          <cell r="T553">
            <v>0.52500000000000002</v>
          </cell>
          <cell r="V553">
            <v>0.5</v>
          </cell>
          <cell r="X553">
            <v>1</v>
          </cell>
          <cell r="Z553">
            <v>0.66666666666666663</v>
          </cell>
          <cell r="AD553">
            <v>0</v>
          </cell>
          <cell r="AH553">
            <v>1</v>
          </cell>
          <cell r="AJ553">
            <v>0.47916666666666669</v>
          </cell>
          <cell r="AK553" t="str">
            <v>Низкий</v>
          </cell>
          <cell r="AM553">
            <v>0.59099999999999997</v>
          </cell>
          <cell r="AN553" t="str">
            <v>Низкий</v>
          </cell>
        </row>
        <row r="554">
          <cell r="A554">
            <v>10</v>
          </cell>
          <cell r="C554" t="str">
            <v> МКОУ "Катарбейская СОШ"</v>
          </cell>
          <cell r="F554">
            <v>0.21212121212121213</v>
          </cell>
          <cell r="H554">
            <v>0.5</v>
          </cell>
          <cell r="J554">
            <v>1</v>
          </cell>
          <cell r="L554">
            <v>0.50980392156862742</v>
          </cell>
          <cell r="N554">
            <v>1</v>
          </cell>
          <cell r="P554">
            <v>0.5</v>
          </cell>
          <cell r="R554">
            <v>1</v>
          </cell>
          <cell r="T554">
            <v>0.75</v>
          </cell>
          <cell r="V554">
            <v>0.5</v>
          </cell>
          <cell r="X554">
            <v>1</v>
          </cell>
          <cell r="Z554">
            <v>0.66666666666666663</v>
          </cell>
          <cell r="AD554">
            <v>0</v>
          </cell>
          <cell r="AH554">
            <v>1</v>
          </cell>
          <cell r="AJ554">
            <v>0.63541666666666663</v>
          </cell>
          <cell r="AK554" t="str">
            <v>Средний</v>
          </cell>
          <cell r="AM554">
            <v>0.59099999999999997</v>
          </cell>
          <cell r="AN554" t="str">
            <v>Низкий</v>
          </cell>
        </row>
        <row r="555">
          <cell r="A555">
            <v>11</v>
          </cell>
          <cell r="C555" t="str">
            <v>МКОУ "Муксутская ООШ"</v>
          </cell>
          <cell r="F555">
            <v>0.125</v>
          </cell>
          <cell r="H555">
            <v>0.5</v>
          </cell>
          <cell r="J555">
            <v>0.75</v>
          </cell>
          <cell r="L555">
            <v>0.41025641025641024</v>
          </cell>
          <cell r="N555">
            <v>0.8571428571428571</v>
          </cell>
          <cell r="P555">
            <v>0.5625</v>
          </cell>
          <cell r="R555">
            <v>1</v>
          </cell>
          <cell r="T555">
            <v>0.72499999999999998</v>
          </cell>
          <cell r="V555">
            <v>0.5</v>
          </cell>
          <cell r="X555">
            <v>1</v>
          </cell>
          <cell r="Z555">
            <v>0.66666666666666663</v>
          </cell>
          <cell r="AD555">
            <v>0</v>
          </cell>
          <cell r="AH555">
            <v>0</v>
          </cell>
          <cell r="AJ555">
            <v>0.58333333333333337</v>
          </cell>
          <cell r="AK555" t="str">
            <v>Низкий</v>
          </cell>
          <cell r="AM555">
            <v>0.52600000000000002</v>
          </cell>
          <cell r="AN555" t="str">
            <v>Низкий</v>
          </cell>
        </row>
        <row r="556">
          <cell r="A556">
            <v>12</v>
          </cell>
          <cell r="C556" t="str">
            <v>МКОУ "Порогская СОШ"</v>
          </cell>
          <cell r="F556">
            <v>0.18181818181818182</v>
          </cell>
          <cell r="H556">
            <v>0.5</v>
          </cell>
          <cell r="J556">
            <v>1</v>
          </cell>
          <cell r="L556">
            <v>0.49019607843137253</v>
          </cell>
          <cell r="N556">
            <v>1</v>
          </cell>
          <cell r="P556">
            <v>0.5</v>
          </cell>
          <cell r="R556">
            <v>1</v>
          </cell>
          <cell r="T556">
            <v>0.75</v>
          </cell>
          <cell r="V556">
            <v>0.5</v>
          </cell>
          <cell r="X556">
            <v>1</v>
          </cell>
          <cell r="Z556">
            <v>0.66666666666666663</v>
          </cell>
          <cell r="AD556">
            <v>0</v>
          </cell>
          <cell r="AH556">
            <v>1</v>
          </cell>
          <cell r="AJ556">
            <v>0.625</v>
          </cell>
          <cell r="AK556" t="str">
            <v>Средний</v>
          </cell>
          <cell r="AM556">
            <v>0.59099999999999997</v>
          </cell>
          <cell r="AN556" t="str">
            <v>Низкий</v>
          </cell>
        </row>
        <row r="557">
          <cell r="A557">
            <v>13</v>
          </cell>
          <cell r="C557" t="str">
            <v>МКОУ "Солонецкая СОШ"</v>
          </cell>
          <cell r="F557">
            <v>0.36363636363636365</v>
          </cell>
          <cell r="H557">
            <v>0</v>
          </cell>
          <cell r="J557">
            <v>0.75</v>
          </cell>
          <cell r="L557">
            <v>0.47058823529411764</v>
          </cell>
          <cell r="N557">
            <v>1</v>
          </cell>
          <cell r="P557">
            <v>0.6875</v>
          </cell>
          <cell r="R557">
            <v>0.875</v>
          </cell>
          <cell r="T557">
            <v>0.8</v>
          </cell>
          <cell r="V557">
            <v>0</v>
          </cell>
          <cell r="X557">
            <v>1</v>
          </cell>
          <cell r="Z557">
            <v>0.33333333333333331</v>
          </cell>
          <cell r="AD557">
            <v>0</v>
          </cell>
          <cell r="AH557">
            <v>0</v>
          </cell>
          <cell r="AJ557">
            <v>0.60416666666666663</v>
          </cell>
          <cell r="AK557" t="str">
            <v>Средний</v>
          </cell>
          <cell r="AM557">
            <v>0.65200000000000002</v>
          </cell>
          <cell r="AN557" t="str">
            <v>Низкий</v>
          </cell>
        </row>
        <row r="558">
          <cell r="A558">
            <v>14</v>
          </cell>
          <cell r="C558" t="str">
            <v>МКОУ "СОШ № 1 г. Нижнеудинск"</v>
          </cell>
          <cell r="F558">
            <v>0.54545454545454541</v>
          </cell>
          <cell r="H558">
            <v>0.5</v>
          </cell>
          <cell r="J558">
            <v>1</v>
          </cell>
          <cell r="L558">
            <v>0.70588235294117652</v>
          </cell>
          <cell r="N558">
            <v>1</v>
          </cell>
          <cell r="P558">
            <v>1</v>
          </cell>
          <cell r="R558">
            <v>1</v>
          </cell>
          <cell r="T558">
            <v>0.95</v>
          </cell>
          <cell r="V558">
            <v>0.5</v>
          </cell>
          <cell r="X558">
            <v>1</v>
          </cell>
          <cell r="Z558">
            <v>0.66666666666666663</v>
          </cell>
          <cell r="AD558">
            <v>0</v>
          </cell>
          <cell r="AH558">
            <v>1</v>
          </cell>
          <cell r="AJ558">
            <v>0.82291666666666663</v>
          </cell>
          <cell r="AK558" t="str">
            <v>Высокий</v>
          </cell>
          <cell r="AM558">
            <v>0.74199999999999999</v>
          </cell>
          <cell r="AN558" t="str">
            <v>Средний</v>
          </cell>
        </row>
        <row r="559">
          <cell r="A559">
            <v>15</v>
          </cell>
          <cell r="C559" t="str">
            <v>МКОУ "СОШ № 11 г. Нижнеудинск"</v>
          </cell>
          <cell r="F559">
            <v>0.18181818181818182</v>
          </cell>
          <cell r="H559">
            <v>0</v>
          </cell>
          <cell r="J559">
            <v>1</v>
          </cell>
          <cell r="L559">
            <v>0.43137254901960786</v>
          </cell>
          <cell r="N559">
            <v>1</v>
          </cell>
          <cell r="P559">
            <v>0.875</v>
          </cell>
          <cell r="R559">
            <v>1</v>
          </cell>
          <cell r="T559">
            <v>0.9</v>
          </cell>
          <cell r="V559">
            <v>0.5</v>
          </cell>
          <cell r="X559">
            <v>1</v>
          </cell>
          <cell r="Z559">
            <v>0.66666666666666663</v>
          </cell>
          <cell r="AD559">
            <v>0</v>
          </cell>
          <cell r="AH559">
            <v>1</v>
          </cell>
          <cell r="AJ559">
            <v>0.65625</v>
          </cell>
          <cell r="AK559" t="str">
            <v>Средний</v>
          </cell>
          <cell r="AM559">
            <v>0.621</v>
          </cell>
          <cell r="AN559" t="str">
            <v>Средний</v>
          </cell>
        </row>
        <row r="560">
          <cell r="A560">
            <v>16</v>
          </cell>
          <cell r="C560" t="str">
            <v>МКОУ "СОШ № 12 г. Нижнеудинск"</v>
          </cell>
          <cell r="F560">
            <v>0.36363636363636365</v>
          </cell>
          <cell r="H560">
            <v>0.5</v>
          </cell>
          <cell r="J560">
            <v>1</v>
          </cell>
          <cell r="L560">
            <v>0.60784313725490191</v>
          </cell>
          <cell r="N560">
            <v>1</v>
          </cell>
          <cell r="P560">
            <v>0.6875</v>
          </cell>
          <cell r="R560">
            <v>1</v>
          </cell>
          <cell r="T560">
            <v>0.82499999999999996</v>
          </cell>
          <cell r="V560">
            <v>0.5</v>
          </cell>
          <cell r="X560">
            <v>1</v>
          </cell>
          <cell r="Z560">
            <v>0.66666666666666663</v>
          </cell>
          <cell r="AD560">
            <v>0</v>
          </cell>
          <cell r="AH560">
            <v>0</v>
          </cell>
          <cell r="AJ560">
            <v>0.70833333333333337</v>
          </cell>
          <cell r="AK560" t="str">
            <v>Средний</v>
          </cell>
          <cell r="AM560">
            <v>0.69699999999999995</v>
          </cell>
          <cell r="AN560" t="str">
            <v>Средний</v>
          </cell>
        </row>
        <row r="561">
          <cell r="A561">
            <v>17</v>
          </cell>
          <cell r="C561" t="str">
            <v>МКОУ "СОШ № 2 г. Нижнеудинск"</v>
          </cell>
          <cell r="F561">
            <v>0.48484848484848486</v>
          </cell>
          <cell r="H561">
            <v>0.5</v>
          </cell>
          <cell r="J561">
            <v>1</v>
          </cell>
          <cell r="L561">
            <v>0.66666666666666663</v>
          </cell>
          <cell r="N561">
            <v>1</v>
          </cell>
          <cell r="P561">
            <v>0.5625</v>
          </cell>
          <cell r="R561">
            <v>0.25</v>
          </cell>
          <cell r="T561">
            <v>0.625</v>
          </cell>
          <cell r="V561">
            <v>0.5</v>
          </cell>
          <cell r="X561">
            <v>1</v>
          </cell>
          <cell r="Z561">
            <v>0.66666666666666663</v>
          </cell>
          <cell r="AD561">
            <v>0</v>
          </cell>
          <cell r="AH561">
            <v>0</v>
          </cell>
          <cell r="AJ561">
            <v>0.65625</v>
          </cell>
          <cell r="AK561" t="str">
            <v>Средний</v>
          </cell>
          <cell r="AM561">
            <v>0.75800000000000001</v>
          </cell>
          <cell r="AN561" t="str">
            <v>Средний</v>
          </cell>
        </row>
        <row r="562">
          <cell r="A562">
            <v>18</v>
          </cell>
          <cell r="C562" t="str">
            <v>МКОУ "СОШ № 25 г. Нижнеудинск"</v>
          </cell>
          <cell r="F562">
            <v>9.0909090909090912E-2</v>
          </cell>
          <cell r="H562">
            <v>0.5</v>
          </cell>
          <cell r="J562">
            <v>0.9375</v>
          </cell>
          <cell r="L562">
            <v>0.37254901960784315</v>
          </cell>
          <cell r="N562">
            <v>1</v>
          </cell>
          <cell r="P562">
            <v>0.625</v>
          </cell>
          <cell r="R562">
            <v>0.625</v>
          </cell>
          <cell r="T562">
            <v>0.72499999999999998</v>
          </cell>
          <cell r="V562">
            <v>0.5</v>
          </cell>
          <cell r="X562">
            <v>1</v>
          </cell>
          <cell r="Z562">
            <v>0.66666666666666663</v>
          </cell>
          <cell r="AD562">
            <v>0</v>
          </cell>
          <cell r="AH562">
            <v>1</v>
          </cell>
          <cell r="AJ562">
            <v>0.55208333333333337</v>
          </cell>
          <cell r="AK562" t="str">
            <v>Низкий</v>
          </cell>
          <cell r="AM562">
            <v>0.59099999999999997</v>
          </cell>
          <cell r="AN562" t="str">
            <v>Низкий</v>
          </cell>
        </row>
        <row r="563">
          <cell r="A563">
            <v>19</v>
          </cell>
          <cell r="C563" t="str">
            <v> МКОУ "СОШ № 5 г. Алзамай"</v>
          </cell>
          <cell r="F563">
            <v>0.36363636363636365</v>
          </cell>
          <cell r="H563">
            <v>0.5</v>
          </cell>
          <cell r="J563">
            <v>1</v>
          </cell>
          <cell r="L563">
            <v>0.60784313725490191</v>
          </cell>
          <cell r="N563">
            <v>1</v>
          </cell>
          <cell r="P563">
            <v>0.625</v>
          </cell>
          <cell r="R563">
            <v>0.25</v>
          </cell>
          <cell r="T563">
            <v>0.65</v>
          </cell>
          <cell r="V563">
            <v>0.5</v>
          </cell>
          <cell r="X563">
            <v>1</v>
          </cell>
          <cell r="Z563">
            <v>0.66666666666666663</v>
          </cell>
          <cell r="AD563">
            <v>0</v>
          </cell>
          <cell r="AH563">
            <v>0</v>
          </cell>
          <cell r="AJ563">
            <v>0.63541666666666663</v>
          </cell>
          <cell r="AK563" t="str">
            <v>Средний</v>
          </cell>
          <cell r="AM563">
            <v>0.69699999999999995</v>
          </cell>
          <cell r="AN563" t="str">
            <v>Средний</v>
          </cell>
        </row>
        <row r="564">
          <cell r="A564">
            <v>20</v>
          </cell>
          <cell r="C564" t="str">
            <v>МКОУ "СОШ №9 г. Нижнеудинск"</v>
          </cell>
          <cell r="F564">
            <v>0.45454545454545453</v>
          </cell>
          <cell r="H564">
            <v>0.5</v>
          </cell>
          <cell r="J564">
            <v>1</v>
          </cell>
          <cell r="L564">
            <v>0.66666666666666663</v>
          </cell>
          <cell r="N564">
            <v>1</v>
          </cell>
          <cell r="P564">
            <v>0.75</v>
          </cell>
          <cell r="R564">
            <v>0.25</v>
          </cell>
          <cell r="T564">
            <v>0.7</v>
          </cell>
          <cell r="V564">
            <v>0.5</v>
          </cell>
          <cell r="X564">
            <v>1</v>
          </cell>
          <cell r="Z564">
            <v>0.66666666666666663</v>
          </cell>
          <cell r="AD564">
            <v>0</v>
          </cell>
          <cell r="AH564">
            <v>0</v>
          </cell>
          <cell r="AJ564">
            <v>0.6875</v>
          </cell>
          <cell r="AK564" t="str">
            <v>Средний</v>
          </cell>
          <cell r="AM564">
            <v>0.77300000000000002</v>
          </cell>
          <cell r="AN564" t="str">
            <v>Средний</v>
          </cell>
        </row>
        <row r="565">
          <cell r="A565">
            <v>21</v>
          </cell>
          <cell r="C565" t="str">
            <v> МКОУ "СОШ с. Мельница"</v>
          </cell>
          <cell r="F565">
            <v>0.36363636363636365</v>
          </cell>
          <cell r="H565">
            <v>0.5</v>
          </cell>
          <cell r="J565">
            <v>0.9375</v>
          </cell>
          <cell r="L565">
            <v>0.5490196078431373</v>
          </cell>
          <cell r="N565">
            <v>1</v>
          </cell>
          <cell r="P565">
            <v>0.75</v>
          </cell>
          <cell r="R565">
            <v>0.75</v>
          </cell>
          <cell r="T565">
            <v>0.8</v>
          </cell>
          <cell r="V565">
            <v>0.5</v>
          </cell>
          <cell r="X565">
            <v>1</v>
          </cell>
          <cell r="Z565">
            <v>0.66666666666666663</v>
          </cell>
          <cell r="AD565">
            <v>0</v>
          </cell>
          <cell r="AH565">
            <v>0</v>
          </cell>
          <cell r="AJ565">
            <v>0.66666666666666663</v>
          </cell>
          <cell r="AK565" t="str">
            <v>Средний</v>
          </cell>
          <cell r="AM565">
            <v>0.66700000000000004</v>
          </cell>
          <cell r="AN565" t="str">
            <v>Средний</v>
          </cell>
        </row>
        <row r="566">
          <cell r="A566">
            <v>22</v>
          </cell>
          <cell r="C566" t="str">
            <v> МКОУ "Уковская СОШ"</v>
          </cell>
          <cell r="F566">
            <v>0.18181818181818182</v>
          </cell>
          <cell r="H566">
            <v>0.5</v>
          </cell>
          <cell r="J566">
            <v>1</v>
          </cell>
          <cell r="L566">
            <v>0.49019607843137253</v>
          </cell>
          <cell r="N566">
            <v>0.7857142857142857</v>
          </cell>
          <cell r="P566">
            <v>0.5</v>
          </cell>
          <cell r="R566">
            <v>1</v>
          </cell>
          <cell r="T566">
            <v>0.67500000000000004</v>
          </cell>
          <cell r="V566">
            <v>0.5</v>
          </cell>
          <cell r="X566">
            <v>1</v>
          </cell>
          <cell r="Z566">
            <v>0.66666666666666663</v>
          </cell>
          <cell r="AD566">
            <v>0</v>
          </cell>
          <cell r="AH566">
            <v>1</v>
          </cell>
          <cell r="AJ566">
            <v>0.59375</v>
          </cell>
          <cell r="AK566" t="str">
            <v>Низкий</v>
          </cell>
          <cell r="AM566">
            <v>0.59099999999999997</v>
          </cell>
          <cell r="AN566" t="str">
            <v>Низкий</v>
          </cell>
        </row>
        <row r="567">
          <cell r="A567">
            <v>23</v>
          </cell>
          <cell r="C567" t="str">
            <v>МКОУ "Худоеланская ООШ"</v>
          </cell>
          <cell r="F567">
            <v>0.25</v>
          </cell>
          <cell r="H567">
            <v>0.5</v>
          </cell>
          <cell r="J567">
            <v>0.9375</v>
          </cell>
          <cell r="L567">
            <v>0.5641025641025641</v>
          </cell>
          <cell r="N567">
            <v>1</v>
          </cell>
          <cell r="P567">
            <v>0.625</v>
          </cell>
          <cell r="R567">
            <v>1</v>
          </cell>
          <cell r="T567">
            <v>0.8</v>
          </cell>
          <cell r="V567">
            <v>0.5</v>
          </cell>
          <cell r="X567">
            <v>1</v>
          </cell>
          <cell r="Z567">
            <v>0.66666666666666663</v>
          </cell>
          <cell r="AD567">
            <v>0</v>
          </cell>
          <cell r="AH567">
            <v>1</v>
          </cell>
          <cell r="AJ567">
            <v>0.70238095238095233</v>
          </cell>
          <cell r="AK567" t="str">
            <v>Средний</v>
          </cell>
          <cell r="AM567">
            <v>0.61399999999999999</v>
          </cell>
          <cell r="AN567" t="str">
            <v>Средний</v>
          </cell>
        </row>
        <row r="568">
          <cell r="A568">
            <v>24</v>
          </cell>
          <cell r="C568" t="str">
            <v>МКОУ "Чеховская ООШ"</v>
          </cell>
          <cell r="F568">
            <v>0.20833333333333334</v>
          </cell>
          <cell r="H568">
            <v>0.5</v>
          </cell>
          <cell r="J568">
            <v>0.8125</v>
          </cell>
          <cell r="L568">
            <v>0.48717948717948717</v>
          </cell>
          <cell r="N568">
            <v>1</v>
          </cell>
          <cell r="P568">
            <v>0.6875</v>
          </cell>
          <cell r="R568">
            <v>0.75</v>
          </cell>
          <cell r="T568">
            <v>0.77500000000000002</v>
          </cell>
          <cell r="V568">
            <v>0</v>
          </cell>
          <cell r="X568">
            <v>1</v>
          </cell>
          <cell r="Z568">
            <v>0.33333333333333331</v>
          </cell>
          <cell r="AD568">
            <v>0</v>
          </cell>
          <cell r="AH568">
            <v>1</v>
          </cell>
          <cell r="AJ568">
            <v>0.63095238095238093</v>
          </cell>
          <cell r="AK568" t="str">
            <v>Средний</v>
          </cell>
          <cell r="AM568">
            <v>0.59599999999999997</v>
          </cell>
          <cell r="AN568" t="str">
            <v>Низкий</v>
          </cell>
        </row>
        <row r="569">
          <cell r="A569">
            <v>25</v>
          </cell>
          <cell r="C569" t="str">
            <v>МКОУ "Шебертинская СОШ"</v>
          </cell>
          <cell r="F569">
            <v>0.30303030303030304</v>
          </cell>
          <cell r="H569">
            <v>0.5</v>
          </cell>
          <cell r="J569">
            <v>1</v>
          </cell>
          <cell r="L569">
            <v>0.5490196078431373</v>
          </cell>
          <cell r="N569">
            <v>1</v>
          </cell>
          <cell r="P569">
            <v>0.5</v>
          </cell>
          <cell r="R569">
            <v>1</v>
          </cell>
          <cell r="T569">
            <v>0.75</v>
          </cell>
          <cell r="V569">
            <v>0</v>
          </cell>
          <cell r="X569">
            <v>1</v>
          </cell>
          <cell r="Z569">
            <v>0.33333333333333331</v>
          </cell>
          <cell r="AD569">
            <v>0</v>
          </cell>
          <cell r="AH569">
            <v>1</v>
          </cell>
          <cell r="AJ569">
            <v>0.63541666666666663</v>
          </cell>
          <cell r="AK569" t="str">
            <v>Средний</v>
          </cell>
          <cell r="AM569">
            <v>0.53</v>
          </cell>
          <cell r="AN569" t="str">
            <v>Низкий</v>
          </cell>
        </row>
        <row r="570">
          <cell r="A570">
            <v>26</v>
          </cell>
          <cell r="C570" t="str">
            <v> МКОУ "Широковская СОШ"</v>
          </cell>
          <cell r="F570">
            <v>0.18181818181818182</v>
          </cell>
          <cell r="H570">
            <v>0.5</v>
          </cell>
          <cell r="J570">
            <v>1</v>
          </cell>
          <cell r="L570">
            <v>0.47058823529411764</v>
          </cell>
          <cell r="N570">
            <v>0.7857142857142857</v>
          </cell>
          <cell r="P570">
            <v>0.5625</v>
          </cell>
          <cell r="R570">
            <v>0.875</v>
          </cell>
          <cell r="T570">
            <v>0.67500000000000004</v>
          </cell>
          <cell r="V570">
            <v>0</v>
          </cell>
          <cell r="X570">
            <v>1</v>
          </cell>
          <cell r="Z570">
            <v>0.33333333333333331</v>
          </cell>
          <cell r="AD570">
            <v>0</v>
          </cell>
          <cell r="AH570">
            <v>0</v>
          </cell>
          <cell r="AJ570">
            <v>0.55208333333333337</v>
          </cell>
          <cell r="AK570" t="str">
            <v>Низкий</v>
          </cell>
          <cell r="AM570">
            <v>0.51500000000000001</v>
          </cell>
          <cell r="AN570" t="str">
            <v>Низкий</v>
          </cell>
        </row>
        <row r="571">
          <cell r="A571">
            <v>27</v>
          </cell>
          <cell r="C571" t="str">
            <v>МКОУ "Школа - сад № 16 г. Алзамай"</v>
          </cell>
          <cell r="F571">
            <v>0.91666666666666663</v>
          </cell>
          <cell r="H571">
            <v>0.5</v>
          </cell>
          <cell r="J571">
            <v>0.5625</v>
          </cell>
          <cell r="L571">
            <v>0.84</v>
          </cell>
          <cell r="N571">
            <v>1</v>
          </cell>
          <cell r="P571">
            <v>0.875</v>
          </cell>
          <cell r="R571">
            <v>1</v>
          </cell>
          <cell r="T571">
            <v>0.9</v>
          </cell>
          <cell r="V571">
            <v>0.5</v>
          </cell>
          <cell r="X571">
            <v>1</v>
          </cell>
          <cell r="Z571">
            <v>0.6</v>
          </cell>
          <cell r="AD571">
            <v>0</v>
          </cell>
          <cell r="AH571">
            <v>1</v>
          </cell>
          <cell r="AJ571">
            <v>0.88405797101449279</v>
          </cell>
          <cell r="AK571" t="str">
            <v>Высокий</v>
          </cell>
          <cell r="AM571">
            <v>0.84099999999999997</v>
          </cell>
          <cell r="AN571" t="str">
            <v>Высокий</v>
          </cell>
        </row>
        <row r="572">
          <cell r="A572">
            <v>28</v>
          </cell>
          <cell r="C572" t="str">
            <v>МКОУ "Шумская СОШ"</v>
          </cell>
          <cell r="F572">
            <v>0.36363636363636365</v>
          </cell>
          <cell r="H572">
            <v>0.5</v>
          </cell>
          <cell r="J572">
            <v>1</v>
          </cell>
          <cell r="L572">
            <v>0.56862745098039214</v>
          </cell>
          <cell r="N572">
            <v>0.8571428571428571</v>
          </cell>
          <cell r="P572">
            <v>0.375</v>
          </cell>
          <cell r="R572">
            <v>1</v>
          </cell>
          <cell r="T572">
            <v>0.65</v>
          </cell>
          <cell r="V572">
            <v>0.5</v>
          </cell>
          <cell r="X572">
            <v>1</v>
          </cell>
          <cell r="Z572">
            <v>0.66666666666666663</v>
          </cell>
          <cell r="AD572">
            <v>0</v>
          </cell>
          <cell r="AH572">
            <v>0</v>
          </cell>
          <cell r="AJ572">
            <v>0.61458333333333337</v>
          </cell>
          <cell r="AK572" t="str">
            <v>Средний</v>
          </cell>
          <cell r="AM572">
            <v>0.59099999999999997</v>
          </cell>
          <cell r="AN572" t="str">
            <v>Низкий</v>
          </cell>
        </row>
        <row r="573">
          <cell r="A573">
            <v>29</v>
          </cell>
          <cell r="C573" t="str">
            <v>МКОУ СОШ № 10 г. Нижнеудинск</v>
          </cell>
          <cell r="F573">
            <v>0.36363636363636365</v>
          </cell>
          <cell r="H573">
            <v>0.5</v>
          </cell>
          <cell r="J573">
            <v>1</v>
          </cell>
          <cell r="L573">
            <v>0.60784313725490191</v>
          </cell>
          <cell r="N573">
            <v>1</v>
          </cell>
          <cell r="P573">
            <v>0.625</v>
          </cell>
          <cell r="R573">
            <v>0.25</v>
          </cell>
          <cell r="T573">
            <v>0.65</v>
          </cell>
          <cell r="V573">
            <v>0.5</v>
          </cell>
          <cell r="X573">
            <v>1</v>
          </cell>
          <cell r="Z573">
            <v>0.66666666666666663</v>
          </cell>
          <cell r="AD573">
            <v>0</v>
          </cell>
          <cell r="AH573">
            <v>0</v>
          </cell>
          <cell r="AJ573">
            <v>0.63541666666666663</v>
          </cell>
          <cell r="AK573" t="str">
            <v>Средний</v>
          </cell>
          <cell r="AM573">
            <v>0.74199999999999999</v>
          </cell>
          <cell r="AN573" t="str">
            <v>Средний</v>
          </cell>
        </row>
        <row r="574">
          <cell r="A574">
            <v>30</v>
          </cell>
          <cell r="C574" t="str">
            <v>МКОУ "Зареченская СОШ"</v>
          </cell>
          <cell r="F574">
            <v>9.0909090909090912E-2</v>
          </cell>
          <cell r="H574">
            <v>0.5</v>
          </cell>
          <cell r="J574">
            <v>0.8125</v>
          </cell>
          <cell r="L574">
            <v>0.33333333333333331</v>
          </cell>
          <cell r="N574">
            <v>0.9285714285714286</v>
          </cell>
          <cell r="P574">
            <v>0.5625</v>
          </cell>
          <cell r="R574">
            <v>1</v>
          </cell>
          <cell r="T574">
            <v>0.75</v>
          </cell>
          <cell r="V574">
            <v>0</v>
          </cell>
          <cell r="X574">
            <v>1</v>
          </cell>
          <cell r="Z574">
            <v>0.33333333333333331</v>
          </cell>
          <cell r="AD574">
            <v>0</v>
          </cell>
          <cell r="AH574">
            <v>0</v>
          </cell>
          <cell r="AJ574">
            <v>0.51041666666666663</v>
          </cell>
          <cell r="AK574" t="str">
            <v>Низкий</v>
          </cell>
          <cell r="AM574">
            <v>0.54500000000000004</v>
          </cell>
          <cell r="AN574" t="str">
            <v>Низкий</v>
          </cell>
        </row>
        <row r="575">
          <cell r="A575">
            <v>31</v>
          </cell>
          <cell r="C575" t="str">
            <v>МКОУ "Иргейская СОШ"</v>
          </cell>
          <cell r="F575">
            <v>0.33333333333333331</v>
          </cell>
          <cell r="H575">
            <v>0.5</v>
          </cell>
          <cell r="J575">
            <v>0.9375</v>
          </cell>
          <cell r="L575">
            <v>0.52941176470588236</v>
          </cell>
          <cell r="N575">
            <v>1</v>
          </cell>
          <cell r="P575">
            <v>0.5625</v>
          </cell>
          <cell r="R575">
            <v>1</v>
          </cell>
          <cell r="T575">
            <v>0.77500000000000002</v>
          </cell>
          <cell r="V575">
            <v>0</v>
          </cell>
          <cell r="X575">
            <v>1</v>
          </cell>
          <cell r="Z575">
            <v>0.33333333333333331</v>
          </cell>
          <cell r="AD575">
            <v>0</v>
          </cell>
          <cell r="AH575">
            <v>1</v>
          </cell>
          <cell r="AJ575">
            <v>0.63541666666666663</v>
          </cell>
          <cell r="AK575" t="str">
            <v>Средний</v>
          </cell>
          <cell r="AM575">
            <v>0.621</v>
          </cell>
          <cell r="AN575" t="str">
            <v>Средний</v>
          </cell>
        </row>
        <row r="576">
          <cell r="A576">
            <v>32</v>
          </cell>
          <cell r="C576" t="str">
            <v>МКОУ "Каменская ООШ"</v>
          </cell>
          <cell r="F576">
            <v>0.16666666666666666</v>
          </cell>
          <cell r="H576">
            <v>0.5</v>
          </cell>
          <cell r="J576">
            <v>0.75</v>
          </cell>
          <cell r="L576">
            <v>0.4358974358974359</v>
          </cell>
          <cell r="N576">
            <v>1</v>
          </cell>
          <cell r="P576">
            <v>0.5</v>
          </cell>
          <cell r="R576">
            <v>1</v>
          </cell>
          <cell r="T576">
            <v>0.75</v>
          </cell>
          <cell r="V576">
            <v>0</v>
          </cell>
          <cell r="X576">
            <v>1</v>
          </cell>
          <cell r="Z576">
            <v>0.33333333333333331</v>
          </cell>
          <cell r="AD576">
            <v>0</v>
          </cell>
          <cell r="AH576">
            <v>1</v>
          </cell>
          <cell r="AJ576">
            <v>0.59523809523809523</v>
          </cell>
          <cell r="AK576" t="str">
            <v>Низкий</v>
          </cell>
          <cell r="AM576">
            <v>0.50900000000000001</v>
          </cell>
          <cell r="AN576" t="str">
            <v>Низкий</v>
          </cell>
        </row>
        <row r="577">
          <cell r="A577">
            <v>33</v>
          </cell>
          <cell r="C577" t="str">
            <v>МКОУ "Костинская СОШ"</v>
          </cell>
          <cell r="F577">
            <v>0.21212121212121213</v>
          </cell>
          <cell r="H577">
            <v>0.5</v>
          </cell>
          <cell r="J577">
            <v>1</v>
          </cell>
          <cell r="L577">
            <v>0.47058823529411764</v>
          </cell>
          <cell r="N577">
            <v>1</v>
          </cell>
          <cell r="P577">
            <v>0.5</v>
          </cell>
          <cell r="R577">
            <v>0.25</v>
          </cell>
          <cell r="T577">
            <v>0.6</v>
          </cell>
          <cell r="V577">
            <v>0.5</v>
          </cell>
          <cell r="X577">
            <v>1</v>
          </cell>
          <cell r="Z577">
            <v>0.66666666666666663</v>
          </cell>
          <cell r="AD577">
            <v>0</v>
          </cell>
          <cell r="AH577">
            <v>0</v>
          </cell>
          <cell r="AJ577">
            <v>0.54166666666666663</v>
          </cell>
          <cell r="AK577" t="str">
            <v>Низкий</v>
          </cell>
          <cell r="AM577">
            <v>0.45500000000000002</v>
          </cell>
          <cell r="AN577" t="str">
            <v>Низкий</v>
          </cell>
        </row>
        <row r="578">
          <cell r="A578">
            <v>34</v>
          </cell>
          <cell r="C578" t="str">
            <v>МКОУ "Нерхинская начальная школа - детский сад"</v>
          </cell>
          <cell r="F578">
            <v>0.83333333333333337</v>
          </cell>
          <cell r="H578">
            <v>0.5</v>
          </cell>
          <cell r="J578">
            <v>0.375</v>
          </cell>
          <cell r="L578">
            <v>0.68</v>
          </cell>
          <cell r="N578">
            <v>0.8571428571428571</v>
          </cell>
          <cell r="P578">
            <v>0.3125</v>
          </cell>
          <cell r="R578">
            <v>0.75</v>
          </cell>
          <cell r="T578">
            <v>0.57499999999999996</v>
          </cell>
          <cell r="V578">
            <v>0</v>
          </cell>
          <cell r="X578">
            <v>1</v>
          </cell>
          <cell r="Z578">
            <v>0.2</v>
          </cell>
          <cell r="AD578">
            <v>0</v>
          </cell>
          <cell r="AH578">
            <v>1</v>
          </cell>
          <cell r="AJ578">
            <v>0.60869565217391308</v>
          </cell>
          <cell r="AK578" t="str">
            <v>Средний</v>
          </cell>
          <cell r="AM578">
            <v>0.59099999999999997</v>
          </cell>
          <cell r="AN578" t="str">
            <v>Низкий</v>
          </cell>
        </row>
        <row r="579">
          <cell r="A579">
            <v>35</v>
          </cell>
          <cell r="C579" t="str">
            <v>МКОУ "СОШ № 3 г. Алзамай"</v>
          </cell>
          <cell r="F579">
            <v>0.33333333333333331</v>
          </cell>
          <cell r="H579">
            <v>0.5</v>
          </cell>
          <cell r="J579">
            <v>1</v>
          </cell>
          <cell r="L579">
            <v>0.56862745098039214</v>
          </cell>
          <cell r="N579">
            <v>1</v>
          </cell>
          <cell r="P579">
            <v>0.75</v>
          </cell>
          <cell r="R579">
            <v>0.875</v>
          </cell>
          <cell r="T579">
            <v>0.82499999999999996</v>
          </cell>
          <cell r="V579">
            <v>0.5</v>
          </cell>
          <cell r="X579">
            <v>1</v>
          </cell>
          <cell r="Z579">
            <v>0.66666666666666663</v>
          </cell>
          <cell r="AD579">
            <v>0</v>
          </cell>
          <cell r="AH579">
            <v>0</v>
          </cell>
          <cell r="AJ579">
            <v>0.6875</v>
          </cell>
          <cell r="AK579" t="str">
            <v>Средний</v>
          </cell>
          <cell r="AM579">
            <v>0.69699999999999995</v>
          </cell>
          <cell r="AN579" t="str">
            <v>Средний</v>
          </cell>
        </row>
        <row r="580">
          <cell r="A580">
            <v>36</v>
          </cell>
          <cell r="C580" t="str">
            <v>МКОУ "Худоеланская СОШ"</v>
          </cell>
          <cell r="F580">
            <v>0.30303030303030304</v>
          </cell>
          <cell r="H580">
            <v>0.5</v>
          </cell>
          <cell r="J580">
            <v>0.9375</v>
          </cell>
          <cell r="L580">
            <v>0.50980392156862742</v>
          </cell>
          <cell r="N580">
            <v>1</v>
          </cell>
          <cell r="P580">
            <v>0.8125</v>
          </cell>
          <cell r="R580">
            <v>1</v>
          </cell>
          <cell r="T580">
            <v>0.875</v>
          </cell>
          <cell r="V580">
            <v>0.5</v>
          </cell>
          <cell r="X580">
            <v>1</v>
          </cell>
          <cell r="Z580">
            <v>0.66666666666666663</v>
          </cell>
          <cell r="AD580">
            <v>0</v>
          </cell>
          <cell r="AH580">
            <v>1</v>
          </cell>
          <cell r="AJ580">
            <v>0.6875</v>
          </cell>
          <cell r="AK580" t="str">
            <v>Средний</v>
          </cell>
          <cell r="AM580">
            <v>0.63600000000000001</v>
          </cell>
          <cell r="AN580" t="str">
            <v>Средний</v>
          </cell>
        </row>
        <row r="581">
          <cell r="A581">
            <v>37</v>
          </cell>
          <cell r="C581" t="str">
            <v>МКОУ "Школа-интернат №26 г.Нижнеудинск"</v>
          </cell>
          <cell r="F581">
            <v>0.42424242424242425</v>
          </cell>
          <cell r="H581">
            <v>0.5</v>
          </cell>
          <cell r="J581">
            <v>1</v>
          </cell>
          <cell r="L581">
            <v>0.60784313725490191</v>
          </cell>
          <cell r="N581">
            <v>1</v>
          </cell>
          <cell r="P581">
            <v>0.5</v>
          </cell>
          <cell r="R581">
            <v>0.125</v>
          </cell>
          <cell r="T581">
            <v>0.57499999999999996</v>
          </cell>
          <cell r="V581">
            <v>0</v>
          </cell>
          <cell r="X581">
            <v>1</v>
          </cell>
          <cell r="Z581">
            <v>0.33333333333333331</v>
          </cell>
          <cell r="AD581">
            <v>0</v>
          </cell>
          <cell r="AH581">
            <v>0</v>
          </cell>
          <cell r="AJ581">
            <v>0.58333333333333337</v>
          </cell>
          <cell r="AK581" t="str">
            <v>Низкий</v>
          </cell>
          <cell r="AM581">
            <v>0.60599999999999998</v>
          </cell>
          <cell r="AN581" t="str">
            <v>Средний</v>
          </cell>
        </row>
        <row r="582">
          <cell r="A582">
            <v>38</v>
          </cell>
          <cell r="C582" t="str">
            <v>МКОУ "Школа-интернат №5 г.Нижнеудинск"</v>
          </cell>
          <cell r="F582">
            <v>0</v>
          </cell>
          <cell r="H582">
            <v>0.5</v>
          </cell>
          <cell r="J582">
            <v>0.875</v>
          </cell>
          <cell r="L582">
            <v>0.29411764705882354</v>
          </cell>
          <cell r="N582">
            <v>1</v>
          </cell>
          <cell r="P582">
            <v>0.625</v>
          </cell>
          <cell r="R582">
            <v>0.875</v>
          </cell>
          <cell r="T582">
            <v>0.77500000000000002</v>
          </cell>
          <cell r="V582">
            <v>0.5</v>
          </cell>
          <cell r="X582">
            <v>1</v>
          </cell>
          <cell r="Z582">
            <v>0.66666666666666663</v>
          </cell>
          <cell r="AD582">
            <v>0</v>
          </cell>
          <cell r="AH582">
            <v>0</v>
          </cell>
          <cell r="AJ582">
            <v>0.52083333333333337</v>
          </cell>
          <cell r="AK582" t="str">
            <v>Низкий</v>
          </cell>
          <cell r="AM582">
            <v>0.621</v>
          </cell>
          <cell r="AN582" t="str">
            <v>Средний</v>
          </cell>
        </row>
        <row r="583">
          <cell r="B583" t="str">
            <v>Нижнеудинский район</v>
          </cell>
          <cell r="L583">
            <v>0.52507581170119877</v>
          </cell>
          <cell r="T583">
            <v>0.73026315789473661</v>
          </cell>
          <cell r="Z583">
            <v>0.56491228070175437</v>
          </cell>
          <cell r="AD583">
            <v>0</v>
          </cell>
          <cell r="AH583">
            <v>0.52631578947368418</v>
          </cell>
          <cell r="AJ583">
            <v>0.62700228832951954</v>
          </cell>
        </row>
        <row r="584">
          <cell r="A584">
            <v>1</v>
          </cell>
          <cell r="C584" t="str">
            <v>МБОУ Алтарикская СОШ</v>
          </cell>
          <cell r="F584">
            <v>0.27272727272727271</v>
          </cell>
          <cell r="H584">
            <v>1</v>
          </cell>
          <cell r="J584">
            <v>0.9375</v>
          </cell>
          <cell r="L584">
            <v>0.50980392156862742</v>
          </cell>
          <cell r="N584">
            <v>1</v>
          </cell>
          <cell r="P584">
            <v>0.625</v>
          </cell>
          <cell r="R584">
            <v>0.25</v>
          </cell>
          <cell r="T584">
            <v>0.65</v>
          </cell>
          <cell r="V584">
            <v>0.5</v>
          </cell>
          <cell r="X584">
            <v>1</v>
          </cell>
          <cell r="Z584">
            <v>0.66666666666666663</v>
          </cell>
          <cell r="AD584">
            <v>0</v>
          </cell>
          <cell r="AH584">
            <v>1</v>
          </cell>
          <cell r="AJ584">
            <v>0.59375</v>
          </cell>
          <cell r="AK584" t="str">
            <v>Низкий</v>
          </cell>
          <cell r="AM584">
            <v>0.66700000000000004</v>
          </cell>
          <cell r="AN584" t="str">
            <v>Средний</v>
          </cell>
        </row>
        <row r="585">
          <cell r="A585">
            <v>2</v>
          </cell>
          <cell r="C585" t="str">
            <v>МБОУ Верхне-Куйтинская ООШ</v>
          </cell>
          <cell r="F585">
            <v>0.33333333333333331</v>
          </cell>
          <cell r="H585">
            <v>0.5</v>
          </cell>
          <cell r="J585">
            <v>0.8125</v>
          </cell>
          <cell r="L585">
            <v>0.5641025641025641</v>
          </cell>
          <cell r="N585">
            <v>0.8571428571428571</v>
          </cell>
          <cell r="P585">
            <v>0.75</v>
          </cell>
          <cell r="R585">
            <v>1</v>
          </cell>
          <cell r="T585">
            <v>0.8</v>
          </cell>
          <cell r="V585">
            <v>0.5</v>
          </cell>
          <cell r="X585">
            <v>1</v>
          </cell>
          <cell r="Z585">
            <v>0.66666666666666663</v>
          </cell>
          <cell r="AD585">
            <v>0</v>
          </cell>
          <cell r="AH585">
            <v>0</v>
          </cell>
          <cell r="AJ585">
            <v>0.69047619047619047</v>
          </cell>
          <cell r="AK585" t="str">
            <v>Средний</v>
          </cell>
          <cell r="AM585">
            <v>0.61399999999999999</v>
          </cell>
          <cell r="AN585" t="str">
            <v>Средний</v>
          </cell>
        </row>
        <row r="586">
          <cell r="A586">
            <v>3</v>
          </cell>
          <cell r="C586" t="str">
            <v>МБОУ Закулейская СОШ</v>
          </cell>
          <cell r="F586">
            <v>3.0303030303030304E-2</v>
          </cell>
          <cell r="H586">
            <v>1</v>
          </cell>
          <cell r="J586">
            <v>0.75</v>
          </cell>
          <cell r="L586">
            <v>0.29411764705882354</v>
          </cell>
          <cell r="N586">
            <v>0.8571428571428571</v>
          </cell>
          <cell r="P586">
            <v>0.5625</v>
          </cell>
          <cell r="R586">
            <v>0.125</v>
          </cell>
          <cell r="T586">
            <v>0.55000000000000004</v>
          </cell>
          <cell r="V586">
            <v>0.5</v>
          </cell>
          <cell r="X586">
            <v>1</v>
          </cell>
          <cell r="Z586">
            <v>0.66666666666666663</v>
          </cell>
          <cell r="AD586">
            <v>0</v>
          </cell>
          <cell r="AH586">
            <v>0</v>
          </cell>
          <cell r="AJ586">
            <v>0.42708333333333331</v>
          </cell>
          <cell r="AK586" t="str">
            <v>Низкий</v>
          </cell>
          <cell r="AM586">
            <v>0.51500000000000001</v>
          </cell>
          <cell r="AN586" t="str">
            <v>Низкий</v>
          </cell>
        </row>
        <row r="587">
          <cell r="A587">
            <v>4</v>
          </cell>
          <cell r="C587" t="str">
            <v> МБОУ Новоленинская СОШ</v>
          </cell>
          <cell r="F587">
            <v>0.15151515151515152</v>
          </cell>
          <cell r="H587">
            <v>1</v>
          </cell>
          <cell r="J587">
            <v>0.9375</v>
          </cell>
          <cell r="L587">
            <v>0.43137254901960786</v>
          </cell>
          <cell r="N587">
            <v>1</v>
          </cell>
          <cell r="P587">
            <v>0.75</v>
          </cell>
          <cell r="R587">
            <v>0.875</v>
          </cell>
          <cell r="T587">
            <v>0.82499999999999996</v>
          </cell>
          <cell r="V587">
            <v>0.5</v>
          </cell>
          <cell r="X587">
            <v>1</v>
          </cell>
          <cell r="Z587">
            <v>0.66666666666666663</v>
          </cell>
          <cell r="AD587">
            <v>0</v>
          </cell>
          <cell r="AH587">
            <v>1</v>
          </cell>
          <cell r="AJ587">
            <v>0.625</v>
          </cell>
          <cell r="AK587" t="str">
            <v>Средний</v>
          </cell>
          <cell r="AM587">
            <v>0.54500000000000004</v>
          </cell>
          <cell r="AN587" t="str">
            <v>Низкий</v>
          </cell>
        </row>
        <row r="588">
          <cell r="A588">
            <v>5</v>
          </cell>
          <cell r="C588" t="str">
            <v>МБОУ Новонукутская СОШ</v>
          </cell>
          <cell r="F588">
            <v>0.45454545454545453</v>
          </cell>
          <cell r="H588">
            <v>1</v>
          </cell>
          <cell r="J588">
            <v>1</v>
          </cell>
          <cell r="L588">
            <v>0.66666666666666663</v>
          </cell>
          <cell r="N588">
            <v>1</v>
          </cell>
          <cell r="P588">
            <v>0.75</v>
          </cell>
          <cell r="R588">
            <v>0.75</v>
          </cell>
          <cell r="T588">
            <v>0.8</v>
          </cell>
          <cell r="V588">
            <v>0.5</v>
          </cell>
          <cell r="X588">
            <v>1</v>
          </cell>
          <cell r="Z588">
            <v>0.66666666666666663</v>
          </cell>
          <cell r="AD588">
            <v>0</v>
          </cell>
          <cell r="AH588">
            <v>0</v>
          </cell>
          <cell r="AJ588">
            <v>0.72916666666666663</v>
          </cell>
          <cell r="AK588" t="str">
            <v>Средний</v>
          </cell>
          <cell r="AM588">
            <v>0.71199999999999997</v>
          </cell>
          <cell r="AN588" t="str">
            <v>Средний</v>
          </cell>
        </row>
        <row r="589">
          <cell r="A589">
            <v>6</v>
          </cell>
          <cell r="C589" t="str">
            <v>МБОУ Нукутская СОШ</v>
          </cell>
          <cell r="F589">
            <v>9.0909090909090912E-2</v>
          </cell>
          <cell r="H589">
            <v>1</v>
          </cell>
          <cell r="J589">
            <v>1</v>
          </cell>
          <cell r="L589">
            <v>0.41176470588235292</v>
          </cell>
          <cell r="N589">
            <v>0.7142857142857143</v>
          </cell>
          <cell r="P589">
            <v>0.625</v>
          </cell>
          <cell r="R589">
            <v>0.875</v>
          </cell>
          <cell r="T589">
            <v>0.67500000000000004</v>
          </cell>
          <cell r="V589">
            <v>0.5</v>
          </cell>
          <cell r="X589">
            <v>1</v>
          </cell>
          <cell r="Z589">
            <v>0.66666666666666663</v>
          </cell>
          <cell r="AD589">
            <v>0</v>
          </cell>
          <cell r="AH589">
            <v>1</v>
          </cell>
          <cell r="AJ589">
            <v>0.55208333333333337</v>
          </cell>
          <cell r="AK589" t="str">
            <v>Низкий</v>
          </cell>
          <cell r="AM589">
            <v>0.66700000000000004</v>
          </cell>
          <cell r="AN589" t="str">
            <v>Средний</v>
          </cell>
        </row>
        <row r="590">
          <cell r="A590">
            <v>7</v>
          </cell>
          <cell r="C590" t="str">
            <v> МБОУ Тангутская СОШ</v>
          </cell>
          <cell r="F590">
            <v>0.18181818181818182</v>
          </cell>
          <cell r="H590">
            <v>1</v>
          </cell>
          <cell r="J590">
            <v>1</v>
          </cell>
          <cell r="L590">
            <v>0.49019607843137253</v>
          </cell>
          <cell r="N590">
            <v>0.8571428571428571</v>
          </cell>
          <cell r="P590">
            <v>0.5625</v>
          </cell>
          <cell r="R590">
            <v>0.75</v>
          </cell>
          <cell r="T590">
            <v>0.67500000000000004</v>
          </cell>
          <cell r="V590">
            <v>0.5</v>
          </cell>
          <cell r="X590">
            <v>1</v>
          </cell>
          <cell r="Z590">
            <v>0.66666666666666663</v>
          </cell>
          <cell r="AD590">
            <v>0</v>
          </cell>
          <cell r="AH590">
            <v>1</v>
          </cell>
          <cell r="AJ590">
            <v>0.59375</v>
          </cell>
          <cell r="AK590" t="str">
            <v>Низкий</v>
          </cell>
          <cell r="AM590">
            <v>0.621</v>
          </cell>
          <cell r="AN590" t="str">
            <v>Средний</v>
          </cell>
        </row>
        <row r="591">
          <cell r="A591">
            <v>8</v>
          </cell>
          <cell r="C591" t="str">
            <v>МБОУ Харетская СОШ</v>
          </cell>
          <cell r="F591">
            <v>0.27272727272727271</v>
          </cell>
          <cell r="H591">
            <v>1</v>
          </cell>
          <cell r="J591">
            <v>1</v>
          </cell>
          <cell r="L591">
            <v>0.52941176470588236</v>
          </cell>
          <cell r="N591">
            <v>0.8571428571428571</v>
          </cell>
          <cell r="P591">
            <v>0.8125</v>
          </cell>
          <cell r="R591">
            <v>1</v>
          </cell>
          <cell r="T591">
            <v>0.82499999999999996</v>
          </cell>
          <cell r="V591">
            <v>0.5</v>
          </cell>
          <cell r="X591">
            <v>1</v>
          </cell>
          <cell r="Z591">
            <v>0.66666666666666663</v>
          </cell>
          <cell r="AD591">
            <v>0</v>
          </cell>
          <cell r="AH591">
            <v>0</v>
          </cell>
          <cell r="AJ591">
            <v>0.66666666666666663</v>
          </cell>
          <cell r="AK591" t="str">
            <v>Средний</v>
          </cell>
          <cell r="AM591">
            <v>0.56100000000000005</v>
          </cell>
          <cell r="AN591" t="str">
            <v>Низкий</v>
          </cell>
        </row>
        <row r="592">
          <cell r="A592">
            <v>9</v>
          </cell>
          <cell r="C592" t="str">
            <v>МБОУ Целинная СОШ</v>
          </cell>
          <cell r="F592">
            <v>0.21212121212121213</v>
          </cell>
          <cell r="H592">
            <v>1</v>
          </cell>
          <cell r="J592">
            <v>1</v>
          </cell>
          <cell r="L592">
            <v>0.50980392156862742</v>
          </cell>
          <cell r="N592">
            <v>1</v>
          </cell>
          <cell r="P592">
            <v>0.375</v>
          </cell>
          <cell r="R592">
            <v>0.875</v>
          </cell>
          <cell r="T592">
            <v>0.67500000000000004</v>
          </cell>
          <cell r="V592">
            <v>0.5</v>
          </cell>
          <cell r="X592">
            <v>1</v>
          </cell>
          <cell r="Z592">
            <v>0.66666666666666663</v>
          </cell>
          <cell r="AD592">
            <v>0</v>
          </cell>
          <cell r="AH592">
            <v>0</v>
          </cell>
          <cell r="AJ592">
            <v>0.59375</v>
          </cell>
          <cell r="AK592" t="str">
            <v>Низкий</v>
          </cell>
          <cell r="AM592">
            <v>0.621</v>
          </cell>
          <cell r="AN592" t="str">
            <v>Средний</v>
          </cell>
        </row>
        <row r="593">
          <cell r="A593">
            <v>10</v>
          </cell>
          <cell r="C593" t="str">
            <v>МБОУ Большебаяновская ООШ</v>
          </cell>
          <cell r="F593">
            <v>4.1666666666666664E-2</v>
          </cell>
          <cell r="H593">
            <v>1</v>
          </cell>
          <cell r="J593">
            <v>0.8125</v>
          </cell>
          <cell r="L593">
            <v>0.41025641025641024</v>
          </cell>
          <cell r="N593">
            <v>0.7857142857142857</v>
          </cell>
          <cell r="P593">
            <v>0.4375</v>
          </cell>
          <cell r="R593">
            <v>1</v>
          </cell>
          <cell r="T593">
            <v>0.65</v>
          </cell>
          <cell r="V593">
            <v>0</v>
          </cell>
          <cell r="X593">
            <v>1</v>
          </cell>
          <cell r="Z593">
            <v>0.33333333333333331</v>
          </cell>
          <cell r="AD593">
            <v>0</v>
          </cell>
          <cell r="AH593">
            <v>0</v>
          </cell>
          <cell r="AJ593">
            <v>0.52380952380952384</v>
          </cell>
          <cell r="AK593" t="str">
            <v>Низкий</v>
          </cell>
          <cell r="AM593">
            <v>0.59599999999999997</v>
          </cell>
          <cell r="AN593" t="str">
            <v>Низкий</v>
          </cell>
        </row>
        <row r="594">
          <cell r="A594">
            <v>11</v>
          </cell>
          <cell r="C594" t="str">
            <v>МБОУ Зунгарская ООШ</v>
          </cell>
          <cell r="F594">
            <v>0.125</v>
          </cell>
          <cell r="H594">
            <v>1</v>
          </cell>
          <cell r="J594">
            <v>0.75</v>
          </cell>
          <cell r="L594">
            <v>0.4358974358974359</v>
          </cell>
          <cell r="N594">
            <v>1</v>
          </cell>
          <cell r="P594">
            <v>0.5</v>
          </cell>
          <cell r="R594">
            <v>1</v>
          </cell>
          <cell r="T594">
            <v>0.75</v>
          </cell>
          <cell r="V594">
            <v>0.5</v>
          </cell>
          <cell r="X594">
            <v>1</v>
          </cell>
          <cell r="Z594">
            <v>0.66666666666666663</v>
          </cell>
          <cell r="AD594">
            <v>0</v>
          </cell>
          <cell r="AH594">
            <v>0</v>
          </cell>
          <cell r="AJ594">
            <v>0.6071428571428571</v>
          </cell>
          <cell r="AK594" t="str">
            <v>Средний</v>
          </cell>
          <cell r="AM594">
            <v>0.56100000000000005</v>
          </cell>
          <cell r="AN594" t="str">
            <v>Низкий</v>
          </cell>
        </row>
        <row r="595">
          <cell r="A595">
            <v>12</v>
          </cell>
          <cell r="C595" t="str">
            <v>МБОУ Первомайская СОШ</v>
          </cell>
          <cell r="F595">
            <v>0.36363636363636365</v>
          </cell>
          <cell r="H595">
            <v>0.5</v>
          </cell>
          <cell r="J595">
            <v>1</v>
          </cell>
          <cell r="L595">
            <v>0.56862745098039214</v>
          </cell>
          <cell r="N595">
            <v>1</v>
          </cell>
          <cell r="P595">
            <v>0.625</v>
          </cell>
          <cell r="R595">
            <v>0.25</v>
          </cell>
          <cell r="T595">
            <v>0.65</v>
          </cell>
          <cell r="V595">
            <v>0.5</v>
          </cell>
          <cell r="X595">
            <v>1</v>
          </cell>
          <cell r="Z595">
            <v>0.66666666666666663</v>
          </cell>
          <cell r="AD595">
            <v>0</v>
          </cell>
          <cell r="AH595">
            <v>1</v>
          </cell>
          <cell r="AJ595">
            <v>0.625</v>
          </cell>
          <cell r="AK595" t="str">
            <v>Средний</v>
          </cell>
          <cell r="AM595">
            <v>0.59099999999999997</v>
          </cell>
          <cell r="AN595" t="str">
            <v>Низкий</v>
          </cell>
        </row>
        <row r="596">
          <cell r="A596">
            <v>13</v>
          </cell>
          <cell r="C596" t="str">
            <v>МБОУ Хадаханская СОШ</v>
          </cell>
          <cell r="F596">
            <v>0.27272727272727271</v>
          </cell>
          <cell r="H596">
            <v>1</v>
          </cell>
          <cell r="J596">
            <v>1</v>
          </cell>
          <cell r="L596">
            <v>0.52941176470588236</v>
          </cell>
          <cell r="N596">
            <v>1</v>
          </cell>
          <cell r="P596">
            <v>0.75</v>
          </cell>
          <cell r="R596">
            <v>0.25</v>
          </cell>
          <cell r="T596">
            <v>0.7</v>
          </cell>
          <cell r="V596">
            <v>0.5</v>
          </cell>
          <cell r="X596">
            <v>1</v>
          </cell>
          <cell r="Z596">
            <v>0.66666666666666663</v>
          </cell>
          <cell r="AD596">
            <v>0</v>
          </cell>
          <cell r="AH596">
            <v>0</v>
          </cell>
          <cell r="AJ596">
            <v>0.61458333333333337</v>
          </cell>
          <cell r="AK596" t="str">
            <v>Средний</v>
          </cell>
          <cell r="AM596">
            <v>0.621</v>
          </cell>
          <cell r="AN596" t="str">
            <v>Средний</v>
          </cell>
        </row>
        <row r="597">
          <cell r="A597">
            <v>14</v>
          </cell>
          <cell r="C597" t="str">
            <v>МБОУ Ворот-Онгойская ООШ</v>
          </cell>
          <cell r="F597">
            <v>0.125</v>
          </cell>
          <cell r="H597">
            <v>1</v>
          </cell>
          <cell r="J597">
            <v>0.6875</v>
          </cell>
          <cell r="L597">
            <v>0.41025641025641024</v>
          </cell>
          <cell r="N597">
            <v>0.6428571428571429</v>
          </cell>
          <cell r="P597">
            <v>0.5</v>
          </cell>
          <cell r="R597">
            <v>1</v>
          </cell>
          <cell r="T597">
            <v>0.625</v>
          </cell>
          <cell r="V597">
            <v>0.5</v>
          </cell>
          <cell r="X597">
            <v>1</v>
          </cell>
          <cell r="Z597">
            <v>0.66666666666666663</v>
          </cell>
          <cell r="AD597">
            <v>0</v>
          </cell>
          <cell r="AH597">
            <v>0</v>
          </cell>
          <cell r="AJ597">
            <v>0.5357142857142857</v>
          </cell>
          <cell r="AK597" t="str">
            <v>Низкий</v>
          </cell>
          <cell r="AM597">
            <v>0.52600000000000002</v>
          </cell>
          <cell r="AN597" t="str">
            <v>Низкий</v>
          </cell>
        </row>
        <row r="598">
          <cell r="A598">
            <v>15</v>
          </cell>
          <cell r="C598" t="str">
            <v>МБОУ Русско-Мельхитуйская ООШ</v>
          </cell>
          <cell r="F598">
            <v>0.125</v>
          </cell>
          <cell r="H598">
            <v>1</v>
          </cell>
          <cell r="J598">
            <v>0.8125</v>
          </cell>
          <cell r="L598">
            <v>0.46153846153846156</v>
          </cell>
          <cell r="N598">
            <v>0.8571428571428571</v>
          </cell>
          <cell r="P598">
            <v>0.375</v>
          </cell>
          <cell r="R598">
            <v>0.25</v>
          </cell>
          <cell r="T598">
            <v>0.5</v>
          </cell>
          <cell r="V598">
            <v>0.5</v>
          </cell>
          <cell r="X598">
            <v>1</v>
          </cell>
          <cell r="Z598">
            <v>0.66666666666666663</v>
          </cell>
          <cell r="AD598">
            <v>0</v>
          </cell>
          <cell r="AH598">
            <v>0</v>
          </cell>
          <cell r="AJ598">
            <v>0.5</v>
          </cell>
          <cell r="AK598" t="str">
            <v>Низкий</v>
          </cell>
          <cell r="AM598">
            <v>0.52600000000000002</v>
          </cell>
          <cell r="AN598" t="str">
            <v>Низкий</v>
          </cell>
        </row>
        <row r="599">
          <cell r="B599" t="str">
            <v>Нукутский район</v>
          </cell>
          <cell r="L599">
            <v>0.48154851684263456</v>
          </cell>
          <cell r="T599">
            <v>0.69</v>
          </cell>
          <cell r="Z599">
            <v>0.64444444444444438</v>
          </cell>
          <cell r="AD599">
            <v>0</v>
          </cell>
          <cell r="AH599">
            <v>0.33333333333333331</v>
          </cell>
          <cell r="AJ599">
            <v>0.59186507936507937</v>
          </cell>
        </row>
        <row r="600">
          <cell r="A600">
            <v>1</v>
          </cell>
          <cell r="C600" t="str">
            <v>МБОУ "Бугульдейская СОШ"</v>
          </cell>
          <cell r="F600">
            <v>0.15151515151515152</v>
          </cell>
          <cell r="H600">
            <v>1</v>
          </cell>
          <cell r="J600">
            <v>1</v>
          </cell>
          <cell r="L600">
            <v>0.49019607843137253</v>
          </cell>
          <cell r="N600">
            <v>1</v>
          </cell>
          <cell r="P600">
            <v>0.5</v>
          </cell>
          <cell r="R600">
            <v>0.75</v>
          </cell>
          <cell r="T600">
            <v>0.7</v>
          </cell>
          <cell r="V600">
            <v>0.5</v>
          </cell>
          <cell r="X600">
            <v>1</v>
          </cell>
          <cell r="Z600">
            <v>0.66666666666666663</v>
          </cell>
          <cell r="AD600">
            <v>0</v>
          </cell>
          <cell r="AH600">
            <v>1</v>
          </cell>
          <cell r="AJ600">
            <v>0.60416666666666663</v>
          </cell>
          <cell r="AK600" t="str">
            <v>Средний</v>
          </cell>
          <cell r="AM600">
            <v>0.59099999999999997</v>
          </cell>
          <cell r="AN600" t="str">
            <v>Низкий</v>
          </cell>
        </row>
        <row r="601">
          <cell r="A601">
            <v>2</v>
          </cell>
          <cell r="C601" t="str">
            <v> МБОУ "ЕСОШ"</v>
          </cell>
          <cell r="F601">
            <v>0.33333333333333331</v>
          </cell>
          <cell r="H601">
            <v>0.5</v>
          </cell>
          <cell r="J601">
            <v>1</v>
          </cell>
          <cell r="L601">
            <v>0.56862745098039214</v>
          </cell>
          <cell r="N601">
            <v>0.9285714285714286</v>
          </cell>
          <cell r="P601">
            <v>0.9375</v>
          </cell>
          <cell r="R601">
            <v>0.75</v>
          </cell>
          <cell r="T601">
            <v>0.85</v>
          </cell>
          <cell r="V601">
            <v>0.5</v>
          </cell>
          <cell r="X601">
            <v>1</v>
          </cell>
          <cell r="Z601">
            <v>0.66666666666666663</v>
          </cell>
          <cell r="AD601">
            <v>0</v>
          </cell>
          <cell r="AH601">
            <v>0</v>
          </cell>
          <cell r="AJ601">
            <v>0.69791666666666663</v>
          </cell>
          <cell r="AK601" t="str">
            <v>Средний</v>
          </cell>
          <cell r="AM601">
            <v>0.63600000000000001</v>
          </cell>
          <cell r="AN601" t="str">
            <v>Средний</v>
          </cell>
        </row>
        <row r="602">
          <cell r="A602">
            <v>3</v>
          </cell>
          <cell r="C602" t="str">
            <v>МБОУ "Куретская СОШ"</v>
          </cell>
          <cell r="F602">
            <v>0.18181818181818182</v>
          </cell>
          <cell r="H602">
            <v>1</v>
          </cell>
          <cell r="J602">
            <v>1</v>
          </cell>
          <cell r="L602">
            <v>0.49019607843137253</v>
          </cell>
          <cell r="N602">
            <v>0.9285714285714286</v>
          </cell>
          <cell r="P602">
            <v>0.75</v>
          </cell>
          <cell r="R602">
            <v>1</v>
          </cell>
          <cell r="T602">
            <v>0.82499999999999996</v>
          </cell>
          <cell r="V602">
            <v>0.5</v>
          </cell>
          <cell r="X602">
            <v>1</v>
          </cell>
          <cell r="Z602">
            <v>0.66666666666666663</v>
          </cell>
          <cell r="AD602">
            <v>0</v>
          </cell>
          <cell r="AH602">
            <v>1</v>
          </cell>
          <cell r="AJ602">
            <v>0.65625</v>
          </cell>
          <cell r="AK602" t="str">
            <v>Средний</v>
          </cell>
          <cell r="AM602">
            <v>0.65200000000000002</v>
          </cell>
          <cell r="AN602" t="str">
            <v>Средний</v>
          </cell>
        </row>
        <row r="603">
          <cell r="A603">
            <v>4</v>
          </cell>
          <cell r="C603" t="str">
            <v>МБОУ "Онгуренская СОШ"</v>
          </cell>
          <cell r="F603">
            <v>0.36363636363636365</v>
          </cell>
          <cell r="H603">
            <v>1</v>
          </cell>
          <cell r="J603">
            <v>0.875</v>
          </cell>
          <cell r="L603">
            <v>0.5490196078431373</v>
          </cell>
          <cell r="N603">
            <v>0.8571428571428571</v>
          </cell>
          <cell r="P603">
            <v>0.4375</v>
          </cell>
          <cell r="R603">
            <v>0.625</v>
          </cell>
          <cell r="T603">
            <v>0.6</v>
          </cell>
          <cell r="V603">
            <v>0</v>
          </cell>
          <cell r="X603">
            <v>1</v>
          </cell>
          <cell r="Z603">
            <v>0.33333333333333331</v>
          </cell>
          <cell r="AD603">
            <v>0</v>
          </cell>
          <cell r="AH603">
            <v>1</v>
          </cell>
          <cell r="AJ603">
            <v>0.57291666666666663</v>
          </cell>
          <cell r="AK603" t="str">
            <v>Низкий</v>
          </cell>
          <cell r="AM603">
            <v>0.621</v>
          </cell>
          <cell r="AN603" t="str">
            <v>Средний</v>
          </cell>
        </row>
        <row r="604">
          <cell r="A604">
            <v>5</v>
          </cell>
          <cell r="C604" t="str">
            <v>МБОУ "ХСОШ"</v>
          </cell>
          <cell r="F604">
            <v>0.27272727272727271</v>
          </cell>
          <cell r="H604">
            <v>1</v>
          </cell>
          <cell r="J604">
            <v>1</v>
          </cell>
          <cell r="L604">
            <v>0.5490196078431373</v>
          </cell>
          <cell r="N604">
            <v>1</v>
          </cell>
          <cell r="P604">
            <v>0.625</v>
          </cell>
          <cell r="R604">
            <v>0.75</v>
          </cell>
          <cell r="T604">
            <v>0.75</v>
          </cell>
          <cell r="V604">
            <v>0.5</v>
          </cell>
          <cell r="X604">
            <v>1</v>
          </cell>
          <cell r="Z604">
            <v>0.66666666666666663</v>
          </cell>
          <cell r="AD604">
            <v>0</v>
          </cell>
          <cell r="AH604">
            <v>1</v>
          </cell>
          <cell r="AJ604">
            <v>0.65625</v>
          </cell>
          <cell r="AK604" t="str">
            <v>Средний</v>
          </cell>
          <cell r="AM604">
            <v>0.621</v>
          </cell>
          <cell r="AN604" t="str">
            <v>Средний</v>
          </cell>
        </row>
        <row r="605">
          <cell r="A605">
            <v>6</v>
          </cell>
          <cell r="C605" t="str">
            <v> МБОУ "ЧСОШ"</v>
          </cell>
          <cell r="F605">
            <v>0.12121212121212122</v>
          </cell>
          <cell r="H605">
            <v>1</v>
          </cell>
          <cell r="J605">
            <v>0.8125</v>
          </cell>
          <cell r="L605">
            <v>0.37254901960784315</v>
          </cell>
          <cell r="N605">
            <v>0.8571428571428571</v>
          </cell>
          <cell r="P605">
            <v>0.5</v>
          </cell>
          <cell r="R605">
            <v>0.875</v>
          </cell>
          <cell r="T605">
            <v>0.67500000000000004</v>
          </cell>
          <cell r="V605">
            <v>0.5</v>
          </cell>
          <cell r="X605">
            <v>1</v>
          </cell>
          <cell r="Z605">
            <v>0.66666666666666663</v>
          </cell>
          <cell r="AD605">
            <v>0</v>
          </cell>
          <cell r="AH605">
            <v>1</v>
          </cell>
          <cell r="AJ605">
            <v>0.53125</v>
          </cell>
          <cell r="AK605" t="str">
            <v>Низкий</v>
          </cell>
          <cell r="AM605">
            <v>0.66700000000000004</v>
          </cell>
          <cell r="AN605" t="str">
            <v>Средний</v>
          </cell>
        </row>
        <row r="606">
          <cell r="B606" t="str">
            <v>Ольхонский район</v>
          </cell>
          <cell r="L606">
            <v>0.50326797385620925</v>
          </cell>
          <cell r="T606">
            <v>0.73333333333333339</v>
          </cell>
          <cell r="Z606">
            <v>0.61111111111111105</v>
          </cell>
          <cell r="AD606">
            <v>0</v>
          </cell>
          <cell r="AH606">
            <v>0.83333333333333337</v>
          </cell>
          <cell r="AJ606">
            <v>0.61979166666666663</v>
          </cell>
        </row>
        <row r="607">
          <cell r="A607">
            <v>1</v>
          </cell>
          <cell r="C607" t="str">
            <v> МБОУ "Кахинская СОШ им. И.А. Батудаева"</v>
          </cell>
          <cell r="F607">
            <v>0.21212121212121213</v>
          </cell>
          <cell r="H607">
            <v>1</v>
          </cell>
          <cell r="J607">
            <v>1</v>
          </cell>
          <cell r="L607">
            <v>0.50980392156862742</v>
          </cell>
          <cell r="N607">
            <v>0.35714285714285715</v>
          </cell>
          <cell r="P607">
            <v>0.5</v>
          </cell>
          <cell r="R607">
            <v>0.75</v>
          </cell>
          <cell r="T607">
            <v>0.47499999999999998</v>
          </cell>
          <cell r="V607">
            <v>0.5</v>
          </cell>
          <cell r="X607">
            <v>1</v>
          </cell>
          <cell r="Z607">
            <v>0.66666666666666663</v>
          </cell>
          <cell r="AD607">
            <v>0</v>
          </cell>
          <cell r="AH607">
            <v>0</v>
          </cell>
          <cell r="AJ607">
            <v>0.51041666666666663</v>
          </cell>
          <cell r="AK607" t="str">
            <v>Низкий</v>
          </cell>
          <cell r="AM607">
            <v>0.56100000000000005</v>
          </cell>
          <cell r="AN607" t="str">
            <v>Низкий</v>
          </cell>
        </row>
        <row r="608">
          <cell r="A608">
            <v>2</v>
          </cell>
          <cell r="C608" t="str">
            <v>МБОУ "Кутанская ООШ"</v>
          </cell>
          <cell r="F608">
            <v>0.54166666666666663</v>
          </cell>
          <cell r="H608">
            <v>1</v>
          </cell>
          <cell r="J608">
            <v>0.8125</v>
          </cell>
          <cell r="L608">
            <v>0.71794871794871795</v>
          </cell>
          <cell r="N608">
            <v>1</v>
          </cell>
          <cell r="P608">
            <v>0.625</v>
          </cell>
          <cell r="R608">
            <v>0.625</v>
          </cell>
          <cell r="T608">
            <v>0.72499999999999998</v>
          </cell>
          <cell r="V608">
            <v>0.5</v>
          </cell>
          <cell r="X608">
            <v>1</v>
          </cell>
          <cell r="Z608">
            <v>0.66666666666666663</v>
          </cell>
          <cell r="AD608">
            <v>0</v>
          </cell>
          <cell r="AH608">
            <v>0</v>
          </cell>
          <cell r="AJ608">
            <v>0.72619047619047616</v>
          </cell>
          <cell r="AK608" t="str">
            <v>Средний</v>
          </cell>
          <cell r="AM608">
            <v>0.71899999999999997</v>
          </cell>
          <cell r="AN608" t="str">
            <v>Средний</v>
          </cell>
        </row>
        <row r="609">
          <cell r="A609">
            <v>3</v>
          </cell>
          <cell r="C609" t="str">
            <v>МБОУ "Майская СОШ"</v>
          </cell>
          <cell r="F609">
            <v>0.39393939393939392</v>
          </cell>
          <cell r="H609">
            <v>1</v>
          </cell>
          <cell r="J609">
            <v>1</v>
          </cell>
          <cell r="L609">
            <v>0.60784313725490191</v>
          </cell>
          <cell r="N609">
            <v>0.9285714285714286</v>
          </cell>
          <cell r="P609">
            <v>0.5625</v>
          </cell>
          <cell r="R609">
            <v>0.875</v>
          </cell>
          <cell r="T609">
            <v>0.72499999999999998</v>
          </cell>
          <cell r="V609">
            <v>0.5</v>
          </cell>
          <cell r="X609">
            <v>1</v>
          </cell>
          <cell r="Z609">
            <v>0.66666666666666663</v>
          </cell>
          <cell r="AD609">
            <v>0</v>
          </cell>
          <cell r="AH609">
            <v>0</v>
          </cell>
          <cell r="AJ609">
            <v>0.66666666666666663</v>
          </cell>
          <cell r="AK609" t="str">
            <v>Средний</v>
          </cell>
          <cell r="AM609">
            <v>0.68200000000000005</v>
          </cell>
          <cell r="AN609" t="str">
            <v>Средний</v>
          </cell>
        </row>
        <row r="610">
          <cell r="A610">
            <v>4</v>
          </cell>
          <cell r="C610" t="str">
            <v> МБОУ "Ново-Ленинская СОШ"</v>
          </cell>
          <cell r="F610">
            <v>0.39393939393939392</v>
          </cell>
          <cell r="H610">
            <v>1</v>
          </cell>
          <cell r="J610">
            <v>1</v>
          </cell>
          <cell r="L610">
            <v>0.60784313725490191</v>
          </cell>
          <cell r="N610">
            <v>0.7857142857142857</v>
          </cell>
          <cell r="P610">
            <v>0.5625</v>
          </cell>
          <cell r="R610">
            <v>1</v>
          </cell>
          <cell r="T610">
            <v>0.7</v>
          </cell>
          <cell r="V610">
            <v>0.5</v>
          </cell>
          <cell r="X610">
            <v>1</v>
          </cell>
          <cell r="Z610">
            <v>0.66666666666666663</v>
          </cell>
          <cell r="AD610">
            <v>0</v>
          </cell>
          <cell r="AH610">
            <v>1</v>
          </cell>
          <cell r="AJ610">
            <v>0.66666666666666663</v>
          </cell>
          <cell r="AK610" t="str">
            <v>Средний</v>
          </cell>
          <cell r="AM610">
            <v>0.60599999999999998</v>
          </cell>
          <cell r="AN610" t="str">
            <v>Средний</v>
          </cell>
        </row>
        <row r="611">
          <cell r="A611">
            <v>5</v>
          </cell>
          <cell r="C611" t="str">
            <v> МБОУ "Осинская СОШ № 2"</v>
          </cell>
          <cell r="F611">
            <v>0.39393939393939392</v>
          </cell>
          <cell r="H611">
            <v>1</v>
          </cell>
          <cell r="J611">
            <v>1</v>
          </cell>
          <cell r="L611">
            <v>0.60784313725490191</v>
          </cell>
          <cell r="N611">
            <v>0.8571428571428571</v>
          </cell>
          <cell r="P611">
            <v>0.625</v>
          </cell>
          <cell r="R611">
            <v>0.75</v>
          </cell>
          <cell r="T611">
            <v>0.7</v>
          </cell>
          <cell r="V611">
            <v>0.5</v>
          </cell>
          <cell r="X611">
            <v>1</v>
          </cell>
          <cell r="Z611">
            <v>0.66666666666666663</v>
          </cell>
          <cell r="AD611">
            <v>0</v>
          </cell>
          <cell r="AH611">
            <v>0</v>
          </cell>
          <cell r="AJ611">
            <v>0.65625</v>
          </cell>
          <cell r="AK611" t="str">
            <v>Средний</v>
          </cell>
          <cell r="AM611">
            <v>0.621</v>
          </cell>
          <cell r="AN611" t="str">
            <v>Средний</v>
          </cell>
        </row>
        <row r="612">
          <cell r="A612">
            <v>6</v>
          </cell>
          <cell r="C612" t="str">
            <v> МБОУ "Осинская СОШ №1"</v>
          </cell>
          <cell r="F612">
            <v>0.48484848484848486</v>
          </cell>
          <cell r="H612">
            <v>1</v>
          </cell>
          <cell r="J612">
            <v>1</v>
          </cell>
          <cell r="L612">
            <v>0.68627450980392157</v>
          </cell>
          <cell r="N612">
            <v>0.6428571428571429</v>
          </cell>
          <cell r="P612">
            <v>0.8125</v>
          </cell>
          <cell r="R612">
            <v>0.625</v>
          </cell>
          <cell r="T612">
            <v>0.67500000000000004</v>
          </cell>
          <cell r="V612">
            <v>0.5</v>
          </cell>
          <cell r="X612">
            <v>1</v>
          </cell>
          <cell r="Z612">
            <v>0.66666666666666663</v>
          </cell>
          <cell r="AD612">
            <v>0</v>
          </cell>
          <cell r="AH612">
            <v>1</v>
          </cell>
          <cell r="AJ612">
            <v>0.69791666666666663</v>
          </cell>
          <cell r="AK612" t="str">
            <v>Средний</v>
          </cell>
          <cell r="AM612">
            <v>0.69699999999999995</v>
          </cell>
          <cell r="AN612" t="str">
            <v>Средний</v>
          </cell>
        </row>
        <row r="613">
          <cell r="A613">
            <v>7</v>
          </cell>
          <cell r="C613" t="str">
            <v> МБОУ "Рассветская ООШ"</v>
          </cell>
          <cell r="F613">
            <v>0.25</v>
          </cell>
          <cell r="H613">
            <v>1</v>
          </cell>
          <cell r="J613">
            <v>0.875</v>
          </cell>
          <cell r="L613">
            <v>0.5641025641025641</v>
          </cell>
          <cell r="N613">
            <v>1</v>
          </cell>
          <cell r="P613">
            <v>0.4375</v>
          </cell>
          <cell r="R613">
            <v>0.875</v>
          </cell>
          <cell r="T613">
            <v>0.7</v>
          </cell>
          <cell r="V613">
            <v>0.5</v>
          </cell>
          <cell r="X613">
            <v>1</v>
          </cell>
          <cell r="Z613">
            <v>0.66666666666666663</v>
          </cell>
          <cell r="AD613">
            <v>0</v>
          </cell>
          <cell r="AH613">
            <v>1</v>
          </cell>
          <cell r="AJ613">
            <v>0.65476190476190477</v>
          </cell>
          <cell r="AK613" t="str">
            <v>Средний</v>
          </cell>
          <cell r="AM613">
            <v>0.52600000000000002</v>
          </cell>
          <cell r="AN613" t="str">
            <v>Низкий</v>
          </cell>
        </row>
        <row r="614">
          <cell r="A614">
            <v>8</v>
          </cell>
          <cell r="C614" t="str">
            <v>МБОУ "Русско-Янгутская СОШ"</v>
          </cell>
          <cell r="F614">
            <v>0.33333333333333331</v>
          </cell>
          <cell r="H614">
            <v>1</v>
          </cell>
          <cell r="J614">
            <v>1</v>
          </cell>
          <cell r="L614">
            <v>0.56862745098039214</v>
          </cell>
          <cell r="N614">
            <v>1</v>
          </cell>
          <cell r="P614">
            <v>0.5625</v>
          </cell>
          <cell r="R614">
            <v>1</v>
          </cell>
          <cell r="T614">
            <v>0.77500000000000002</v>
          </cell>
          <cell r="V614">
            <v>0.5</v>
          </cell>
          <cell r="X614">
            <v>1</v>
          </cell>
          <cell r="Z614">
            <v>0.66666666666666663</v>
          </cell>
          <cell r="AD614">
            <v>0</v>
          </cell>
          <cell r="AH614">
            <v>1</v>
          </cell>
          <cell r="AJ614">
            <v>0.67708333333333337</v>
          </cell>
          <cell r="AK614" t="str">
            <v>Средний</v>
          </cell>
          <cell r="AM614">
            <v>0.57599999999999996</v>
          </cell>
          <cell r="AN614" t="str">
            <v>Низкий</v>
          </cell>
        </row>
        <row r="615">
          <cell r="A615">
            <v>9</v>
          </cell>
          <cell r="C615" t="str">
            <v>МБОУ "Усть-Алтанская СОШ"</v>
          </cell>
          <cell r="F615">
            <v>0.27272727272727271</v>
          </cell>
          <cell r="H615">
            <v>1</v>
          </cell>
          <cell r="J615">
            <v>1</v>
          </cell>
          <cell r="L615">
            <v>0.5490196078431373</v>
          </cell>
          <cell r="N615">
            <v>0.7857142857142857</v>
          </cell>
          <cell r="P615">
            <v>0.625</v>
          </cell>
          <cell r="R615">
            <v>1</v>
          </cell>
          <cell r="T615">
            <v>0.72499999999999998</v>
          </cell>
          <cell r="V615">
            <v>0.5</v>
          </cell>
          <cell r="X615">
            <v>1</v>
          </cell>
          <cell r="Z615">
            <v>0.66666666666666663</v>
          </cell>
          <cell r="AD615">
            <v>0</v>
          </cell>
          <cell r="AH615">
            <v>0</v>
          </cell>
          <cell r="AJ615">
            <v>0.63541666666666663</v>
          </cell>
          <cell r="AK615" t="str">
            <v>Средний</v>
          </cell>
          <cell r="AM615">
            <v>0.68200000000000005</v>
          </cell>
          <cell r="AN615" t="str">
            <v>Средний</v>
          </cell>
        </row>
        <row r="616">
          <cell r="A616">
            <v>10</v>
          </cell>
          <cell r="C616" t="str">
            <v>МБОУ "Бильчирская СОШ"</v>
          </cell>
          <cell r="F616">
            <v>0.27272727272727271</v>
          </cell>
          <cell r="H616">
            <v>1</v>
          </cell>
          <cell r="J616">
            <v>1</v>
          </cell>
          <cell r="L616">
            <v>0.52941176470588236</v>
          </cell>
          <cell r="N616">
            <v>0.9285714285714286</v>
          </cell>
          <cell r="P616">
            <v>0.75</v>
          </cell>
          <cell r="R616">
            <v>1</v>
          </cell>
          <cell r="T616">
            <v>0.82499999999999996</v>
          </cell>
          <cell r="V616">
            <v>0.5</v>
          </cell>
          <cell r="X616">
            <v>1</v>
          </cell>
          <cell r="Z616">
            <v>0.66666666666666663</v>
          </cell>
          <cell r="AD616">
            <v>0</v>
          </cell>
          <cell r="AH616">
            <v>0</v>
          </cell>
          <cell r="AJ616">
            <v>0.66666666666666663</v>
          </cell>
          <cell r="AK616" t="str">
            <v>Средний</v>
          </cell>
          <cell r="AM616">
            <v>0.59099999999999997</v>
          </cell>
          <cell r="AN616" t="str">
            <v>Низкий</v>
          </cell>
        </row>
        <row r="617">
          <cell r="A617">
            <v>11</v>
          </cell>
          <cell r="C617" t="str">
            <v>МБОУ "Бурят-Янгутская СОШ им. А.С.Пушкина"</v>
          </cell>
          <cell r="F617">
            <v>0.18181818181818182</v>
          </cell>
          <cell r="H617">
            <v>1</v>
          </cell>
          <cell r="J617">
            <v>1</v>
          </cell>
          <cell r="L617">
            <v>0.49019607843137253</v>
          </cell>
          <cell r="N617">
            <v>0.7142857142857143</v>
          </cell>
          <cell r="P617">
            <v>0.625</v>
          </cell>
          <cell r="R617">
            <v>0.75</v>
          </cell>
          <cell r="T617">
            <v>0.65</v>
          </cell>
          <cell r="V617">
            <v>0.5</v>
          </cell>
          <cell r="X617">
            <v>1</v>
          </cell>
          <cell r="Z617">
            <v>0.66666666666666663</v>
          </cell>
          <cell r="AD617">
            <v>0</v>
          </cell>
          <cell r="AH617">
            <v>0</v>
          </cell>
          <cell r="AJ617">
            <v>0.57291666666666663</v>
          </cell>
          <cell r="AK617" t="str">
            <v>Низкий</v>
          </cell>
          <cell r="AM617">
            <v>0.57599999999999996</v>
          </cell>
          <cell r="AN617" t="str">
            <v>Низкий</v>
          </cell>
        </row>
        <row r="618">
          <cell r="A618">
            <v>12</v>
          </cell>
          <cell r="C618" t="str">
            <v>МБОУ "Ирхидейская СОШ"</v>
          </cell>
          <cell r="F618">
            <v>0.48484848484848486</v>
          </cell>
          <cell r="H618">
            <v>1</v>
          </cell>
          <cell r="J618">
            <v>1</v>
          </cell>
          <cell r="L618">
            <v>0.66666666666666663</v>
          </cell>
          <cell r="N618">
            <v>0.9285714285714286</v>
          </cell>
          <cell r="P618">
            <v>0.875</v>
          </cell>
          <cell r="R618">
            <v>1</v>
          </cell>
          <cell r="T618">
            <v>0.875</v>
          </cell>
          <cell r="V618">
            <v>0</v>
          </cell>
          <cell r="X618">
            <v>1</v>
          </cell>
          <cell r="Z618">
            <v>0.33333333333333331</v>
          </cell>
          <cell r="AD618">
            <v>0</v>
          </cell>
          <cell r="AH618">
            <v>0</v>
          </cell>
          <cell r="AJ618">
            <v>0.73958333333333337</v>
          </cell>
          <cell r="AK618" t="str">
            <v>Средний</v>
          </cell>
          <cell r="AM618">
            <v>0.60599999999999998</v>
          </cell>
          <cell r="AN618" t="str">
            <v>Средний</v>
          </cell>
        </row>
        <row r="619">
          <cell r="A619">
            <v>13</v>
          </cell>
          <cell r="C619" t="str">
            <v>МБОУ "Мольтинская ООШ имени Богданова Г.Н."</v>
          </cell>
          <cell r="F619">
            <v>0.5</v>
          </cell>
          <cell r="H619">
            <v>1</v>
          </cell>
          <cell r="J619">
            <v>0.875</v>
          </cell>
          <cell r="L619">
            <v>0.71794871794871795</v>
          </cell>
          <cell r="N619">
            <v>0.7142857142857143</v>
          </cell>
          <cell r="P619">
            <v>0.5625</v>
          </cell>
          <cell r="R619">
            <v>1</v>
          </cell>
          <cell r="T619">
            <v>0.67500000000000004</v>
          </cell>
          <cell r="V619">
            <v>0.5</v>
          </cell>
          <cell r="X619">
            <v>1</v>
          </cell>
          <cell r="Z619">
            <v>0.66666666666666663</v>
          </cell>
          <cell r="AD619">
            <v>0</v>
          </cell>
          <cell r="AH619">
            <v>0</v>
          </cell>
          <cell r="AJ619">
            <v>0.70238095238095233</v>
          </cell>
          <cell r="AK619" t="str">
            <v>Средний</v>
          </cell>
          <cell r="AM619">
            <v>0.59599999999999997</v>
          </cell>
          <cell r="AN619" t="str">
            <v>Низкий</v>
          </cell>
        </row>
        <row r="620">
          <cell r="A620">
            <v>14</v>
          </cell>
          <cell r="C620" t="str">
            <v>МБОУ "Обусинская СОШ-интернат"</v>
          </cell>
          <cell r="F620">
            <v>0.48484848484848486</v>
          </cell>
          <cell r="H620">
            <v>1</v>
          </cell>
          <cell r="J620">
            <v>1</v>
          </cell>
          <cell r="L620">
            <v>0.68627450980392157</v>
          </cell>
          <cell r="N620">
            <v>0.8571428571428571</v>
          </cell>
          <cell r="P620">
            <v>0.5625</v>
          </cell>
          <cell r="R620">
            <v>0.875</v>
          </cell>
          <cell r="T620">
            <v>0.7</v>
          </cell>
          <cell r="V620">
            <v>0.5</v>
          </cell>
          <cell r="X620">
            <v>1</v>
          </cell>
          <cell r="Z620">
            <v>0.66666666666666663</v>
          </cell>
          <cell r="AD620">
            <v>0</v>
          </cell>
          <cell r="AH620">
            <v>0</v>
          </cell>
          <cell r="AJ620">
            <v>0.69791666666666663</v>
          </cell>
          <cell r="AK620" t="str">
            <v>Средний</v>
          </cell>
          <cell r="AM620">
            <v>0.63600000000000001</v>
          </cell>
          <cell r="AN620" t="str">
            <v>Средний</v>
          </cell>
        </row>
        <row r="621">
          <cell r="A621">
            <v>15</v>
          </cell>
          <cell r="C621" t="str">
            <v>МБОУ "Приморская СОШ"</v>
          </cell>
          <cell r="F621">
            <v>0.48484848484848486</v>
          </cell>
          <cell r="H621">
            <v>1</v>
          </cell>
          <cell r="J621">
            <v>1</v>
          </cell>
          <cell r="L621">
            <v>0.68627450980392157</v>
          </cell>
          <cell r="N621">
            <v>0.9285714285714286</v>
          </cell>
          <cell r="P621">
            <v>0.75</v>
          </cell>
          <cell r="R621">
            <v>1</v>
          </cell>
          <cell r="T621">
            <v>0.82499999999999996</v>
          </cell>
          <cell r="V621">
            <v>0</v>
          </cell>
          <cell r="X621">
            <v>1</v>
          </cell>
          <cell r="Z621">
            <v>0.33333333333333331</v>
          </cell>
          <cell r="AD621">
            <v>0</v>
          </cell>
          <cell r="AH621">
            <v>1</v>
          </cell>
          <cell r="AJ621">
            <v>0.73958333333333337</v>
          </cell>
          <cell r="AK621" t="str">
            <v>Средний</v>
          </cell>
          <cell r="AM621">
            <v>0.57599999999999996</v>
          </cell>
          <cell r="AN621" t="str">
            <v>Низкий</v>
          </cell>
        </row>
        <row r="622">
          <cell r="A622">
            <v>16</v>
          </cell>
          <cell r="C622" t="str">
            <v>МБОУ "Улейская СОШ"</v>
          </cell>
          <cell r="F622">
            <v>0.33333333333333331</v>
          </cell>
          <cell r="H622">
            <v>1</v>
          </cell>
          <cell r="J622">
            <v>1</v>
          </cell>
          <cell r="L622">
            <v>0.56862745098039214</v>
          </cell>
          <cell r="N622">
            <v>0.8571428571428571</v>
          </cell>
          <cell r="P622">
            <v>0.8125</v>
          </cell>
          <cell r="R622">
            <v>0.625</v>
          </cell>
          <cell r="T622">
            <v>0.75</v>
          </cell>
          <cell r="V622">
            <v>0.5</v>
          </cell>
          <cell r="X622">
            <v>1</v>
          </cell>
          <cell r="Z622">
            <v>0.66666666666666663</v>
          </cell>
          <cell r="AD622">
            <v>0</v>
          </cell>
          <cell r="AH622">
            <v>0</v>
          </cell>
          <cell r="AJ622">
            <v>0.65625</v>
          </cell>
          <cell r="AK622" t="str">
            <v>Средний</v>
          </cell>
          <cell r="AM622">
            <v>0.621</v>
          </cell>
          <cell r="AN622" t="str">
            <v>Средний</v>
          </cell>
        </row>
        <row r="623">
          <cell r="B623" t="str">
            <v>Осинский район</v>
          </cell>
          <cell r="L623">
            <v>0.61029411764705876</v>
          </cell>
          <cell r="T623">
            <v>0.71875</v>
          </cell>
          <cell r="Z623">
            <v>0.625</v>
          </cell>
          <cell r="AD623">
            <v>0</v>
          </cell>
          <cell r="AH623">
            <v>0.3125</v>
          </cell>
          <cell r="AJ623">
            <v>0.66666666666666663</v>
          </cell>
        </row>
        <row r="624">
          <cell r="A624">
            <v>1</v>
          </cell>
          <cell r="C624" t="str">
            <v> МБОУ "СОШ № 7"</v>
          </cell>
          <cell r="F624">
            <v>0.18181818181818182</v>
          </cell>
          <cell r="H624">
            <v>1</v>
          </cell>
          <cell r="J624">
            <v>1</v>
          </cell>
          <cell r="L624">
            <v>0.50980392156862742</v>
          </cell>
          <cell r="N624">
            <v>1</v>
          </cell>
          <cell r="P624">
            <v>0.5625</v>
          </cell>
          <cell r="R624">
            <v>0.25</v>
          </cell>
          <cell r="T624">
            <v>0.625</v>
          </cell>
          <cell r="V624">
            <v>0.5</v>
          </cell>
          <cell r="X624">
            <v>1</v>
          </cell>
          <cell r="Z624">
            <v>0.66666666666666663</v>
          </cell>
          <cell r="AD624">
            <v>0</v>
          </cell>
          <cell r="AH624">
            <v>1</v>
          </cell>
          <cell r="AJ624">
            <v>0.58333333333333337</v>
          </cell>
          <cell r="AK624" t="str">
            <v>Низкий</v>
          </cell>
          <cell r="AM624">
            <v>0.621</v>
          </cell>
          <cell r="AN624" t="str">
            <v>Средний</v>
          </cell>
        </row>
        <row r="625">
          <cell r="A625">
            <v>2</v>
          </cell>
          <cell r="C625" t="str">
            <v>МБОУ "СОШ №10"</v>
          </cell>
          <cell r="F625">
            <v>0.72727272727272729</v>
          </cell>
          <cell r="H625">
            <v>1</v>
          </cell>
          <cell r="J625">
            <v>1</v>
          </cell>
          <cell r="L625">
            <v>0.84313725490196079</v>
          </cell>
          <cell r="N625">
            <v>1</v>
          </cell>
          <cell r="P625">
            <v>0.875</v>
          </cell>
          <cell r="R625">
            <v>0.75</v>
          </cell>
          <cell r="T625">
            <v>0.85</v>
          </cell>
          <cell r="V625">
            <v>0.5</v>
          </cell>
          <cell r="X625">
            <v>1</v>
          </cell>
          <cell r="Z625">
            <v>0.66666666666666663</v>
          </cell>
          <cell r="AD625">
            <v>0</v>
          </cell>
          <cell r="AH625">
            <v>0</v>
          </cell>
          <cell r="AJ625">
            <v>0.84375</v>
          </cell>
          <cell r="AK625" t="str">
            <v>Высокий</v>
          </cell>
          <cell r="AM625">
            <v>0.621</v>
          </cell>
          <cell r="AN625" t="str">
            <v>Средний</v>
          </cell>
        </row>
        <row r="626">
          <cell r="A626">
            <v>3</v>
          </cell>
          <cell r="C626" t="str">
            <v>МБОУ "СОШ №11"</v>
          </cell>
          <cell r="F626">
            <v>0.48484848484848486</v>
          </cell>
          <cell r="H626">
            <v>1</v>
          </cell>
          <cell r="J626">
            <v>1</v>
          </cell>
          <cell r="L626">
            <v>0.66666666666666663</v>
          </cell>
          <cell r="N626">
            <v>0.8571428571428571</v>
          </cell>
          <cell r="P626">
            <v>0.8125</v>
          </cell>
          <cell r="R626">
            <v>0.25</v>
          </cell>
          <cell r="T626">
            <v>0.67500000000000004</v>
          </cell>
          <cell r="V626">
            <v>0.5</v>
          </cell>
          <cell r="X626">
            <v>1</v>
          </cell>
          <cell r="Z626">
            <v>0.66666666666666663</v>
          </cell>
          <cell r="AD626">
            <v>0</v>
          </cell>
          <cell r="AH626">
            <v>0</v>
          </cell>
          <cell r="AJ626">
            <v>0.67708333333333337</v>
          </cell>
          <cell r="AK626" t="str">
            <v>Средний</v>
          </cell>
          <cell r="AM626">
            <v>0.74199999999999999</v>
          </cell>
          <cell r="AN626" t="str">
            <v>Средний</v>
          </cell>
        </row>
        <row r="627">
          <cell r="A627">
            <v>4</v>
          </cell>
          <cell r="C627" t="str">
            <v>МБОУ "СОШ №12"</v>
          </cell>
          <cell r="F627">
            <v>0.51515151515151514</v>
          </cell>
          <cell r="H627">
            <v>1</v>
          </cell>
          <cell r="J627">
            <v>1</v>
          </cell>
          <cell r="L627">
            <v>0.70588235294117652</v>
          </cell>
          <cell r="N627">
            <v>1</v>
          </cell>
          <cell r="P627">
            <v>0.6875</v>
          </cell>
          <cell r="R627">
            <v>0.25</v>
          </cell>
          <cell r="T627">
            <v>0.67500000000000004</v>
          </cell>
          <cell r="V627">
            <v>0.5</v>
          </cell>
          <cell r="X627">
            <v>1</v>
          </cell>
          <cell r="Z627">
            <v>0.66666666666666663</v>
          </cell>
          <cell r="AD627">
            <v>0</v>
          </cell>
          <cell r="AH627">
            <v>1</v>
          </cell>
          <cell r="AJ627">
            <v>0.70833333333333337</v>
          </cell>
          <cell r="AK627" t="str">
            <v>Средний</v>
          </cell>
          <cell r="AM627">
            <v>0.68200000000000005</v>
          </cell>
          <cell r="AN627" t="str">
            <v>Средний</v>
          </cell>
        </row>
        <row r="628">
          <cell r="A628">
            <v>5</v>
          </cell>
          <cell r="C628" t="str">
            <v>МБОУ НШДС № 14</v>
          </cell>
          <cell r="F628">
            <v>0.83333333333333337</v>
          </cell>
          <cell r="H628">
            <v>0.5</v>
          </cell>
          <cell r="J628">
            <v>0.5625</v>
          </cell>
          <cell r="L628">
            <v>0.8</v>
          </cell>
          <cell r="N628">
            <v>0.8571428571428571</v>
          </cell>
          <cell r="P628">
            <v>0.5625</v>
          </cell>
          <cell r="R628">
            <v>0.25</v>
          </cell>
          <cell r="T628">
            <v>0.57499999999999996</v>
          </cell>
          <cell r="V628">
            <v>0.5</v>
          </cell>
          <cell r="X628">
            <v>1</v>
          </cell>
          <cell r="Z628">
            <v>0.6</v>
          </cell>
          <cell r="AD628">
            <v>0</v>
          </cell>
          <cell r="AH628">
            <v>0</v>
          </cell>
          <cell r="AJ628">
            <v>0.66666666666666663</v>
          </cell>
          <cell r="AK628" t="str">
            <v>Средний</v>
          </cell>
          <cell r="AM628">
            <v>0.72699999999999998</v>
          </cell>
          <cell r="AN628" t="str">
            <v>Средний</v>
          </cell>
        </row>
        <row r="629">
          <cell r="A629">
            <v>6</v>
          </cell>
          <cell r="C629" t="str">
            <v>МБОУ НШДС № 16</v>
          </cell>
          <cell r="F629">
            <v>0.91666666666666663</v>
          </cell>
          <cell r="H629">
            <v>0.5</v>
          </cell>
          <cell r="J629">
            <v>0.4375</v>
          </cell>
          <cell r="L629">
            <v>0.76</v>
          </cell>
          <cell r="N629">
            <v>1</v>
          </cell>
          <cell r="P629">
            <v>0.625</v>
          </cell>
          <cell r="R629">
            <v>0.75</v>
          </cell>
          <cell r="T629">
            <v>0.75</v>
          </cell>
          <cell r="V629">
            <v>0</v>
          </cell>
          <cell r="X629">
            <v>1</v>
          </cell>
          <cell r="Z629">
            <v>0.2</v>
          </cell>
          <cell r="AD629">
            <v>0</v>
          </cell>
          <cell r="AH629">
            <v>1</v>
          </cell>
          <cell r="AJ629">
            <v>0.73913043478260865</v>
          </cell>
          <cell r="AK629" t="str">
            <v>Средний</v>
          </cell>
          <cell r="AM629">
            <v>0.72699999999999998</v>
          </cell>
          <cell r="AN629" t="str">
            <v>Средний</v>
          </cell>
        </row>
        <row r="630">
          <cell r="A630">
            <v>7</v>
          </cell>
          <cell r="C630" t="str">
            <v>МБОУ НШДС №17</v>
          </cell>
          <cell r="F630">
            <v>0.75</v>
          </cell>
          <cell r="H630">
            <v>1</v>
          </cell>
          <cell r="J630">
            <v>0.5625</v>
          </cell>
          <cell r="L630">
            <v>0.8</v>
          </cell>
          <cell r="N630">
            <v>0.9285714285714286</v>
          </cell>
          <cell r="P630">
            <v>0.5625</v>
          </cell>
          <cell r="R630">
            <v>0.875</v>
          </cell>
          <cell r="T630">
            <v>0.72499999999999998</v>
          </cell>
          <cell r="V630">
            <v>0.5</v>
          </cell>
          <cell r="X630">
            <v>1</v>
          </cell>
          <cell r="Z630">
            <v>0.6</v>
          </cell>
          <cell r="AD630">
            <v>0</v>
          </cell>
          <cell r="AH630">
            <v>1</v>
          </cell>
          <cell r="AJ630">
            <v>0.76811594202898548</v>
          </cell>
          <cell r="AK630" t="str">
            <v>Средний</v>
          </cell>
          <cell r="AM630">
            <v>0.63600000000000001</v>
          </cell>
          <cell r="AN630" t="str">
            <v>Средний</v>
          </cell>
        </row>
        <row r="631">
          <cell r="A631">
            <v>8</v>
          </cell>
          <cell r="C631" t="str">
            <v>МБОУ ООШ № 9 п. Байкал</v>
          </cell>
          <cell r="F631">
            <v>0.125</v>
          </cell>
          <cell r="H631">
            <v>1</v>
          </cell>
          <cell r="J631">
            <v>0.875</v>
          </cell>
          <cell r="L631">
            <v>0.48717948717948717</v>
          </cell>
          <cell r="N631">
            <v>0.7857142857142857</v>
          </cell>
          <cell r="P631">
            <v>0.5</v>
          </cell>
          <cell r="R631">
            <v>0.125</v>
          </cell>
          <cell r="T631">
            <v>0.5</v>
          </cell>
          <cell r="V631">
            <v>0.5</v>
          </cell>
          <cell r="X631">
            <v>1</v>
          </cell>
          <cell r="Z631">
            <v>0.66666666666666663</v>
          </cell>
          <cell r="AD631">
            <v>0</v>
          </cell>
          <cell r="AH631">
            <v>1</v>
          </cell>
          <cell r="AJ631">
            <v>0.52380952380952384</v>
          </cell>
          <cell r="AK631" t="str">
            <v>Низкий</v>
          </cell>
          <cell r="AM631">
            <v>0.49099999999999999</v>
          </cell>
          <cell r="AN631" t="str">
            <v>Низкий</v>
          </cell>
        </row>
        <row r="632">
          <cell r="A632">
            <v>9</v>
          </cell>
          <cell r="C632" t="str">
            <v>МБОУ СОШ № 2 г. Слюдянки</v>
          </cell>
          <cell r="F632">
            <v>0.5757575757575758</v>
          </cell>
          <cell r="H632">
            <v>0.5</v>
          </cell>
          <cell r="J632">
            <v>1</v>
          </cell>
          <cell r="L632">
            <v>0.72549019607843135</v>
          </cell>
          <cell r="N632">
            <v>0.8571428571428571</v>
          </cell>
          <cell r="P632">
            <v>0.6875</v>
          </cell>
          <cell r="R632">
            <v>0.875</v>
          </cell>
          <cell r="T632">
            <v>0.75</v>
          </cell>
          <cell r="V632">
            <v>0.5</v>
          </cell>
          <cell r="X632">
            <v>1</v>
          </cell>
          <cell r="Z632">
            <v>0.66666666666666663</v>
          </cell>
          <cell r="AD632">
            <v>0</v>
          </cell>
          <cell r="AH632">
            <v>0</v>
          </cell>
          <cell r="AJ632">
            <v>0.73958333333333337</v>
          </cell>
          <cell r="AK632" t="str">
            <v>Средний</v>
          </cell>
          <cell r="AM632">
            <v>0.65200000000000002</v>
          </cell>
          <cell r="AN632" t="str">
            <v>Средний</v>
          </cell>
        </row>
        <row r="633">
          <cell r="A633">
            <v>10</v>
          </cell>
          <cell r="C633" t="str">
            <v>МБОУ СОШ № 4</v>
          </cell>
          <cell r="F633">
            <v>0.36363636363636365</v>
          </cell>
          <cell r="H633">
            <v>1</v>
          </cell>
          <cell r="J633">
            <v>1</v>
          </cell>
          <cell r="L633">
            <v>0.60784313725490191</v>
          </cell>
          <cell r="N633">
            <v>0.9285714285714286</v>
          </cell>
          <cell r="P633">
            <v>0.6875</v>
          </cell>
          <cell r="R633">
            <v>0.25</v>
          </cell>
          <cell r="T633">
            <v>0.65</v>
          </cell>
          <cell r="V633">
            <v>0.5</v>
          </cell>
          <cell r="X633">
            <v>1</v>
          </cell>
          <cell r="Z633">
            <v>0.66666666666666663</v>
          </cell>
          <cell r="AD633">
            <v>0</v>
          </cell>
          <cell r="AH633">
            <v>1</v>
          </cell>
          <cell r="AJ633">
            <v>0.64583333333333337</v>
          </cell>
          <cell r="AK633" t="str">
            <v>Средний</v>
          </cell>
          <cell r="AM633">
            <v>0.74199999999999999</v>
          </cell>
          <cell r="AN633" t="str">
            <v>Средний</v>
          </cell>
        </row>
        <row r="634">
          <cell r="A634">
            <v>11</v>
          </cell>
          <cell r="C634" t="str">
            <v>МБОУ СОШ № 49</v>
          </cell>
          <cell r="F634">
            <v>0.21212121212121213</v>
          </cell>
          <cell r="H634">
            <v>1</v>
          </cell>
          <cell r="J634">
            <v>0.8125</v>
          </cell>
          <cell r="L634">
            <v>0.43137254901960786</v>
          </cell>
          <cell r="N634">
            <v>1</v>
          </cell>
          <cell r="P634">
            <v>0.625</v>
          </cell>
          <cell r="R634">
            <v>0.25</v>
          </cell>
          <cell r="T634">
            <v>0.65</v>
          </cell>
          <cell r="V634">
            <v>0.5</v>
          </cell>
          <cell r="X634">
            <v>1</v>
          </cell>
          <cell r="Z634">
            <v>0.66666666666666663</v>
          </cell>
          <cell r="AD634">
            <v>0</v>
          </cell>
          <cell r="AH634">
            <v>0</v>
          </cell>
          <cell r="AJ634">
            <v>0.54166666666666663</v>
          </cell>
          <cell r="AK634" t="str">
            <v>Низкий</v>
          </cell>
          <cell r="AM634">
            <v>0.63600000000000001</v>
          </cell>
          <cell r="AN634" t="str">
            <v>Средний</v>
          </cell>
        </row>
        <row r="635">
          <cell r="A635">
            <v>12</v>
          </cell>
          <cell r="C635" t="str">
            <v>МБОУ СОШ № 50</v>
          </cell>
          <cell r="F635">
            <v>0.27272727272727271</v>
          </cell>
          <cell r="H635">
            <v>1</v>
          </cell>
          <cell r="J635">
            <v>1</v>
          </cell>
          <cell r="L635">
            <v>0.52941176470588236</v>
          </cell>
          <cell r="N635">
            <v>0.8571428571428571</v>
          </cell>
          <cell r="P635">
            <v>0.5625</v>
          </cell>
          <cell r="R635">
            <v>0.25</v>
          </cell>
          <cell r="T635">
            <v>0.57499999999999996</v>
          </cell>
          <cell r="V635">
            <v>0.5</v>
          </cell>
          <cell r="X635">
            <v>1</v>
          </cell>
          <cell r="Z635">
            <v>0.66666666666666663</v>
          </cell>
          <cell r="AD635">
            <v>0</v>
          </cell>
          <cell r="AH635">
            <v>1</v>
          </cell>
          <cell r="AJ635">
            <v>0.57291666666666663</v>
          </cell>
          <cell r="AK635" t="str">
            <v>Низкий</v>
          </cell>
          <cell r="AM635">
            <v>0.65200000000000002</v>
          </cell>
          <cell r="AN635" t="str">
            <v>Средний</v>
          </cell>
        </row>
        <row r="636">
          <cell r="A636">
            <v>13</v>
          </cell>
          <cell r="C636" t="str">
            <v>МБОУ НОШ № 52</v>
          </cell>
          <cell r="F636">
            <v>1</v>
          </cell>
          <cell r="H636">
            <v>1</v>
          </cell>
          <cell r="J636">
            <v>0.5</v>
          </cell>
          <cell r="L636">
            <v>0.88</v>
          </cell>
          <cell r="N636">
            <v>1</v>
          </cell>
          <cell r="P636">
            <v>0.5625</v>
          </cell>
          <cell r="R636">
            <v>0.25</v>
          </cell>
          <cell r="T636">
            <v>0.625</v>
          </cell>
          <cell r="V636">
            <v>0.5</v>
          </cell>
          <cell r="X636">
            <v>1</v>
          </cell>
          <cell r="Z636">
            <v>0.6</v>
          </cell>
          <cell r="AD636">
            <v>0</v>
          </cell>
          <cell r="AH636">
            <v>1</v>
          </cell>
          <cell r="AJ636">
            <v>0.73913043478260865</v>
          </cell>
          <cell r="AK636" t="str">
            <v>Средний</v>
          </cell>
          <cell r="AM636">
            <v>0.70499999999999996</v>
          </cell>
          <cell r="AN636" t="str">
            <v>Средний</v>
          </cell>
        </row>
        <row r="637">
          <cell r="A637">
            <v>14</v>
          </cell>
          <cell r="C637" t="str">
            <v>МБОУ НШДС № 58</v>
          </cell>
          <cell r="F637">
            <v>0.16666666666666666</v>
          </cell>
          <cell r="H637">
            <v>1</v>
          </cell>
          <cell r="J637">
            <v>0.375</v>
          </cell>
          <cell r="L637">
            <v>0.4</v>
          </cell>
          <cell r="N637">
            <v>0.8571428571428571</v>
          </cell>
          <cell r="P637">
            <v>0.625</v>
          </cell>
          <cell r="R637">
            <v>0.875</v>
          </cell>
          <cell r="T637">
            <v>0.72499999999999998</v>
          </cell>
          <cell r="V637">
            <v>0</v>
          </cell>
          <cell r="X637">
            <v>1</v>
          </cell>
          <cell r="Z637">
            <v>0.2</v>
          </cell>
          <cell r="AD637">
            <v>0</v>
          </cell>
          <cell r="AH637">
            <v>0</v>
          </cell>
          <cell r="AJ637">
            <v>0.57971014492753625</v>
          </cell>
          <cell r="AK637" t="str">
            <v>Низкий</v>
          </cell>
          <cell r="AM637">
            <v>0.63600000000000001</v>
          </cell>
          <cell r="AN637" t="str">
            <v>Средний</v>
          </cell>
        </row>
        <row r="638">
          <cell r="A638">
            <v>15</v>
          </cell>
          <cell r="C638" t="str">
            <v>МБОУ НШДС №13</v>
          </cell>
          <cell r="F638">
            <v>0.41666666666666669</v>
          </cell>
          <cell r="H638">
            <v>1</v>
          </cell>
          <cell r="J638">
            <v>0.4375</v>
          </cell>
          <cell r="L638">
            <v>0.56000000000000005</v>
          </cell>
          <cell r="N638">
            <v>1</v>
          </cell>
          <cell r="P638">
            <v>0.6875</v>
          </cell>
          <cell r="R638">
            <v>0.75</v>
          </cell>
          <cell r="T638">
            <v>0.77500000000000002</v>
          </cell>
          <cell r="V638">
            <v>0.5</v>
          </cell>
          <cell r="X638">
            <v>1</v>
          </cell>
          <cell r="Z638">
            <v>0.6</v>
          </cell>
          <cell r="AD638">
            <v>0</v>
          </cell>
          <cell r="AH638">
            <v>1</v>
          </cell>
          <cell r="AJ638">
            <v>0.71014492753623193</v>
          </cell>
          <cell r="AK638" t="str">
            <v>Средний</v>
          </cell>
          <cell r="AM638">
            <v>0.68200000000000005</v>
          </cell>
          <cell r="AN638" t="str">
            <v>Средний</v>
          </cell>
        </row>
        <row r="639">
          <cell r="A639">
            <v>16</v>
          </cell>
          <cell r="C639" t="str">
            <v>МБОУ ООШ № 1 г.Слюдянки</v>
          </cell>
          <cell r="F639">
            <v>0.29166666666666669</v>
          </cell>
          <cell r="H639">
            <v>1</v>
          </cell>
          <cell r="J639">
            <v>0.875</v>
          </cell>
          <cell r="L639">
            <v>0.58974358974358976</v>
          </cell>
          <cell r="N639">
            <v>1</v>
          </cell>
          <cell r="P639">
            <v>0.5625</v>
          </cell>
          <cell r="R639">
            <v>0.25</v>
          </cell>
          <cell r="T639">
            <v>0.625</v>
          </cell>
          <cell r="V639">
            <v>0</v>
          </cell>
          <cell r="X639">
            <v>1</v>
          </cell>
          <cell r="Z639">
            <v>0.33333333333333331</v>
          </cell>
          <cell r="AD639">
            <v>0</v>
          </cell>
          <cell r="AH639">
            <v>0</v>
          </cell>
          <cell r="AJ639">
            <v>0.59523809523809523</v>
          </cell>
          <cell r="AK639" t="str">
            <v>Низкий</v>
          </cell>
          <cell r="AM639">
            <v>0.64900000000000002</v>
          </cell>
          <cell r="AN639" t="str">
            <v>Средний</v>
          </cell>
        </row>
        <row r="640">
          <cell r="B640" t="str">
            <v>Слюдянский район</v>
          </cell>
          <cell r="L640">
            <v>0.64353318250377078</v>
          </cell>
          <cell r="T640">
            <v>0.671875</v>
          </cell>
          <cell r="Z640">
            <v>0.57083333333333341</v>
          </cell>
          <cell r="AD640">
            <v>0</v>
          </cell>
          <cell r="AH640">
            <v>0.5625</v>
          </cell>
          <cell r="AJ640">
            <v>0.66465288561076608</v>
          </cell>
        </row>
        <row r="641">
          <cell r="A641">
            <v>1</v>
          </cell>
          <cell r="C641" t="str">
            <v>МКОУ Николаевская СОШ</v>
          </cell>
          <cell r="F641">
            <v>0.18181818181818182</v>
          </cell>
          <cell r="H641">
            <v>1</v>
          </cell>
          <cell r="J641">
            <v>0.8125</v>
          </cell>
          <cell r="L641">
            <v>0.41176470588235292</v>
          </cell>
          <cell r="N641">
            <v>0.5714285714285714</v>
          </cell>
          <cell r="P641">
            <v>0.4375</v>
          </cell>
          <cell r="R641">
            <v>0.125</v>
          </cell>
          <cell r="T641">
            <v>0.4</v>
          </cell>
          <cell r="V641">
            <v>0.5</v>
          </cell>
          <cell r="X641">
            <v>1</v>
          </cell>
          <cell r="Z641">
            <v>0.66666666666666663</v>
          </cell>
          <cell r="AD641">
            <v>0</v>
          </cell>
          <cell r="AH641">
            <v>1</v>
          </cell>
          <cell r="AJ641">
            <v>0.4375</v>
          </cell>
          <cell r="AK641" t="str">
            <v>Низкий</v>
          </cell>
          <cell r="AM641">
            <v>0.48499999999999999</v>
          </cell>
          <cell r="AN641" t="str">
            <v>Низкий</v>
          </cell>
        </row>
        <row r="642">
          <cell r="A642">
            <v>2</v>
          </cell>
          <cell r="C642" t="str">
            <v>МКОУ "СОШ №85"</v>
          </cell>
          <cell r="F642">
            <v>0.72727272727272729</v>
          </cell>
          <cell r="H642">
            <v>0.5</v>
          </cell>
          <cell r="J642">
            <v>1</v>
          </cell>
          <cell r="L642">
            <v>0.80392156862745101</v>
          </cell>
          <cell r="N642">
            <v>1</v>
          </cell>
          <cell r="P642">
            <v>0.625</v>
          </cell>
          <cell r="R642">
            <v>0.25</v>
          </cell>
          <cell r="T642">
            <v>0.65</v>
          </cell>
          <cell r="V642">
            <v>0.5</v>
          </cell>
          <cell r="X642">
            <v>1</v>
          </cell>
          <cell r="Z642">
            <v>0.66666666666666663</v>
          </cell>
          <cell r="AD642">
            <v>1</v>
          </cell>
          <cell r="AH642">
            <v>1</v>
          </cell>
          <cell r="AJ642">
            <v>0.77083333333333337</v>
          </cell>
          <cell r="AK642" t="str">
            <v>Средний</v>
          </cell>
          <cell r="AM642">
            <v>0.74199999999999999</v>
          </cell>
          <cell r="AN642" t="str">
            <v>Средний</v>
          </cell>
        </row>
        <row r="643">
          <cell r="A643">
            <v>3</v>
          </cell>
          <cell r="C643" t="str">
            <v>МКОУ Бирюсинская СОШ</v>
          </cell>
          <cell r="F643">
            <v>0.45454545454545453</v>
          </cell>
          <cell r="H643">
            <v>1</v>
          </cell>
          <cell r="J643">
            <v>1</v>
          </cell>
          <cell r="L643">
            <v>0.66666666666666663</v>
          </cell>
          <cell r="N643">
            <v>0.6428571428571429</v>
          </cell>
          <cell r="P643">
            <v>0.5625</v>
          </cell>
          <cell r="R643">
            <v>0.625</v>
          </cell>
          <cell r="T643">
            <v>0.57499999999999996</v>
          </cell>
          <cell r="V643">
            <v>0.5</v>
          </cell>
          <cell r="X643">
            <v>1</v>
          </cell>
          <cell r="Z643">
            <v>0.66666666666666663</v>
          </cell>
          <cell r="AD643">
            <v>0</v>
          </cell>
          <cell r="AH643">
            <v>1</v>
          </cell>
          <cell r="AJ643">
            <v>0.64583333333333337</v>
          </cell>
          <cell r="AK643" t="str">
            <v>Средний</v>
          </cell>
          <cell r="AM643">
            <v>0.56100000000000005</v>
          </cell>
          <cell r="AN643" t="str">
            <v>Низкий</v>
          </cell>
        </row>
        <row r="644">
          <cell r="A644">
            <v>4</v>
          </cell>
          <cell r="C644" t="str">
            <v>МКОУ Джогинская СОШ</v>
          </cell>
          <cell r="F644">
            <v>0.33333333333333331</v>
          </cell>
          <cell r="H644">
            <v>1</v>
          </cell>
          <cell r="J644">
            <v>1</v>
          </cell>
          <cell r="L644">
            <v>0.58823529411764708</v>
          </cell>
          <cell r="N644">
            <v>0.8571428571428571</v>
          </cell>
          <cell r="P644">
            <v>0.5</v>
          </cell>
          <cell r="R644">
            <v>0.75</v>
          </cell>
          <cell r="T644">
            <v>0.65</v>
          </cell>
          <cell r="V644">
            <v>0.5</v>
          </cell>
          <cell r="X644">
            <v>1</v>
          </cell>
          <cell r="Z644">
            <v>0.66666666666666663</v>
          </cell>
          <cell r="AD644">
            <v>0</v>
          </cell>
          <cell r="AH644">
            <v>1</v>
          </cell>
          <cell r="AJ644">
            <v>0.63541666666666663</v>
          </cell>
          <cell r="AK644" t="str">
            <v>Средний</v>
          </cell>
          <cell r="AM644">
            <v>0.60599999999999998</v>
          </cell>
          <cell r="AN644" t="str">
            <v>Средний</v>
          </cell>
        </row>
        <row r="645">
          <cell r="A645">
            <v>5</v>
          </cell>
          <cell r="C645" t="str">
            <v>МКОУ Невельская ООШ</v>
          </cell>
          <cell r="F645">
            <v>0.54166666666666663</v>
          </cell>
          <cell r="H645">
            <v>1</v>
          </cell>
          <cell r="J645">
            <v>0.875</v>
          </cell>
          <cell r="L645">
            <v>0.74358974358974361</v>
          </cell>
          <cell r="N645">
            <v>0.9285714285714286</v>
          </cell>
          <cell r="P645">
            <v>0.5625</v>
          </cell>
          <cell r="R645">
            <v>1</v>
          </cell>
          <cell r="T645">
            <v>0.75</v>
          </cell>
          <cell r="V645">
            <v>0.5</v>
          </cell>
          <cell r="X645">
            <v>1</v>
          </cell>
          <cell r="Z645">
            <v>0.66666666666666663</v>
          </cell>
          <cell r="AD645">
            <v>0</v>
          </cell>
          <cell r="AH645">
            <v>1</v>
          </cell>
          <cell r="AJ645">
            <v>0.76190476190476186</v>
          </cell>
          <cell r="AK645" t="str">
            <v>Средний</v>
          </cell>
          <cell r="AM645">
            <v>0.71899999999999997</v>
          </cell>
          <cell r="AN645" t="str">
            <v>Средний</v>
          </cell>
        </row>
        <row r="646">
          <cell r="A646">
            <v>6</v>
          </cell>
          <cell r="C646" t="str">
            <v> МКОУ Новобирюсинская СОШ</v>
          </cell>
          <cell r="F646">
            <v>0.36363636363636365</v>
          </cell>
          <cell r="H646">
            <v>1</v>
          </cell>
          <cell r="J646">
            <v>1</v>
          </cell>
          <cell r="L646">
            <v>0.62745098039215685</v>
          </cell>
          <cell r="N646">
            <v>1</v>
          </cell>
          <cell r="P646">
            <v>0.5625</v>
          </cell>
          <cell r="R646">
            <v>0.875</v>
          </cell>
          <cell r="T646">
            <v>0.75</v>
          </cell>
          <cell r="V646">
            <v>0.5</v>
          </cell>
          <cell r="X646">
            <v>1</v>
          </cell>
          <cell r="Z646">
            <v>0.66666666666666663</v>
          </cell>
          <cell r="AD646">
            <v>0</v>
          </cell>
          <cell r="AH646">
            <v>0</v>
          </cell>
          <cell r="AJ646">
            <v>0.6875</v>
          </cell>
          <cell r="AK646" t="str">
            <v>Средний</v>
          </cell>
          <cell r="AM646">
            <v>0.71199999999999997</v>
          </cell>
          <cell r="AN646" t="str">
            <v>Средний</v>
          </cell>
        </row>
        <row r="647">
          <cell r="A647">
            <v>7</v>
          </cell>
          <cell r="C647" t="str">
            <v> МКОУ Новотрёминская СОШ</v>
          </cell>
          <cell r="F647">
            <v>0.12121212121212122</v>
          </cell>
          <cell r="H647">
            <v>1</v>
          </cell>
          <cell r="J647">
            <v>0.9375</v>
          </cell>
          <cell r="L647">
            <v>0.41176470588235292</v>
          </cell>
          <cell r="N647">
            <v>0.5714285714285714</v>
          </cell>
          <cell r="P647">
            <v>0.375</v>
          </cell>
          <cell r="R647">
            <v>0.625</v>
          </cell>
          <cell r="T647">
            <v>0.47499999999999998</v>
          </cell>
          <cell r="V647">
            <v>0.5</v>
          </cell>
          <cell r="X647">
            <v>1</v>
          </cell>
          <cell r="Z647">
            <v>0.66666666666666663</v>
          </cell>
          <cell r="AD647">
            <v>0</v>
          </cell>
          <cell r="AH647">
            <v>1</v>
          </cell>
          <cell r="AJ647">
            <v>0.46875</v>
          </cell>
          <cell r="AK647" t="str">
            <v>Низкий</v>
          </cell>
          <cell r="AM647">
            <v>0.45500000000000002</v>
          </cell>
          <cell r="AN647" t="str">
            <v>Низкий</v>
          </cell>
        </row>
        <row r="648">
          <cell r="A648">
            <v>8</v>
          </cell>
          <cell r="C648" t="str">
            <v>МКОУ Разгонская СОШ</v>
          </cell>
          <cell r="F648">
            <v>9.0909090909090912E-2</v>
          </cell>
          <cell r="H648">
            <v>1</v>
          </cell>
          <cell r="J648">
            <v>0.8125</v>
          </cell>
          <cell r="L648">
            <v>0.35294117647058826</v>
          </cell>
          <cell r="N648">
            <v>0.42857142857142855</v>
          </cell>
          <cell r="P648">
            <v>0.4375</v>
          </cell>
          <cell r="R648">
            <v>1</v>
          </cell>
          <cell r="T648">
            <v>0.52500000000000002</v>
          </cell>
          <cell r="V648">
            <v>0</v>
          </cell>
          <cell r="X648">
            <v>1</v>
          </cell>
          <cell r="Z648">
            <v>0.33333333333333331</v>
          </cell>
          <cell r="AD648">
            <v>0</v>
          </cell>
          <cell r="AH648">
            <v>1</v>
          </cell>
          <cell r="AJ648">
            <v>0.4375</v>
          </cell>
          <cell r="AK648" t="str">
            <v>Низкий</v>
          </cell>
          <cell r="AM648">
            <v>0.48499999999999999</v>
          </cell>
          <cell r="AN648" t="str">
            <v>Низкий</v>
          </cell>
        </row>
        <row r="649">
          <cell r="A649">
            <v>9</v>
          </cell>
          <cell r="C649" t="str">
            <v> МКОУ СОШ № 10 г. Бирюсинска</v>
          </cell>
          <cell r="F649">
            <v>0.54545454545454541</v>
          </cell>
          <cell r="H649">
            <v>1</v>
          </cell>
          <cell r="J649">
            <v>1</v>
          </cell>
          <cell r="L649">
            <v>0.72549019607843135</v>
          </cell>
          <cell r="N649">
            <v>1</v>
          </cell>
          <cell r="P649">
            <v>0.4375</v>
          </cell>
          <cell r="R649">
            <v>0.5</v>
          </cell>
          <cell r="T649">
            <v>0.625</v>
          </cell>
          <cell r="V649">
            <v>0</v>
          </cell>
          <cell r="X649">
            <v>1</v>
          </cell>
          <cell r="Z649">
            <v>0.33333333333333331</v>
          </cell>
          <cell r="AD649">
            <v>0</v>
          </cell>
          <cell r="AH649">
            <v>1</v>
          </cell>
          <cell r="AJ649">
            <v>0.67708333333333337</v>
          </cell>
          <cell r="AK649" t="str">
            <v>Средний</v>
          </cell>
          <cell r="AM649">
            <v>0.63600000000000001</v>
          </cell>
          <cell r="AN649" t="str">
            <v>Средний</v>
          </cell>
        </row>
        <row r="650">
          <cell r="A650">
            <v>10</v>
          </cell>
          <cell r="C650" t="str">
            <v> МКОУ СОШ № 16 г. Бирюсинска</v>
          </cell>
          <cell r="F650">
            <v>0.51515151515151514</v>
          </cell>
          <cell r="H650">
            <v>1</v>
          </cell>
          <cell r="J650">
            <v>1</v>
          </cell>
          <cell r="L650">
            <v>0.68627450980392157</v>
          </cell>
          <cell r="N650">
            <v>0.8571428571428571</v>
          </cell>
          <cell r="P650">
            <v>0.625</v>
          </cell>
          <cell r="R650">
            <v>0.5</v>
          </cell>
          <cell r="T650">
            <v>0.65</v>
          </cell>
          <cell r="V650">
            <v>0.5</v>
          </cell>
          <cell r="X650">
            <v>1</v>
          </cell>
          <cell r="Z650">
            <v>0.66666666666666663</v>
          </cell>
          <cell r="AD650">
            <v>0</v>
          </cell>
          <cell r="AH650">
            <v>1</v>
          </cell>
          <cell r="AJ650">
            <v>0.6875</v>
          </cell>
          <cell r="AK650" t="str">
            <v>Средний</v>
          </cell>
          <cell r="AM650">
            <v>0.57599999999999996</v>
          </cell>
          <cell r="AN650" t="str">
            <v>Низкий</v>
          </cell>
        </row>
        <row r="651">
          <cell r="A651">
            <v>11</v>
          </cell>
          <cell r="C651" t="str">
            <v>МКОУ СОШ № 17 р.п. Юрты</v>
          </cell>
          <cell r="F651">
            <v>0.30303030303030304</v>
          </cell>
          <cell r="H651">
            <v>1</v>
          </cell>
          <cell r="J651">
            <v>1</v>
          </cell>
          <cell r="L651">
            <v>0.5490196078431373</v>
          </cell>
          <cell r="N651">
            <v>0.5</v>
          </cell>
          <cell r="P651">
            <v>0.5</v>
          </cell>
          <cell r="R651">
            <v>0.75</v>
          </cell>
          <cell r="T651">
            <v>0.52500000000000002</v>
          </cell>
          <cell r="V651">
            <v>0.5</v>
          </cell>
          <cell r="X651">
            <v>1</v>
          </cell>
          <cell r="Z651">
            <v>0.66666666666666663</v>
          </cell>
          <cell r="AD651">
            <v>0</v>
          </cell>
          <cell r="AH651">
            <v>1</v>
          </cell>
          <cell r="AJ651">
            <v>0.5625</v>
          </cell>
          <cell r="AK651" t="str">
            <v>Низкий</v>
          </cell>
          <cell r="AM651">
            <v>0.63600000000000001</v>
          </cell>
          <cell r="AN651" t="str">
            <v>Средний</v>
          </cell>
        </row>
        <row r="652">
          <cell r="A652">
            <v>12</v>
          </cell>
          <cell r="C652" t="str">
            <v>МКОУ СОШ № 5 г. Тайшета</v>
          </cell>
          <cell r="F652">
            <v>0.60606060606060608</v>
          </cell>
          <cell r="H652">
            <v>1</v>
          </cell>
          <cell r="J652">
            <v>1</v>
          </cell>
          <cell r="L652">
            <v>0.78431372549019607</v>
          </cell>
          <cell r="N652">
            <v>1</v>
          </cell>
          <cell r="P652">
            <v>0.6875</v>
          </cell>
          <cell r="R652">
            <v>0.5</v>
          </cell>
          <cell r="T652">
            <v>0.72499999999999998</v>
          </cell>
          <cell r="V652">
            <v>0.5</v>
          </cell>
          <cell r="X652">
            <v>1</v>
          </cell>
          <cell r="Z652">
            <v>0.66666666666666663</v>
          </cell>
          <cell r="AD652">
            <v>0</v>
          </cell>
          <cell r="AH652">
            <v>1</v>
          </cell>
          <cell r="AJ652">
            <v>0.77083333333333337</v>
          </cell>
          <cell r="AK652" t="str">
            <v>Средний</v>
          </cell>
          <cell r="AM652">
            <v>0.71199999999999997</v>
          </cell>
          <cell r="AN652" t="str">
            <v>Средний</v>
          </cell>
        </row>
        <row r="653">
          <cell r="A653">
            <v>13</v>
          </cell>
          <cell r="C653" t="str">
            <v>МКОУ СОШ №2 г.Тайшета</v>
          </cell>
          <cell r="F653">
            <v>0.39393939393939392</v>
          </cell>
          <cell r="H653">
            <v>1</v>
          </cell>
          <cell r="J653">
            <v>1</v>
          </cell>
          <cell r="L653">
            <v>0.62745098039215685</v>
          </cell>
          <cell r="N653">
            <v>0.9285714285714286</v>
          </cell>
          <cell r="P653">
            <v>0.625</v>
          </cell>
          <cell r="R653">
            <v>0.75</v>
          </cell>
          <cell r="T653">
            <v>0.72499999999999998</v>
          </cell>
          <cell r="V653">
            <v>0.5</v>
          </cell>
          <cell r="X653">
            <v>1</v>
          </cell>
          <cell r="Z653">
            <v>0.66666666666666663</v>
          </cell>
          <cell r="AD653">
            <v>0</v>
          </cell>
          <cell r="AH653">
            <v>0</v>
          </cell>
          <cell r="AJ653">
            <v>0.67708333333333337</v>
          </cell>
          <cell r="AK653" t="str">
            <v>Средний</v>
          </cell>
          <cell r="AM653">
            <v>0.72699999999999998</v>
          </cell>
          <cell r="AN653" t="str">
            <v>Средний</v>
          </cell>
        </row>
        <row r="654">
          <cell r="A654">
            <v>14</v>
          </cell>
          <cell r="C654" t="str">
            <v>МКОУ Староакульшетская ООШ</v>
          </cell>
          <cell r="F654">
            <v>0.25</v>
          </cell>
          <cell r="H654">
            <v>1</v>
          </cell>
          <cell r="J654">
            <v>0.9375</v>
          </cell>
          <cell r="L654">
            <v>0.58974358974358976</v>
          </cell>
          <cell r="N654">
            <v>0.6428571428571429</v>
          </cell>
          <cell r="P654">
            <v>0.5</v>
          </cell>
          <cell r="R654">
            <v>0.375</v>
          </cell>
          <cell r="T654">
            <v>0.5</v>
          </cell>
          <cell r="V654">
            <v>0</v>
          </cell>
          <cell r="X654">
            <v>1</v>
          </cell>
          <cell r="Z654">
            <v>0.33333333333333331</v>
          </cell>
          <cell r="AD654">
            <v>0</v>
          </cell>
          <cell r="AH654">
            <v>1</v>
          </cell>
          <cell r="AJ654">
            <v>0.54761904761904767</v>
          </cell>
          <cell r="AK654" t="str">
            <v>Низкий</v>
          </cell>
          <cell r="AM654">
            <v>0.56100000000000005</v>
          </cell>
          <cell r="AN654" t="str">
            <v>Низкий</v>
          </cell>
        </row>
        <row r="655">
          <cell r="A655">
            <v>15</v>
          </cell>
          <cell r="C655" t="str">
            <v> МКОУ Тамтачетская СОШ</v>
          </cell>
          <cell r="F655">
            <v>0.33333333333333331</v>
          </cell>
          <cell r="H655">
            <v>1</v>
          </cell>
          <cell r="J655">
            <v>0.9375</v>
          </cell>
          <cell r="L655">
            <v>0.5490196078431373</v>
          </cell>
          <cell r="N655">
            <v>0.2857142857142857</v>
          </cell>
          <cell r="P655">
            <v>0.5625</v>
          </cell>
          <cell r="R655">
            <v>1</v>
          </cell>
          <cell r="T655">
            <v>0.52500000000000002</v>
          </cell>
          <cell r="V655">
            <v>0.5</v>
          </cell>
          <cell r="X655">
            <v>1</v>
          </cell>
          <cell r="Z655">
            <v>0.66666666666666663</v>
          </cell>
          <cell r="AD655">
            <v>0</v>
          </cell>
          <cell r="AH655">
            <v>0</v>
          </cell>
          <cell r="AJ655">
            <v>0.55208333333333337</v>
          </cell>
          <cell r="AK655" t="str">
            <v>Низкий</v>
          </cell>
          <cell r="AM655">
            <v>0.72699999999999998</v>
          </cell>
          <cell r="AN655" t="str">
            <v>Средний</v>
          </cell>
        </row>
        <row r="656">
          <cell r="A656">
            <v>16</v>
          </cell>
          <cell r="C656" t="str">
            <v>МКОУ Шелаевская СОШ</v>
          </cell>
          <cell r="F656">
            <v>0.51515151515151514</v>
          </cell>
          <cell r="H656">
            <v>0.5</v>
          </cell>
          <cell r="J656">
            <v>1</v>
          </cell>
          <cell r="L656">
            <v>0.68627450980392157</v>
          </cell>
          <cell r="N656">
            <v>1</v>
          </cell>
          <cell r="P656">
            <v>0.625</v>
          </cell>
          <cell r="R656">
            <v>1</v>
          </cell>
          <cell r="T656">
            <v>0.8</v>
          </cell>
          <cell r="V656">
            <v>0.5</v>
          </cell>
          <cell r="X656">
            <v>1</v>
          </cell>
          <cell r="Z656">
            <v>0.66666666666666663</v>
          </cell>
          <cell r="AD656">
            <v>0</v>
          </cell>
          <cell r="AH656">
            <v>0</v>
          </cell>
          <cell r="AJ656">
            <v>0.73958333333333337</v>
          </cell>
          <cell r="AK656" t="str">
            <v>Средний</v>
          </cell>
          <cell r="AM656">
            <v>0.57599999999999996</v>
          </cell>
          <cell r="AN656" t="str">
            <v>Низкий</v>
          </cell>
        </row>
        <row r="657">
          <cell r="A657">
            <v>17</v>
          </cell>
          <cell r="C657" t="str">
            <v>МКОУ Шелеховская СОШ</v>
          </cell>
          <cell r="F657">
            <v>0.33333333333333331</v>
          </cell>
          <cell r="H657">
            <v>1</v>
          </cell>
          <cell r="J657">
            <v>1</v>
          </cell>
          <cell r="L657">
            <v>0.58823529411764708</v>
          </cell>
          <cell r="N657">
            <v>0.5714285714285714</v>
          </cell>
          <cell r="P657">
            <v>0.5625</v>
          </cell>
          <cell r="R657">
            <v>0.875</v>
          </cell>
          <cell r="T657">
            <v>0.6</v>
          </cell>
          <cell r="V657">
            <v>0.5</v>
          </cell>
          <cell r="X657">
            <v>1</v>
          </cell>
          <cell r="Z657">
            <v>0.66666666666666663</v>
          </cell>
          <cell r="AD657">
            <v>0</v>
          </cell>
          <cell r="AH657">
            <v>1</v>
          </cell>
          <cell r="AJ657">
            <v>0.61458333333333337</v>
          </cell>
          <cell r="AK657" t="str">
            <v>Средний</v>
          </cell>
          <cell r="AM657">
            <v>0.57599999999999996</v>
          </cell>
          <cell r="AN657" t="str">
            <v>Низкий</v>
          </cell>
        </row>
        <row r="658">
          <cell r="A658">
            <v>18</v>
          </cell>
          <cell r="C658" t="str">
            <v> МКОУ Шиткинская СОШ</v>
          </cell>
          <cell r="F658">
            <v>0.42424242424242425</v>
          </cell>
          <cell r="H658">
            <v>0.5</v>
          </cell>
          <cell r="J658">
            <v>1</v>
          </cell>
          <cell r="L658">
            <v>0.62745098039215685</v>
          </cell>
          <cell r="N658">
            <v>0.42857142857142855</v>
          </cell>
          <cell r="P658">
            <v>0.6875</v>
          </cell>
          <cell r="R658">
            <v>1</v>
          </cell>
          <cell r="T658">
            <v>0.625</v>
          </cell>
          <cell r="V658">
            <v>0.5</v>
          </cell>
          <cell r="X658">
            <v>1</v>
          </cell>
          <cell r="Z658">
            <v>0.66666666666666663</v>
          </cell>
          <cell r="AD658">
            <v>0</v>
          </cell>
          <cell r="AH658">
            <v>1</v>
          </cell>
          <cell r="AJ658">
            <v>0.64583333333333337</v>
          </cell>
          <cell r="AK658" t="str">
            <v>Средний</v>
          </cell>
          <cell r="AM658">
            <v>0.56100000000000005</v>
          </cell>
          <cell r="AN658" t="str">
            <v>Низкий</v>
          </cell>
        </row>
        <row r="659">
          <cell r="A659">
            <v>19</v>
          </cell>
          <cell r="C659" t="str">
            <v>МКОУ "Облепихинская ООШ"</v>
          </cell>
          <cell r="F659">
            <v>0.20833333333333334</v>
          </cell>
          <cell r="H659">
            <v>1</v>
          </cell>
          <cell r="J659">
            <v>0.8125</v>
          </cell>
          <cell r="L659">
            <v>0.51282051282051277</v>
          </cell>
          <cell r="N659">
            <v>0.8571428571428571</v>
          </cell>
          <cell r="P659">
            <v>0.6875</v>
          </cell>
          <cell r="R659">
            <v>1</v>
          </cell>
          <cell r="T659">
            <v>0.77500000000000002</v>
          </cell>
          <cell r="V659">
            <v>0.5</v>
          </cell>
          <cell r="X659">
            <v>1</v>
          </cell>
          <cell r="Z659">
            <v>0.66666666666666663</v>
          </cell>
          <cell r="AD659">
            <v>0</v>
          </cell>
          <cell r="AH659">
            <v>1</v>
          </cell>
          <cell r="AJ659">
            <v>0.66666666666666663</v>
          </cell>
          <cell r="AK659" t="str">
            <v>Средний</v>
          </cell>
          <cell r="AM659">
            <v>0.63200000000000001</v>
          </cell>
          <cell r="AN659" t="str">
            <v>Средний</v>
          </cell>
        </row>
        <row r="660">
          <cell r="A660">
            <v>20</v>
          </cell>
          <cell r="C660" t="str">
            <v>МКОУ "Половино-Черемховская СОШ"</v>
          </cell>
          <cell r="F660">
            <v>0.30303030303030304</v>
          </cell>
          <cell r="H660">
            <v>1</v>
          </cell>
          <cell r="J660">
            <v>1</v>
          </cell>
          <cell r="L660">
            <v>0.56862745098039214</v>
          </cell>
          <cell r="N660">
            <v>0.9285714285714286</v>
          </cell>
          <cell r="P660">
            <v>0.3125</v>
          </cell>
          <cell r="R660">
            <v>0.875</v>
          </cell>
          <cell r="T660">
            <v>0.625</v>
          </cell>
          <cell r="V660">
            <v>0.5</v>
          </cell>
          <cell r="X660">
            <v>1</v>
          </cell>
          <cell r="Z660">
            <v>0.66666666666666663</v>
          </cell>
          <cell r="AD660">
            <v>0</v>
          </cell>
          <cell r="AH660">
            <v>1</v>
          </cell>
          <cell r="AJ660">
            <v>0.61458333333333337</v>
          </cell>
          <cell r="AK660" t="str">
            <v>Средний</v>
          </cell>
          <cell r="AM660">
            <v>0.51500000000000001</v>
          </cell>
          <cell r="AN660" t="str">
            <v>Низкий</v>
          </cell>
        </row>
        <row r="661">
          <cell r="A661">
            <v>21</v>
          </cell>
          <cell r="C661" t="str">
            <v>МКОУ Березовская СОШ</v>
          </cell>
          <cell r="F661">
            <v>0.27272727272727271</v>
          </cell>
          <cell r="H661">
            <v>1</v>
          </cell>
          <cell r="J661">
            <v>1</v>
          </cell>
          <cell r="L661">
            <v>0.52941176470588236</v>
          </cell>
          <cell r="N661">
            <v>0.8571428571428571</v>
          </cell>
          <cell r="P661">
            <v>0.375</v>
          </cell>
          <cell r="R661">
            <v>0.75</v>
          </cell>
          <cell r="T661">
            <v>0.6</v>
          </cell>
          <cell r="V661">
            <v>0.5</v>
          </cell>
          <cell r="X661">
            <v>1</v>
          </cell>
          <cell r="Z661">
            <v>0.66666666666666663</v>
          </cell>
          <cell r="AD661">
            <v>0</v>
          </cell>
          <cell r="AH661">
            <v>1</v>
          </cell>
          <cell r="AJ661">
            <v>0.58333333333333337</v>
          </cell>
          <cell r="AK661" t="str">
            <v>Низкий</v>
          </cell>
          <cell r="AM661">
            <v>0.59099999999999997</v>
          </cell>
          <cell r="AN661" t="str">
            <v>Низкий</v>
          </cell>
        </row>
        <row r="662">
          <cell r="A662">
            <v>22</v>
          </cell>
          <cell r="C662" t="str">
            <v>МКОУ Бузыкановская СОШ</v>
          </cell>
          <cell r="F662">
            <v>0.45454545454545453</v>
          </cell>
          <cell r="H662">
            <v>1</v>
          </cell>
          <cell r="J662">
            <v>0.8125</v>
          </cell>
          <cell r="L662">
            <v>0.58823529411764708</v>
          </cell>
          <cell r="N662">
            <v>0.8571428571428571</v>
          </cell>
          <cell r="P662">
            <v>0.6875</v>
          </cell>
          <cell r="R662">
            <v>1</v>
          </cell>
          <cell r="T662">
            <v>0.77500000000000002</v>
          </cell>
          <cell r="V662">
            <v>0</v>
          </cell>
          <cell r="X662">
            <v>1</v>
          </cell>
          <cell r="Z662">
            <v>0.33333333333333331</v>
          </cell>
          <cell r="AD662">
            <v>0</v>
          </cell>
          <cell r="AH662">
            <v>1</v>
          </cell>
          <cell r="AJ662">
            <v>0.66666666666666663</v>
          </cell>
          <cell r="AK662" t="str">
            <v>Средний</v>
          </cell>
          <cell r="AM662">
            <v>0.60599999999999998</v>
          </cell>
          <cell r="AN662" t="str">
            <v>Средний</v>
          </cell>
        </row>
        <row r="663">
          <cell r="A663">
            <v>23</v>
          </cell>
          <cell r="C663" t="str">
            <v>МКОУ Венгерская СОШ</v>
          </cell>
          <cell r="F663">
            <v>0.18181818181818182</v>
          </cell>
          <cell r="H663">
            <v>1</v>
          </cell>
          <cell r="J663">
            <v>0.875</v>
          </cell>
          <cell r="L663">
            <v>0.43137254901960786</v>
          </cell>
          <cell r="N663">
            <v>0.2857142857142857</v>
          </cell>
          <cell r="P663">
            <v>0.5</v>
          </cell>
          <cell r="R663">
            <v>1</v>
          </cell>
          <cell r="T663">
            <v>0.5</v>
          </cell>
          <cell r="V663">
            <v>0.5</v>
          </cell>
          <cell r="X663">
            <v>1</v>
          </cell>
          <cell r="Z663">
            <v>0.66666666666666663</v>
          </cell>
          <cell r="AD663">
            <v>0</v>
          </cell>
          <cell r="AH663">
            <v>0</v>
          </cell>
          <cell r="AJ663">
            <v>0.47916666666666669</v>
          </cell>
          <cell r="AK663" t="str">
            <v>Низкий</v>
          </cell>
          <cell r="AM663">
            <v>0.65200000000000002</v>
          </cell>
          <cell r="AN663" t="str">
            <v>Средний</v>
          </cell>
        </row>
        <row r="664">
          <cell r="A664">
            <v>24</v>
          </cell>
          <cell r="C664" t="str">
            <v>МКОУ Зареченская СОШ</v>
          </cell>
          <cell r="F664">
            <v>9.0909090909090912E-2</v>
          </cell>
          <cell r="H664">
            <v>1</v>
          </cell>
          <cell r="J664">
            <v>0.8125</v>
          </cell>
          <cell r="L664">
            <v>0.35294117647058826</v>
          </cell>
          <cell r="N664">
            <v>0.8571428571428571</v>
          </cell>
          <cell r="P664">
            <v>0.375</v>
          </cell>
          <cell r="R664">
            <v>1</v>
          </cell>
          <cell r="T664">
            <v>0.65</v>
          </cell>
          <cell r="V664">
            <v>0.5</v>
          </cell>
          <cell r="X664">
            <v>1</v>
          </cell>
          <cell r="Z664">
            <v>0.66666666666666663</v>
          </cell>
          <cell r="AD664">
            <v>0</v>
          </cell>
          <cell r="AH664">
            <v>1</v>
          </cell>
          <cell r="AJ664">
            <v>0.51041666666666663</v>
          </cell>
          <cell r="AK664" t="str">
            <v>Низкий</v>
          </cell>
          <cell r="AM664">
            <v>0.65200000000000002</v>
          </cell>
          <cell r="AN664" t="str">
            <v>Средний</v>
          </cell>
        </row>
        <row r="665">
          <cell r="A665">
            <v>25</v>
          </cell>
          <cell r="C665" t="str">
            <v>МКОУ Квитокская СОШ №1</v>
          </cell>
          <cell r="F665">
            <v>0.36363636363636365</v>
          </cell>
          <cell r="H665">
            <v>1</v>
          </cell>
          <cell r="J665">
            <v>1</v>
          </cell>
          <cell r="L665">
            <v>0.62745098039215685</v>
          </cell>
          <cell r="N665">
            <v>1</v>
          </cell>
          <cell r="P665">
            <v>0.625</v>
          </cell>
          <cell r="R665">
            <v>0.875</v>
          </cell>
          <cell r="T665">
            <v>0.77500000000000002</v>
          </cell>
          <cell r="V665">
            <v>0.5</v>
          </cell>
          <cell r="X665">
            <v>1</v>
          </cell>
          <cell r="Z665">
            <v>0.66666666666666663</v>
          </cell>
          <cell r="AD665">
            <v>0</v>
          </cell>
          <cell r="AH665">
            <v>0</v>
          </cell>
          <cell r="AJ665">
            <v>0.69791666666666663</v>
          </cell>
          <cell r="AK665" t="str">
            <v>Средний</v>
          </cell>
          <cell r="AM665">
            <v>0.63600000000000001</v>
          </cell>
          <cell r="AN665" t="str">
            <v>Средний</v>
          </cell>
        </row>
        <row r="666">
          <cell r="A666">
            <v>26</v>
          </cell>
          <cell r="C666" t="str">
            <v>МКОУ Мирнинская СОШ</v>
          </cell>
          <cell r="F666">
            <v>0.21212121212121213</v>
          </cell>
          <cell r="H666">
            <v>1</v>
          </cell>
          <cell r="J666">
            <v>1</v>
          </cell>
          <cell r="L666">
            <v>0.52941176470588236</v>
          </cell>
          <cell r="N666">
            <v>0.7857142857142857</v>
          </cell>
          <cell r="P666">
            <v>0.5625</v>
          </cell>
          <cell r="R666">
            <v>1</v>
          </cell>
          <cell r="T666">
            <v>0.7</v>
          </cell>
          <cell r="V666">
            <v>0.5</v>
          </cell>
          <cell r="X666">
            <v>1</v>
          </cell>
          <cell r="Z666">
            <v>0.66666666666666663</v>
          </cell>
          <cell r="AD666">
            <v>0</v>
          </cell>
          <cell r="AH666">
            <v>1</v>
          </cell>
          <cell r="AJ666">
            <v>0.625</v>
          </cell>
          <cell r="AK666" t="str">
            <v>Средний</v>
          </cell>
          <cell r="AM666">
            <v>0.57599999999999996</v>
          </cell>
          <cell r="AN666" t="str">
            <v>Низкий</v>
          </cell>
        </row>
        <row r="667">
          <cell r="A667">
            <v>27</v>
          </cell>
          <cell r="C667" t="str">
            <v>МКОУ Рождественская СОШ</v>
          </cell>
          <cell r="F667">
            <v>0.39393939393939392</v>
          </cell>
          <cell r="H667">
            <v>1</v>
          </cell>
          <cell r="J667">
            <v>1</v>
          </cell>
          <cell r="L667">
            <v>0.62745098039215685</v>
          </cell>
          <cell r="N667">
            <v>0.2857142857142857</v>
          </cell>
          <cell r="P667">
            <v>0.5625</v>
          </cell>
          <cell r="R667">
            <v>0.875</v>
          </cell>
          <cell r="T667">
            <v>0.5</v>
          </cell>
          <cell r="V667">
            <v>0.5</v>
          </cell>
          <cell r="X667">
            <v>1</v>
          </cell>
          <cell r="Z667">
            <v>0.66666666666666663</v>
          </cell>
          <cell r="AD667">
            <v>0</v>
          </cell>
          <cell r="AH667">
            <v>1</v>
          </cell>
          <cell r="AJ667">
            <v>0.59375</v>
          </cell>
          <cell r="AK667" t="str">
            <v>Низкий</v>
          </cell>
          <cell r="AM667">
            <v>0.63600000000000001</v>
          </cell>
          <cell r="AN667" t="str">
            <v>Средний</v>
          </cell>
        </row>
        <row r="668">
          <cell r="A668">
            <v>28</v>
          </cell>
          <cell r="C668" t="str">
            <v>МКОУ Соляновская СОШ</v>
          </cell>
          <cell r="F668">
            <v>0.18181818181818182</v>
          </cell>
          <cell r="H668">
            <v>1</v>
          </cell>
          <cell r="J668">
            <v>1</v>
          </cell>
          <cell r="L668">
            <v>0.49019607843137253</v>
          </cell>
          <cell r="N668">
            <v>0.9285714285714286</v>
          </cell>
          <cell r="P668">
            <v>0.625</v>
          </cell>
          <cell r="R668">
            <v>1</v>
          </cell>
          <cell r="T668">
            <v>0.77500000000000002</v>
          </cell>
          <cell r="V668">
            <v>0.5</v>
          </cell>
          <cell r="X668">
            <v>1</v>
          </cell>
          <cell r="Z668">
            <v>0.66666666666666663</v>
          </cell>
          <cell r="AD668">
            <v>0</v>
          </cell>
          <cell r="AH668">
            <v>1</v>
          </cell>
          <cell r="AJ668">
            <v>0.63541666666666663</v>
          </cell>
          <cell r="AK668" t="str">
            <v>Средний</v>
          </cell>
          <cell r="AM668">
            <v>0.621</v>
          </cell>
          <cell r="AN668" t="str">
            <v>Средний</v>
          </cell>
        </row>
        <row r="669">
          <cell r="A669">
            <v>29</v>
          </cell>
          <cell r="C669" t="str">
            <v>МКОУ СОШ № 1 им. Николая Островского г. Тайшет</v>
          </cell>
          <cell r="F669">
            <v>0.42424242424242425</v>
          </cell>
          <cell r="H669">
            <v>1</v>
          </cell>
          <cell r="J669">
            <v>1</v>
          </cell>
          <cell r="L669">
            <v>0.66666666666666663</v>
          </cell>
          <cell r="N669">
            <v>0.9285714285714286</v>
          </cell>
          <cell r="P669">
            <v>0.5625</v>
          </cell>
          <cell r="R669">
            <v>0.5</v>
          </cell>
          <cell r="T669">
            <v>0.65</v>
          </cell>
          <cell r="V669">
            <v>0.5</v>
          </cell>
          <cell r="X669">
            <v>1</v>
          </cell>
          <cell r="Z669">
            <v>0.66666666666666663</v>
          </cell>
          <cell r="AD669">
            <v>0</v>
          </cell>
          <cell r="AH669">
            <v>1</v>
          </cell>
          <cell r="AJ669">
            <v>0.67708333333333337</v>
          </cell>
          <cell r="AK669" t="str">
            <v>Средний</v>
          </cell>
          <cell r="AM669">
            <v>0.63600000000000001</v>
          </cell>
          <cell r="AN669" t="str">
            <v>Средний</v>
          </cell>
        </row>
        <row r="670">
          <cell r="A670">
            <v>30</v>
          </cell>
          <cell r="C670" t="str">
            <v>МКОУ СОШ № 14 г. Тайшет</v>
          </cell>
          <cell r="F670">
            <v>0.39393939393939392</v>
          </cell>
          <cell r="H670">
            <v>1</v>
          </cell>
          <cell r="J670">
            <v>1</v>
          </cell>
          <cell r="L670">
            <v>0.6470588235294118</v>
          </cell>
          <cell r="N670">
            <v>0.42857142857142855</v>
          </cell>
          <cell r="P670">
            <v>0.75</v>
          </cell>
          <cell r="R670">
            <v>0.5</v>
          </cell>
          <cell r="T670">
            <v>0.55000000000000004</v>
          </cell>
          <cell r="V670">
            <v>0.5</v>
          </cell>
          <cell r="X670">
            <v>1</v>
          </cell>
          <cell r="Z670">
            <v>0.66666666666666663</v>
          </cell>
          <cell r="AD670">
            <v>0</v>
          </cell>
          <cell r="AH670">
            <v>0</v>
          </cell>
          <cell r="AJ670">
            <v>0.61458333333333337</v>
          </cell>
          <cell r="AK670" t="str">
            <v>Средний</v>
          </cell>
          <cell r="AM670">
            <v>0.621</v>
          </cell>
          <cell r="AN670" t="str">
            <v>Средний</v>
          </cell>
        </row>
        <row r="671">
          <cell r="A671">
            <v>31</v>
          </cell>
          <cell r="C671" t="str">
            <v>МКОУ СОШ № 23 г. Тайшета</v>
          </cell>
          <cell r="F671">
            <v>0.27272727272727271</v>
          </cell>
          <cell r="H671">
            <v>1</v>
          </cell>
          <cell r="J671">
            <v>1</v>
          </cell>
          <cell r="L671">
            <v>0.5490196078431373</v>
          </cell>
          <cell r="N671">
            <v>1</v>
          </cell>
          <cell r="P671">
            <v>0.5625</v>
          </cell>
          <cell r="R671">
            <v>0.5</v>
          </cell>
          <cell r="T671">
            <v>0.67500000000000004</v>
          </cell>
          <cell r="V671">
            <v>0.5</v>
          </cell>
          <cell r="X671">
            <v>1</v>
          </cell>
          <cell r="Z671">
            <v>0.66666666666666663</v>
          </cell>
          <cell r="AD671">
            <v>0</v>
          </cell>
          <cell r="AH671">
            <v>0</v>
          </cell>
          <cell r="AJ671">
            <v>0.61458333333333337</v>
          </cell>
          <cell r="AK671" t="str">
            <v>Средний</v>
          </cell>
          <cell r="AM671">
            <v>0.60599999999999998</v>
          </cell>
          <cell r="AN671" t="str">
            <v>Средний</v>
          </cell>
        </row>
        <row r="672">
          <cell r="A672">
            <v>32</v>
          </cell>
          <cell r="C672" t="str">
            <v>МКОУ СОШ № 24 р.п. Юрты</v>
          </cell>
          <cell r="F672">
            <v>0.45454545454545453</v>
          </cell>
          <cell r="H672">
            <v>1</v>
          </cell>
          <cell r="J672">
            <v>1</v>
          </cell>
          <cell r="L672">
            <v>0.66666666666666663</v>
          </cell>
          <cell r="N672">
            <v>0.8571428571428571</v>
          </cell>
          <cell r="P672">
            <v>0.75</v>
          </cell>
          <cell r="R672">
            <v>0.625</v>
          </cell>
          <cell r="T672">
            <v>0.72499999999999998</v>
          </cell>
          <cell r="V672">
            <v>0.5</v>
          </cell>
          <cell r="X672">
            <v>1</v>
          </cell>
          <cell r="Z672">
            <v>0.66666666666666663</v>
          </cell>
          <cell r="AD672">
            <v>0</v>
          </cell>
          <cell r="AH672">
            <v>1</v>
          </cell>
          <cell r="AJ672">
            <v>0.70833333333333337</v>
          </cell>
          <cell r="AK672" t="str">
            <v>Средний</v>
          </cell>
          <cell r="AM672">
            <v>0.68200000000000005</v>
          </cell>
          <cell r="AN672" t="str">
            <v>Средний</v>
          </cell>
        </row>
        <row r="673">
          <cell r="A673">
            <v>33</v>
          </cell>
          <cell r="C673" t="str">
            <v>МКОУ Тальская ООШ</v>
          </cell>
          <cell r="F673">
            <v>0.29166666666666669</v>
          </cell>
          <cell r="H673">
            <v>1</v>
          </cell>
          <cell r="J673">
            <v>0.8125</v>
          </cell>
          <cell r="L673">
            <v>0.5641025641025641</v>
          </cell>
          <cell r="N673">
            <v>0.21428571428571427</v>
          </cell>
          <cell r="P673">
            <v>0.4375</v>
          </cell>
          <cell r="R673">
            <v>0.625</v>
          </cell>
          <cell r="T673">
            <v>0.375</v>
          </cell>
          <cell r="V673">
            <v>0.5</v>
          </cell>
          <cell r="X673">
            <v>1</v>
          </cell>
          <cell r="Z673">
            <v>0.66666666666666663</v>
          </cell>
          <cell r="AD673">
            <v>0</v>
          </cell>
          <cell r="AH673">
            <v>1</v>
          </cell>
          <cell r="AJ673">
            <v>0.5</v>
          </cell>
          <cell r="AK673" t="str">
            <v>Низкий</v>
          </cell>
          <cell r="AM673">
            <v>0.63200000000000001</v>
          </cell>
          <cell r="AN673" t="str">
            <v>Средний</v>
          </cell>
        </row>
        <row r="674">
          <cell r="A674">
            <v>34</v>
          </cell>
          <cell r="C674" t="str">
            <v>МКОУ Черчетская СОШ</v>
          </cell>
          <cell r="F674">
            <v>0.48484848484848486</v>
          </cell>
          <cell r="H674">
            <v>1</v>
          </cell>
          <cell r="J674">
            <v>1</v>
          </cell>
          <cell r="L674">
            <v>0.68627450980392157</v>
          </cell>
          <cell r="N674">
            <v>1</v>
          </cell>
          <cell r="P674">
            <v>0.625</v>
          </cell>
          <cell r="R674">
            <v>1</v>
          </cell>
          <cell r="T674">
            <v>0.8</v>
          </cell>
          <cell r="V674">
            <v>0.5</v>
          </cell>
          <cell r="X674">
            <v>1</v>
          </cell>
          <cell r="Z674">
            <v>0.66666666666666663</v>
          </cell>
          <cell r="AD674">
            <v>0</v>
          </cell>
          <cell r="AH674">
            <v>1</v>
          </cell>
          <cell r="AJ674">
            <v>0.75</v>
          </cell>
          <cell r="AK674" t="str">
            <v>Средний</v>
          </cell>
          <cell r="AM674">
            <v>0.65200000000000002</v>
          </cell>
          <cell r="AN674" t="str">
            <v>Средний</v>
          </cell>
        </row>
        <row r="675">
          <cell r="B675" t="str">
            <v>Тайшетский район</v>
          </cell>
          <cell r="L675">
            <v>0.58992103628781845</v>
          </cell>
          <cell r="T675">
            <v>0.63308823529411773</v>
          </cell>
          <cell r="Z675">
            <v>0.62745098039215697</v>
          </cell>
          <cell r="AD675">
            <v>2.9411764705882353E-2</v>
          </cell>
          <cell r="AH675">
            <v>0.76470588235294112</v>
          </cell>
          <cell r="AJ675">
            <v>0.62521883753501384</v>
          </cell>
        </row>
        <row r="676">
          <cell r="A676">
            <v>1</v>
          </cell>
          <cell r="C676" t="str">
            <v>МОУ "Азейская СОШ"</v>
          </cell>
          <cell r="F676">
            <v>0.21212121212121213</v>
          </cell>
          <cell r="H676">
            <v>1</v>
          </cell>
          <cell r="J676">
            <v>1</v>
          </cell>
          <cell r="L676">
            <v>0.49019607843137253</v>
          </cell>
          <cell r="N676">
            <v>1</v>
          </cell>
          <cell r="P676">
            <v>0.75</v>
          </cell>
          <cell r="R676">
            <v>0.875</v>
          </cell>
          <cell r="T676">
            <v>0.82499999999999996</v>
          </cell>
          <cell r="V676">
            <v>0.5</v>
          </cell>
          <cell r="X676">
            <v>1</v>
          </cell>
          <cell r="Z676">
            <v>0.66666666666666663</v>
          </cell>
          <cell r="AD676">
            <v>0</v>
          </cell>
          <cell r="AH676">
            <v>1</v>
          </cell>
          <cell r="AJ676">
            <v>0.65625</v>
          </cell>
          <cell r="AK676" t="str">
            <v>Средний</v>
          </cell>
          <cell r="AM676">
            <v>0.68200000000000005</v>
          </cell>
          <cell r="AN676" t="str">
            <v>Средний</v>
          </cell>
        </row>
        <row r="677">
          <cell r="A677">
            <v>2</v>
          </cell>
          <cell r="C677" t="str">
            <v>МОУ "Алгатуйская СОШ"</v>
          </cell>
          <cell r="F677">
            <v>0.30303030303030304</v>
          </cell>
          <cell r="H677">
            <v>1</v>
          </cell>
          <cell r="J677">
            <v>1</v>
          </cell>
          <cell r="L677">
            <v>0.5490196078431373</v>
          </cell>
          <cell r="N677">
            <v>1</v>
          </cell>
          <cell r="P677">
            <v>0.6875</v>
          </cell>
          <cell r="R677">
            <v>0.875</v>
          </cell>
          <cell r="T677">
            <v>0.8</v>
          </cell>
          <cell r="V677">
            <v>0.5</v>
          </cell>
          <cell r="X677">
            <v>1</v>
          </cell>
          <cell r="Z677">
            <v>0.66666666666666663</v>
          </cell>
          <cell r="AD677">
            <v>0</v>
          </cell>
          <cell r="AH677">
            <v>1</v>
          </cell>
          <cell r="AJ677">
            <v>0.67708333333333337</v>
          </cell>
          <cell r="AK677" t="str">
            <v>Средний</v>
          </cell>
          <cell r="AM677">
            <v>0.68200000000000005</v>
          </cell>
          <cell r="AN677" t="str">
            <v>Средний</v>
          </cell>
        </row>
        <row r="678">
          <cell r="A678">
            <v>3</v>
          </cell>
          <cell r="C678" t="str">
            <v>МОУ "Аршанская ООШ"</v>
          </cell>
          <cell r="F678">
            <v>0.125</v>
          </cell>
          <cell r="H678">
            <v>0.5</v>
          </cell>
          <cell r="J678">
            <v>0.75</v>
          </cell>
          <cell r="L678">
            <v>0.41025641025641024</v>
          </cell>
          <cell r="N678">
            <v>1</v>
          </cell>
          <cell r="P678">
            <v>0.5625</v>
          </cell>
          <cell r="R678">
            <v>1</v>
          </cell>
          <cell r="T678">
            <v>0.77500000000000002</v>
          </cell>
          <cell r="V678">
            <v>0.5</v>
          </cell>
          <cell r="X678">
            <v>1</v>
          </cell>
          <cell r="Z678">
            <v>0.66666666666666663</v>
          </cell>
          <cell r="AD678">
            <v>0</v>
          </cell>
          <cell r="AH678">
            <v>1</v>
          </cell>
          <cell r="AJ678">
            <v>0.61904761904761907</v>
          </cell>
          <cell r="AK678" t="str">
            <v>Средний</v>
          </cell>
          <cell r="AM678">
            <v>0.64900000000000002</v>
          </cell>
          <cell r="AN678" t="str">
            <v>Средний</v>
          </cell>
        </row>
        <row r="679">
          <cell r="A679">
            <v>4</v>
          </cell>
          <cell r="C679" t="str">
            <v> МОУ "Будаговская СОШ"</v>
          </cell>
          <cell r="F679">
            <v>0.21212121212121213</v>
          </cell>
          <cell r="H679">
            <v>0.5</v>
          </cell>
          <cell r="J679">
            <v>1</v>
          </cell>
          <cell r="L679">
            <v>0.47058823529411764</v>
          </cell>
          <cell r="N679">
            <v>1</v>
          </cell>
          <cell r="P679">
            <v>0.5625</v>
          </cell>
          <cell r="R679">
            <v>0.25</v>
          </cell>
          <cell r="T679">
            <v>0.625</v>
          </cell>
          <cell r="V679">
            <v>0</v>
          </cell>
          <cell r="X679">
            <v>1</v>
          </cell>
          <cell r="Z679">
            <v>0.33333333333333331</v>
          </cell>
          <cell r="AD679">
            <v>0</v>
          </cell>
          <cell r="AH679">
            <v>0</v>
          </cell>
          <cell r="AJ679">
            <v>0.53125</v>
          </cell>
          <cell r="AK679" t="str">
            <v>Низкий</v>
          </cell>
          <cell r="AM679">
            <v>0.51500000000000001</v>
          </cell>
          <cell r="AN679" t="str">
            <v>Низкий</v>
          </cell>
        </row>
        <row r="680">
          <cell r="A680">
            <v>5</v>
          </cell>
          <cell r="C680" t="str">
            <v>МОУ "Бурхунская СОШ"</v>
          </cell>
          <cell r="F680">
            <v>0.36363636363636365</v>
          </cell>
          <cell r="H680">
            <v>1</v>
          </cell>
          <cell r="J680">
            <v>1</v>
          </cell>
          <cell r="L680">
            <v>0.58823529411764708</v>
          </cell>
          <cell r="N680">
            <v>0.7857142857142857</v>
          </cell>
          <cell r="P680">
            <v>0.5</v>
          </cell>
          <cell r="R680">
            <v>1</v>
          </cell>
          <cell r="T680">
            <v>0.67500000000000004</v>
          </cell>
          <cell r="V680">
            <v>0.5</v>
          </cell>
          <cell r="X680">
            <v>1</v>
          </cell>
          <cell r="Z680">
            <v>0.66666666666666663</v>
          </cell>
          <cell r="AD680">
            <v>0</v>
          </cell>
          <cell r="AH680">
            <v>1</v>
          </cell>
          <cell r="AJ680">
            <v>0.64583333333333337</v>
          </cell>
          <cell r="AK680" t="str">
            <v>Средний</v>
          </cell>
          <cell r="AM680">
            <v>0.57599999999999996</v>
          </cell>
          <cell r="AN680" t="str">
            <v>Низкий</v>
          </cell>
        </row>
        <row r="681">
          <cell r="A681">
            <v>6</v>
          </cell>
          <cell r="C681" t="str">
            <v> МОУ "Владимировская СОШ"</v>
          </cell>
          <cell r="F681">
            <v>0.30303030303030304</v>
          </cell>
          <cell r="H681">
            <v>1</v>
          </cell>
          <cell r="J681">
            <v>1</v>
          </cell>
          <cell r="L681">
            <v>0.56862745098039214</v>
          </cell>
          <cell r="N681">
            <v>0.8571428571428571</v>
          </cell>
          <cell r="P681">
            <v>0.625</v>
          </cell>
          <cell r="R681">
            <v>0.25</v>
          </cell>
          <cell r="T681">
            <v>0.6</v>
          </cell>
          <cell r="V681">
            <v>0.5</v>
          </cell>
          <cell r="X681">
            <v>1</v>
          </cell>
          <cell r="Z681">
            <v>0.66666666666666663</v>
          </cell>
          <cell r="AD681">
            <v>0</v>
          </cell>
          <cell r="AH681">
            <v>0</v>
          </cell>
          <cell r="AJ681">
            <v>0.59375</v>
          </cell>
          <cell r="AK681" t="str">
            <v>Низкий</v>
          </cell>
          <cell r="AM681">
            <v>0.60599999999999998</v>
          </cell>
          <cell r="AN681" t="str">
            <v>Средний</v>
          </cell>
        </row>
        <row r="682">
          <cell r="A682">
            <v>7</v>
          </cell>
          <cell r="C682" t="str">
            <v> МОУ "Гадалейская СОШ"</v>
          </cell>
          <cell r="F682">
            <v>0.36363636363636365</v>
          </cell>
          <cell r="H682">
            <v>1</v>
          </cell>
          <cell r="J682">
            <v>1</v>
          </cell>
          <cell r="L682">
            <v>0.58823529411764708</v>
          </cell>
          <cell r="N682">
            <v>0.9285714285714286</v>
          </cell>
          <cell r="P682">
            <v>0.8125</v>
          </cell>
          <cell r="R682">
            <v>0.25</v>
          </cell>
          <cell r="T682">
            <v>0.7</v>
          </cell>
          <cell r="V682">
            <v>0.5</v>
          </cell>
          <cell r="X682">
            <v>1</v>
          </cell>
          <cell r="Z682">
            <v>0.66666666666666663</v>
          </cell>
          <cell r="AD682">
            <v>0</v>
          </cell>
          <cell r="AH682">
            <v>0</v>
          </cell>
          <cell r="AJ682">
            <v>0.64583333333333337</v>
          </cell>
          <cell r="AK682" t="str">
            <v>Средний</v>
          </cell>
          <cell r="AM682">
            <v>0.69699999999999995</v>
          </cell>
          <cell r="AN682" t="str">
            <v>Средний</v>
          </cell>
        </row>
        <row r="683">
          <cell r="A683">
            <v>8</v>
          </cell>
          <cell r="C683" t="str">
            <v>МОУ "Евдокимовская СОШ"</v>
          </cell>
          <cell r="F683">
            <v>0.21212121212121213</v>
          </cell>
          <cell r="H683">
            <v>1</v>
          </cell>
          <cell r="J683">
            <v>0.875</v>
          </cell>
          <cell r="L683">
            <v>0.45098039215686275</v>
          </cell>
          <cell r="N683">
            <v>0.7857142857142857</v>
          </cell>
          <cell r="P683">
            <v>0.625</v>
          </cell>
          <cell r="R683">
            <v>1</v>
          </cell>
          <cell r="T683">
            <v>0.72499999999999998</v>
          </cell>
          <cell r="V683">
            <v>0</v>
          </cell>
          <cell r="X683">
            <v>1</v>
          </cell>
          <cell r="Z683">
            <v>0.33333333333333331</v>
          </cell>
          <cell r="AD683">
            <v>0</v>
          </cell>
          <cell r="AH683">
            <v>1</v>
          </cell>
          <cell r="AJ683">
            <v>0.57291666666666663</v>
          </cell>
          <cell r="AK683" t="str">
            <v>Низкий</v>
          </cell>
          <cell r="AM683">
            <v>0.621</v>
          </cell>
          <cell r="AN683" t="str">
            <v>Средний</v>
          </cell>
        </row>
        <row r="684">
          <cell r="A684">
            <v>9</v>
          </cell>
          <cell r="C684" t="str">
            <v>МОУ "Изегольская ООШ"</v>
          </cell>
          <cell r="F684">
            <v>0.625</v>
          </cell>
          <cell r="H684">
            <v>1</v>
          </cell>
          <cell r="J684">
            <v>0.875</v>
          </cell>
          <cell r="L684">
            <v>0.79487179487179482</v>
          </cell>
          <cell r="N684">
            <v>0.9285714285714286</v>
          </cell>
          <cell r="P684">
            <v>0.6875</v>
          </cell>
          <cell r="R684">
            <v>1</v>
          </cell>
          <cell r="T684">
            <v>0.8</v>
          </cell>
          <cell r="V684">
            <v>0.5</v>
          </cell>
          <cell r="X684">
            <v>1</v>
          </cell>
          <cell r="Z684">
            <v>0.66666666666666663</v>
          </cell>
          <cell r="AD684">
            <v>0</v>
          </cell>
          <cell r="AH684">
            <v>1</v>
          </cell>
          <cell r="AJ684">
            <v>0.80952380952380953</v>
          </cell>
          <cell r="AK684" t="str">
            <v>Высокий</v>
          </cell>
          <cell r="AM684">
            <v>0.754</v>
          </cell>
          <cell r="AN684" t="str">
            <v>Средний</v>
          </cell>
        </row>
        <row r="685">
          <cell r="A685">
            <v>10</v>
          </cell>
          <cell r="C685" t="str">
            <v>МОУ "Икейская СОШ"</v>
          </cell>
          <cell r="F685">
            <v>0.39393939393939392</v>
          </cell>
          <cell r="H685">
            <v>1</v>
          </cell>
          <cell r="J685">
            <v>1</v>
          </cell>
          <cell r="L685">
            <v>0.62745098039215685</v>
          </cell>
          <cell r="N685">
            <v>1</v>
          </cell>
          <cell r="P685">
            <v>0.625</v>
          </cell>
          <cell r="R685">
            <v>0.25</v>
          </cell>
          <cell r="T685">
            <v>0.65</v>
          </cell>
          <cell r="V685">
            <v>0.5</v>
          </cell>
          <cell r="X685">
            <v>1</v>
          </cell>
          <cell r="Z685">
            <v>0.66666666666666663</v>
          </cell>
          <cell r="AD685">
            <v>0</v>
          </cell>
          <cell r="AH685">
            <v>1</v>
          </cell>
          <cell r="AJ685">
            <v>0.65625</v>
          </cell>
          <cell r="AK685" t="str">
            <v>Средний</v>
          </cell>
          <cell r="AM685">
            <v>0.71199999999999997</v>
          </cell>
          <cell r="AN685" t="str">
            <v>Средний</v>
          </cell>
        </row>
        <row r="686">
          <cell r="A686">
            <v>11</v>
          </cell>
          <cell r="C686" t="str">
            <v>МОУ "Ишидейская ООШ"</v>
          </cell>
          <cell r="F686">
            <v>0.625</v>
          </cell>
          <cell r="H686">
            <v>0.5</v>
          </cell>
          <cell r="J686">
            <v>0.8125</v>
          </cell>
          <cell r="L686">
            <v>0.74358974358974361</v>
          </cell>
          <cell r="N686">
            <v>1</v>
          </cell>
          <cell r="P686">
            <v>0.375</v>
          </cell>
          <cell r="R686">
            <v>0.625</v>
          </cell>
          <cell r="T686">
            <v>0.625</v>
          </cell>
          <cell r="V686">
            <v>0.5</v>
          </cell>
          <cell r="X686">
            <v>1</v>
          </cell>
          <cell r="Z686">
            <v>0.66666666666666663</v>
          </cell>
          <cell r="AD686">
            <v>0</v>
          </cell>
          <cell r="AH686">
            <v>1</v>
          </cell>
          <cell r="AJ686">
            <v>0.70238095238095233</v>
          </cell>
          <cell r="AK686" t="str">
            <v>Средний</v>
          </cell>
          <cell r="AM686">
            <v>0.73699999999999999</v>
          </cell>
          <cell r="AN686" t="str">
            <v>Средний</v>
          </cell>
        </row>
        <row r="687">
          <cell r="A687">
            <v>12</v>
          </cell>
          <cell r="C687" t="str">
            <v>МОУ "Нижне-Бурбукская ООШ"</v>
          </cell>
          <cell r="F687">
            <v>0.20833333333333334</v>
          </cell>
          <cell r="H687">
            <v>0.5</v>
          </cell>
          <cell r="J687">
            <v>0.75</v>
          </cell>
          <cell r="L687">
            <v>0.46153846153846156</v>
          </cell>
          <cell r="N687">
            <v>0.35714285714285715</v>
          </cell>
          <cell r="P687">
            <v>0.625</v>
          </cell>
          <cell r="R687">
            <v>0.25</v>
          </cell>
          <cell r="T687">
            <v>0.42499999999999999</v>
          </cell>
          <cell r="V687">
            <v>0.5</v>
          </cell>
          <cell r="X687">
            <v>1</v>
          </cell>
          <cell r="Z687">
            <v>0.66666666666666663</v>
          </cell>
          <cell r="AD687">
            <v>0</v>
          </cell>
          <cell r="AH687">
            <v>0</v>
          </cell>
          <cell r="AJ687">
            <v>0.4642857142857143</v>
          </cell>
          <cell r="AK687" t="str">
            <v>Низкий</v>
          </cell>
          <cell r="AM687">
            <v>0.56100000000000005</v>
          </cell>
          <cell r="AN687" t="str">
            <v>Низкий</v>
          </cell>
        </row>
        <row r="688">
          <cell r="A688">
            <v>13</v>
          </cell>
          <cell r="C688" t="str">
            <v>МОУ "Октябрьская ООШ"</v>
          </cell>
          <cell r="F688">
            <v>0.625</v>
          </cell>
          <cell r="H688">
            <v>1</v>
          </cell>
          <cell r="J688">
            <v>0.75</v>
          </cell>
          <cell r="L688">
            <v>0.74358974358974361</v>
          </cell>
          <cell r="N688">
            <v>0.8571428571428571</v>
          </cell>
          <cell r="P688">
            <v>0.375</v>
          </cell>
          <cell r="R688">
            <v>0.875</v>
          </cell>
          <cell r="T688">
            <v>0.625</v>
          </cell>
          <cell r="V688">
            <v>0</v>
          </cell>
          <cell r="X688">
            <v>1</v>
          </cell>
          <cell r="Z688">
            <v>0.33333333333333331</v>
          </cell>
          <cell r="AD688">
            <v>0</v>
          </cell>
          <cell r="AH688">
            <v>1</v>
          </cell>
          <cell r="AJ688">
            <v>0.6785714285714286</v>
          </cell>
          <cell r="AK688" t="str">
            <v>Средний</v>
          </cell>
          <cell r="AM688">
            <v>0.52600000000000002</v>
          </cell>
          <cell r="AN688" t="str">
            <v>Низкий</v>
          </cell>
        </row>
        <row r="689">
          <cell r="A689">
            <v>14</v>
          </cell>
          <cell r="C689" t="str">
            <v>МОУ "Писаревская СОШ"</v>
          </cell>
          <cell r="F689">
            <v>0.15151515151515152</v>
          </cell>
          <cell r="H689">
            <v>0.5</v>
          </cell>
          <cell r="J689">
            <v>0.8125</v>
          </cell>
          <cell r="L689">
            <v>0.37254901960784315</v>
          </cell>
          <cell r="N689">
            <v>0.21428571428571427</v>
          </cell>
          <cell r="P689">
            <v>0.8125</v>
          </cell>
          <cell r="R689">
            <v>0.25</v>
          </cell>
          <cell r="T689">
            <v>0.45</v>
          </cell>
          <cell r="V689">
            <v>0.5</v>
          </cell>
          <cell r="X689">
            <v>1</v>
          </cell>
          <cell r="Z689">
            <v>0.66666666666666663</v>
          </cell>
          <cell r="AD689">
            <v>0</v>
          </cell>
          <cell r="AH689">
            <v>0</v>
          </cell>
          <cell r="AJ689">
            <v>0.42708333333333331</v>
          </cell>
          <cell r="AK689" t="str">
            <v>Низкий</v>
          </cell>
          <cell r="AM689">
            <v>0.66700000000000004</v>
          </cell>
          <cell r="AN689" t="str">
            <v>Средний</v>
          </cell>
        </row>
        <row r="690">
          <cell r="A690">
            <v>15</v>
          </cell>
          <cell r="C690" t="str">
            <v>МОУ "Сибиряковская ООШ"</v>
          </cell>
          <cell r="F690">
            <v>0.16666666666666666</v>
          </cell>
          <cell r="H690">
            <v>1</v>
          </cell>
          <cell r="J690">
            <v>0.8125</v>
          </cell>
          <cell r="L690">
            <v>0.48717948717948717</v>
          </cell>
          <cell r="N690">
            <v>1</v>
          </cell>
          <cell r="P690">
            <v>0.5</v>
          </cell>
          <cell r="R690">
            <v>0.625</v>
          </cell>
          <cell r="T690">
            <v>0.67500000000000004</v>
          </cell>
          <cell r="V690">
            <v>0</v>
          </cell>
          <cell r="X690">
            <v>1</v>
          </cell>
          <cell r="Z690">
            <v>0.33333333333333331</v>
          </cell>
          <cell r="AD690">
            <v>0</v>
          </cell>
          <cell r="AH690">
            <v>0</v>
          </cell>
          <cell r="AJ690">
            <v>0.5714285714285714</v>
          </cell>
          <cell r="AK690" t="str">
            <v>Низкий</v>
          </cell>
          <cell r="AM690">
            <v>0.57899999999999996</v>
          </cell>
          <cell r="AN690" t="str">
            <v>Низкий</v>
          </cell>
        </row>
        <row r="691">
          <cell r="A691">
            <v>16</v>
          </cell>
          <cell r="C691" t="str">
            <v>МОУ "Умыганская СОШ"</v>
          </cell>
          <cell r="F691">
            <v>0.18181818181818182</v>
          </cell>
          <cell r="H691">
            <v>1</v>
          </cell>
          <cell r="J691">
            <v>1</v>
          </cell>
          <cell r="L691">
            <v>0.47058823529411764</v>
          </cell>
          <cell r="N691">
            <v>1</v>
          </cell>
          <cell r="P691">
            <v>0.5</v>
          </cell>
          <cell r="R691">
            <v>0.25</v>
          </cell>
          <cell r="T691">
            <v>0.6</v>
          </cell>
          <cell r="V691">
            <v>0.5</v>
          </cell>
          <cell r="X691">
            <v>1</v>
          </cell>
          <cell r="Z691">
            <v>0.66666666666666663</v>
          </cell>
          <cell r="AD691">
            <v>0</v>
          </cell>
          <cell r="AH691">
            <v>1</v>
          </cell>
          <cell r="AJ691">
            <v>0.55208333333333337</v>
          </cell>
          <cell r="AK691" t="str">
            <v>Низкий</v>
          </cell>
          <cell r="AM691">
            <v>0.59099999999999997</v>
          </cell>
          <cell r="AN691" t="str">
            <v>Низкий</v>
          </cell>
        </row>
        <row r="692">
          <cell r="A692">
            <v>17</v>
          </cell>
          <cell r="C692" t="str">
            <v>МОУ "Усть-Кульская ООШ"</v>
          </cell>
          <cell r="F692">
            <v>0.125</v>
          </cell>
          <cell r="H692">
            <v>1</v>
          </cell>
          <cell r="J692">
            <v>0.875</v>
          </cell>
          <cell r="L692">
            <v>0.48717948717948717</v>
          </cell>
          <cell r="N692">
            <v>1</v>
          </cell>
          <cell r="P692">
            <v>0.4375</v>
          </cell>
          <cell r="R692">
            <v>0.75</v>
          </cell>
          <cell r="T692">
            <v>0.67500000000000004</v>
          </cell>
          <cell r="V692">
            <v>0.5</v>
          </cell>
          <cell r="X692">
            <v>1</v>
          </cell>
          <cell r="Z692">
            <v>0.66666666666666663</v>
          </cell>
          <cell r="AD692">
            <v>0</v>
          </cell>
          <cell r="AH692">
            <v>1</v>
          </cell>
          <cell r="AJ692">
            <v>0.6071428571428571</v>
          </cell>
          <cell r="AK692" t="str">
            <v>Средний</v>
          </cell>
          <cell r="AM692">
            <v>0.52600000000000002</v>
          </cell>
          <cell r="AN692" t="str">
            <v>Низкий</v>
          </cell>
        </row>
        <row r="693">
          <cell r="A693">
            <v>18</v>
          </cell>
          <cell r="C693" t="str">
            <v>МОУ "Утайская ООШ"</v>
          </cell>
          <cell r="F693">
            <v>0.20833333333333334</v>
          </cell>
          <cell r="H693">
            <v>1</v>
          </cell>
          <cell r="J693">
            <v>0.875</v>
          </cell>
          <cell r="L693">
            <v>0.53846153846153844</v>
          </cell>
          <cell r="N693">
            <v>0.7142857142857143</v>
          </cell>
          <cell r="P693">
            <v>0.5</v>
          </cell>
          <cell r="R693">
            <v>1</v>
          </cell>
          <cell r="T693">
            <v>0.65</v>
          </cell>
          <cell r="V693">
            <v>0.5</v>
          </cell>
          <cell r="X693">
            <v>1</v>
          </cell>
          <cell r="Z693">
            <v>0.66666666666666663</v>
          </cell>
          <cell r="AD693">
            <v>0</v>
          </cell>
          <cell r="AH693">
            <v>1</v>
          </cell>
          <cell r="AJ693">
            <v>0.61904761904761907</v>
          </cell>
          <cell r="AK693" t="str">
            <v>Средний</v>
          </cell>
          <cell r="AM693">
            <v>0.59599999999999997</v>
          </cell>
          <cell r="AN693" t="str">
            <v>Низкий</v>
          </cell>
        </row>
        <row r="694">
          <cell r="A694">
            <v>19</v>
          </cell>
          <cell r="C694" t="str">
            <v>МОУ "Шерагульская ООШ"</v>
          </cell>
          <cell r="F694">
            <v>0.41666666666666669</v>
          </cell>
          <cell r="H694">
            <v>1</v>
          </cell>
          <cell r="J694">
            <v>0.8125</v>
          </cell>
          <cell r="L694">
            <v>0.64102564102564108</v>
          </cell>
          <cell r="N694">
            <v>0.7857142857142857</v>
          </cell>
          <cell r="P694">
            <v>0.6875</v>
          </cell>
          <cell r="R694">
            <v>1</v>
          </cell>
          <cell r="T694">
            <v>0.75</v>
          </cell>
          <cell r="V694">
            <v>0.5</v>
          </cell>
          <cell r="X694">
            <v>1</v>
          </cell>
          <cell r="Z694">
            <v>0.66666666666666663</v>
          </cell>
          <cell r="AD694">
            <v>0</v>
          </cell>
          <cell r="AH694">
            <v>1</v>
          </cell>
          <cell r="AJ694">
            <v>0.7142857142857143</v>
          </cell>
          <cell r="AK694" t="str">
            <v>Средний</v>
          </cell>
          <cell r="AM694">
            <v>0.66700000000000004</v>
          </cell>
          <cell r="AN694" t="str">
            <v>Средний</v>
          </cell>
        </row>
        <row r="695">
          <cell r="A695">
            <v>20</v>
          </cell>
          <cell r="C695" t="str">
            <v>МОУ "Шерагульская СОШ"</v>
          </cell>
          <cell r="F695">
            <v>0.18181818181818182</v>
          </cell>
          <cell r="H695">
            <v>1</v>
          </cell>
          <cell r="J695">
            <v>1</v>
          </cell>
          <cell r="L695">
            <v>0.49019607843137253</v>
          </cell>
          <cell r="N695">
            <v>0.7857142857142857</v>
          </cell>
          <cell r="P695">
            <v>0.5625</v>
          </cell>
          <cell r="R695">
            <v>1</v>
          </cell>
          <cell r="T695">
            <v>0.7</v>
          </cell>
          <cell r="V695">
            <v>0.5</v>
          </cell>
          <cell r="X695">
            <v>1</v>
          </cell>
          <cell r="Z695">
            <v>0.66666666666666663</v>
          </cell>
          <cell r="AD695">
            <v>0</v>
          </cell>
          <cell r="AH695">
            <v>0</v>
          </cell>
          <cell r="AJ695">
            <v>0.59375</v>
          </cell>
          <cell r="AK695" t="str">
            <v>Низкий</v>
          </cell>
          <cell r="AM695">
            <v>0.60599999999999998</v>
          </cell>
          <cell r="AN695" t="str">
            <v>Средний</v>
          </cell>
        </row>
        <row r="696">
          <cell r="A696">
            <v>21</v>
          </cell>
          <cell r="C696" t="str">
            <v>МОУ "Шубинская НОШ"</v>
          </cell>
          <cell r="F696">
            <v>0.91666666666666663</v>
          </cell>
          <cell r="H696">
            <v>0.5</v>
          </cell>
          <cell r="J696">
            <v>0.625</v>
          </cell>
          <cell r="L696">
            <v>0.88</v>
          </cell>
          <cell r="N696">
            <v>0.5</v>
          </cell>
          <cell r="P696">
            <v>0.75</v>
          </cell>
          <cell r="R696">
            <v>0.5</v>
          </cell>
          <cell r="T696">
            <v>0.57499999999999996</v>
          </cell>
          <cell r="V696">
            <v>0.5</v>
          </cell>
          <cell r="X696">
            <v>1</v>
          </cell>
          <cell r="Z696">
            <v>0.6</v>
          </cell>
          <cell r="AD696">
            <v>0</v>
          </cell>
          <cell r="AH696">
            <v>1</v>
          </cell>
          <cell r="AJ696">
            <v>0.71014492753623193</v>
          </cell>
          <cell r="AK696" t="str">
            <v>Средний</v>
          </cell>
          <cell r="AM696">
            <v>0.72699999999999998</v>
          </cell>
          <cell r="AN696" t="str">
            <v>Средний</v>
          </cell>
        </row>
        <row r="697">
          <cell r="A697">
            <v>22</v>
          </cell>
          <cell r="C697" t="str">
            <v>МОУ "Афанасьевская СОШ"</v>
          </cell>
          <cell r="F697">
            <v>0.51515151515151514</v>
          </cell>
          <cell r="H697">
            <v>1</v>
          </cell>
          <cell r="J697">
            <v>1</v>
          </cell>
          <cell r="L697">
            <v>0.68627450980392157</v>
          </cell>
          <cell r="N697">
            <v>1</v>
          </cell>
          <cell r="P697">
            <v>0.625</v>
          </cell>
          <cell r="R697">
            <v>0.875</v>
          </cell>
          <cell r="T697">
            <v>0.77500000000000002</v>
          </cell>
          <cell r="V697">
            <v>0.5</v>
          </cell>
          <cell r="X697">
            <v>1</v>
          </cell>
          <cell r="Z697">
            <v>0.66666666666666663</v>
          </cell>
          <cell r="AD697">
            <v>0</v>
          </cell>
          <cell r="AH697">
            <v>1</v>
          </cell>
          <cell r="AJ697">
            <v>0.73958333333333337</v>
          </cell>
          <cell r="AK697" t="str">
            <v>Средний</v>
          </cell>
          <cell r="AM697">
            <v>0.59099999999999997</v>
          </cell>
          <cell r="AN697" t="str">
            <v>Низкий</v>
          </cell>
        </row>
        <row r="698">
          <cell r="A698">
            <v>23</v>
          </cell>
          <cell r="C698" t="str">
            <v>МОУ "Бадарская СОШ"</v>
          </cell>
          <cell r="F698">
            <v>0.24242424242424243</v>
          </cell>
          <cell r="H698">
            <v>1</v>
          </cell>
          <cell r="J698">
            <v>0.9375</v>
          </cell>
          <cell r="L698">
            <v>0.49019607843137253</v>
          </cell>
          <cell r="N698">
            <v>1</v>
          </cell>
          <cell r="P698">
            <v>0.75</v>
          </cell>
          <cell r="R698">
            <v>0.625</v>
          </cell>
          <cell r="T698">
            <v>0.77500000000000002</v>
          </cell>
          <cell r="V698">
            <v>0.5</v>
          </cell>
          <cell r="X698">
            <v>1</v>
          </cell>
          <cell r="Z698">
            <v>0.66666666666666663</v>
          </cell>
          <cell r="AD698">
            <v>0</v>
          </cell>
          <cell r="AH698">
            <v>0</v>
          </cell>
          <cell r="AJ698">
            <v>0.625</v>
          </cell>
          <cell r="AK698" t="str">
            <v>Средний</v>
          </cell>
          <cell r="AM698">
            <v>0.65200000000000002</v>
          </cell>
          <cell r="AN698" t="str">
            <v>Средний</v>
          </cell>
        </row>
        <row r="699">
          <cell r="A699">
            <v>24</v>
          </cell>
          <cell r="C699" t="str">
            <v>МОУ "Булюшкинская СОШ"</v>
          </cell>
          <cell r="F699">
            <v>0.18181818181818182</v>
          </cell>
          <cell r="H699">
            <v>1</v>
          </cell>
          <cell r="J699">
            <v>1</v>
          </cell>
          <cell r="L699">
            <v>0.49019607843137253</v>
          </cell>
          <cell r="N699">
            <v>1</v>
          </cell>
          <cell r="P699">
            <v>0.625</v>
          </cell>
          <cell r="R699">
            <v>0.25</v>
          </cell>
          <cell r="T699">
            <v>0.65</v>
          </cell>
          <cell r="V699">
            <v>0</v>
          </cell>
          <cell r="X699">
            <v>1</v>
          </cell>
          <cell r="Z699">
            <v>0.33333333333333331</v>
          </cell>
          <cell r="AD699">
            <v>0</v>
          </cell>
          <cell r="AH699">
            <v>1</v>
          </cell>
          <cell r="AJ699">
            <v>0.5625</v>
          </cell>
          <cell r="AK699" t="str">
            <v>Низкий</v>
          </cell>
          <cell r="AM699">
            <v>0.56100000000000005</v>
          </cell>
          <cell r="AN699" t="str">
            <v>Низкий</v>
          </cell>
        </row>
        <row r="700">
          <cell r="A700">
            <v>25</v>
          </cell>
          <cell r="C700" t="str">
            <v>МОУ "Гуранская СОШ"</v>
          </cell>
          <cell r="F700">
            <v>0.27272727272727271</v>
          </cell>
          <cell r="H700">
            <v>0.5</v>
          </cell>
          <cell r="J700">
            <v>1</v>
          </cell>
          <cell r="L700">
            <v>0.50980392156862742</v>
          </cell>
          <cell r="N700">
            <v>1</v>
          </cell>
          <cell r="P700">
            <v>0.6875</v>
          </cell>
          <cell r="R700">
            <v>0.75</v>
          </cell>
          <cell r="T700">
            <v>0.77500000000000002</v>
          </cell>
          <cell r="V700">
            <v>0.5</v>
          </cell>
          <cell r="X700">
            <v>1</v>
          </cell>
          <cell r="Z700">
            <v>0.66666666666666663</v>
          </cell>
          <cell r="AD700">
            <v>0</v>
          </cell>
          <cell r="AH700">
            <v>0</v>
          </cell>
          <cell r="AJ700">
            <v>0.63541666666666663</v>
          </cell>
          <cell r="AK700" t="str">
            <v>Средний</v>
          </cell>
          <cell r="AM700">
            <v>0.53</v>
          </cell>
          <cell r="AN700" t="str">
            <v>Низкий</v>
          </cell>
        </row>
        <row r="701">
          <cell r="A701">
            <v>26</v>
          </cell>
          <cell r="C701" t="str">
            <v>МОУ "Едогонская СОШ"</v>
          </cell>
          <cell r="F701">
            <v>0.18181818181818182</v>
          </cell>
          <cell r="H701">
            <v>0.5</v>
          </cell>
          <cell r="J701">
            <v>0.875</v>
          </cell>
          <cell r="L701">
            <v>0.41176470588235292</v>
          </cell>
          <cell r="N701">
            <v>1</v>
          </cell>
          <cell r="P701">
            <v>0.5625</v>
          </cell>
          <cell r="R701">
            <v>0.875</v>
          </cell>
          <cell r="T701">
            <v>0.75</v>
          </cell>
          <cell r="V701">
            <v>0.5</v>
          </cell>
          <cell r="X701">
            <v>1</v>
          </cell>
          <cell r="Z701">
            <v>0.66666666666666663</v>
          </cell>
          <cell r="AD701">
            <v>0</v>
          </cell>
          <cell r="AH701">
            <v>1</v>
          </cell>
          <cell r="AJ701">
            <v>0.58333333333333337</v>
          </cell>
          <cell r="AK701" t="str">
            <v>Низкий</v>
          </cell>
          <cell r="AM701">
            <v>0.60599999999999998</v>
          </cell>
          <cell r="AN701" t="str">
            <v>Средний</v>
          </cell>
        </row>
        <row r="702">
          <cell r="A702">
            <v>27</v>
          </cell>
          <cell r="C702" t="str">
            <v>МОУ "Котикская СОШ"</v>
          </cell>
          <cell r="F702">
            <v>0.45454545454545453</v>
          </cell>
          <cell r="H702">
            <v>0.5</v>
          </cell>
          <cell r="J702">
            <v>1</v>
          </cell>
          <cell r="L702">
            <v>0.6470588235294118</v>
          </cell>
          <cell r="N702">
            <v>0.9285714285714286</v>
          </cell>
          <cell r="P702">
            <v>0.625</v>
          </cell>
          <cell r="R702">
            <v>0.25</v>
          </cell>
          <cell r="T702">
            <v>0.625</v>
          </cell>
          <cell r="V702">
            <v>0</v>
          </cell>
          <cell r="X702">
            <v>1</v>
          </cell>
          <cell r="Z702">
            <v>0.33333333333333331</v>
          </cell>
          <cell r="AD702">
            <v>0</v>
          </cell>
          <cell r="AH702">
            <v>1</v>
          </cell>
          <cell r="AJ702">
            <v>0.63541666666666663</v>
          </cell>
          <cell r="AK702" t="str">
            <v>Средний</v>
          </cell>
          <cell r="AM702">
            <v>0.69699999999999995</v>
          </cell>
          <cell r="AN702" t="str">
            <v>Средний</v>
          </cell>
        </row>
        <row r="703">
          <cell r="A703">
            <v>28</v>
          </cell>
          <cell r="C703" t="str">
            <v>МОУ "Мугунская СОШ"</v>
          </cell>
          <cell r="F703">
            <v>0.30303030303030304</v>
          </cell>
          <cell r="H703">
            <v>0.5</v>
          </cell>
          <cell r="J703">
            <v>1</v>
          </cell>
          <cell r="L703">
            <v>0.52941176470588236</v>
          </cell>
          <cell r="N703">
            <v>1</v>
          </cell>
          <cell r="P703">
            <v>0.6875</v>
          </cell>
          <cell r="R703">
            <v>1</v>
          </cell>
          <cell r="T703">
            <v>0.82499999999999996</v>
          </cell>
          <cell r="V703">
            <v>0.5</v>
          </cell>
          <cell r="X703">
            <v>1</v>
          </cell>
          <cell r="Z703">
            <v>0.66666666666666663</v>
          </cell>
          <cell r="AD703">
            <v>0</v>
          </cell>
          <cell r="AH703">
            <v>1</v>
          </cell>
          <cell r="AJ703">
            <v>0.67708333333333337</v>
          </cell>
          <cell r="AK703" t="str">
            <v>Средний</v>
          </cell>
          <cell r="AM703">
            <v>0.69699999999999995</v>
          </cell>
          <cell r="AN703" t="str">
            <v>Средний</v>
          </cell>
        </row>
        <row r="704">
          <cell r="A704">
            <v>29</v>
          </cell>
          <cell r="C704" t="str">
            <v>МОУ "НОШ №10"</v>
          </cell>
          <cell r="F704">
            <v>0.75</v>
          </cell>
          <cell r="H704">
            <v>1</v>
          </cell>
          <cell r="J704">
            <v>0.5625</v>
          </cell>
          <cell r="L704">
            <v>0.8</v>
          </cell>
          <cell r="N704">
            <v>1</v>
          </cell>
          <cell r="P704">
            <v>0.625</v>
          </cell>
          <cell r="R704">
            <v>0.625</v>
          </cell>
          <cell r="T704">
            <v>0.72499999999999998</v>
          </cell>
          <cell r="V704">
            <v>0.5</v>
          </cell>
          <cell r="X704">
            <v>1</v>
          </cell>
          <cell r="Z704">
            <v>0.6</v>
          </cell>
          <cell r="AD704">
            <v>0</v>
          </cell>
          <cell r="AH704">
            <v>1</v>
          </cell>
          <cell r="AJ704">
            <v>0.76811594202898548</v>
          </cell>
          <cell r="AK704" t="str">
            <v>Средний</v>
          </cell>
          <cell r="AM704">
            <v>0.86399999999999999</v>
          </cell>
          <cell r="AN704" t="str">
            <v>Высокий</v>
          </cell>
        </row>
        <row r="705">
          <cell r="A705">
            <v>30</v>
          </cell>
          <cell r="C705" t="str">
            <v>МОУ "Перфиловская СОШ"</v>
          </cell>
          <cell r="F705">
            <v>0.21212121212121213</v>
          </cell>
          <cell r="H705">
            <v>1</v>
          </cell>
          <cell r="J705">
            <v>1</v>
          </cell>
          <cell r="L705">
            <v>0.49019607843137253</v>
          </cell>
          <cell r="N705">
            <v>1</v>
          </cell>
          <cell r="P705">
            <v>0.75</v>
          </cell>
          <cell r="R705">
            <v>0.625</v>
          </cell>
          <cell r="T705">
            <v>0.77500000000000002</v>
          </cell>
          <cell r="V705">
            <v>0.5</v>
          </cell>
          <cell r="X705">
            <v>1</v>
          </cell>
          <cell r="Z705">
            <v>0.66666666666666663</v>
          </cell>
          <cell r="AD705">
            <v>0</v>
          </cell>
          <cell r="AH705">
            <v>1</v>
          </cell>
          <cell r="AJ705">
            <v>0.63541666666666663</v>
          </cell>
          <cell r="AK705" t="str">
            <v>Средний</v>
          </cell>
          <cell r="AM705">
            <v>0.63600000000000001</v>
          </cell>
          <cell r="AN705" t="str">
            <v>Средний</v>
          </cell>
        </row>
        <row r="706">
          <cell r="B706" t="str">
            <v>Тулунский район</v>
          </cell>
          <cell r="L706">
            <v>0.56364203117144285</v>
          </cell>
          <cell r="T706">
            <v>0.68666666666666665</v>
          </cell>
          <cell r="Z706">
            <v>0.59555555555555562</v>
          </cell>
          <cell r="AD706">
            <v>0</v>
          </cell>
          <cell r="AH706">
            <v>0.7</v>
          </cell>
          <cell r="AJ706">
            <v>0.63032694962042801</v>
          </cell>
        </row>
        <row r="707">
          <cell r="A707">
            <v>1</v>
          </cell>
          <cell r="C707" t="str">
            <v>МБОУ "Белая СОШ"</v>
          </cell>
          <cell r="F707">
            <v>0.42424242424242425</v>
          </cell>
          <cell r="H707">
            <v>1</v>
          </cell>
          <cell r="J707">
            <v>1</v>
          </cell>
          <cell r="L707">
            <v>0.6470588235294118</v>
          </cell>
          <cell r="N707">
            <v>1</v>
          </cell>
          <cell r="P707">
            <v>0.6875</v>
          </cell>
          <cell r="R707">
            <v>0.5</v>
          </cell>
          <cell r="T707">
            <v>0.72499999999999998</v>
          </cell>
          <cell r="V707">
            <v>0.5</v>
          </cell>
          <cell r="X707">
            <v>1</v>
          </cell>
          <cell r="Z707">
            <v>0.66666666666666663</v>
          </cell>
          <cell r="AD707">
            <v>0</v>
          </cell>
          <cell r="AH707">
            <v>1</v>
          </cell>
          <cell r="AJ707">
            <v>0.69791666666666663</v>
          </cell>
          <cell r="AK707" t="str">
            <v>Средний</v>
          </cell>
          <cell r="AM707">
            <v>0.74199999999999999</v>
          </cell>
          <cell r="AN707" t="str">
            <v>Средний</v>
          </cell>
        </row>
        <row r="708">
          <cell r="A708">
            <v>2</v>
          </cell>
          <cell r="C708" t="str">
            <v>МБОУ "Белореченский лицей"</v>
          </cell>
          <cell r="F708">
            <v>0.60606060606060608</v>
          </cell>
          <cell r="H708">
            <v>1</v>
          </cell>
          <cell r="J708">
            <v>1</v>
          </cell>
          <cell r="L708">
            <v>0.74509803921568629</v>
          </cell>
          <cell r="N708">
            <v>1</v>
          </cell>
          <cell r="P708">
            <v>0.9375</v>
          </cell>
          <cell r="R708">
            <v>0.625</v>
          </cell>
          <cell r="T708">
            <v>0.85</v>
          </cell>
          <cell r="V708">
            <v>0.5</v>
          </cell>
          <cell r="X708">
            <v>1</v>
          </cell>
          <cell r="Z708">
            <v>0.66666666666666663</v>
          </cell>
          <cell r="AD708">
            <v>0</v>
          </cell>
          <cell r="AH708">
            <v>1</v>
          </cell>
          <cell r="AJ708">
            <v>0.80208333333333337</v>
          </cell>
          <cell r="AK708" t="str">
            <v>Высокий</v>
          </cell>
          <cell r="AM708">
            <v>0.82499999999999996</v>
          </cell>
          <cell r="AN708" t="str">
            <v>Высокий</v>
          </cell>
        </row>
        <row r="709">
          <cell r="A709">
            <v>3</v>
          </cell>
          <cell r="C709" t="str">
            <v>МБОУ "Биликтуйская ООШ"</v>
          </cell>
          <cell r="F709">
            <v>8.3333333333333329E-2</v>
          </cell>
          <cell r="H709">
            <v>1</v>
          </cell>
          <cell r="J709">
            <v>0.875</v>
          </cell>
          <cell r="L709">
            <v>0.46153846153846156</v>
          </cell>
          <cell r="N709">
            <v>1</v>
          </cell>
          <cell r="P709">
            <v>0.5625</v>
          </cell>
          <cell r="R709">
            <v>0.5</v>
          </cell>
          <cell r="T709">
            <v>0.67500000000000004</v>
          </cell>
          <cell r="V709">
            <v>0.5</v>
          </cell>
          <cell r="X709">
            <v>1</v>
          </cell>
          <cell r="Z709">
            <v>0.66666666666666663</v>
          </cell>
          <cell r="AD709">
            <v>0</v>
          </cell>
          <cell r="AH709">
            <v>1</v>
          </cell>
          <cell r="AJ709">
            <v>0.59523809523809523</v>
          </cell>
          <cell r="AK709" t="str">
            <v>Низкий</v>
          </cell>
          <cell r="AM709">
            <v>0.68400000000000005</v>
          </cell>
          <cell r="AN709" t="str">
            <v>Средний</v>
          </cell>
        </row>
        <row r="710">
          <cell r="A710">
            <v>4</v>
          </cell>
          <cell r="C710" t="str">
            <v> МБОУ "Большееланская СОШ"</v>
          </cell>
          <cell r="F710">
            <v>0.45454545454545453</v>
          </cell>
          <cell r="H710">
            <v>1</v>
          </cell>
          <cell r="J710">
            <v>1</v>
          </cell>
          <cell r="L710">
            <v>0.66666666666666663</v>
          </cell>
          <cell r="N710">
            <v>0.8571428571428571</v>
          </cell>
          <cell r="P710">
            <v>0.5625</v>
          </cell>
          <cell r="R710">
            <v>0</v>
          </cell>
          <cell r="T710">
            <v>0.52500000000000002</v>
          </cell>
          <cell r="V710">
            <v>0</v>
          </cell>
          <cell r="X710">
            <v>1</v>
          </cell>
          <cell r="Z710">
            <v>0.33333333333333331</v>
          </cell>
          <cell r="AD710">
            <v>0</v>
          </cell>
          <cell r="AH710">
            <v>0</v>
          </cell>
          <cell r="AJ710">
            <v>0.59375</v>
          </cell>
          <cell r="AK710" t="str">
            <v>Низкий</v>
          </cell>
          <cell r="AM710">
            <v>0.69699999999999995</v>
          </cell>
          <cell r="AN710" t="str">
            <v>Средний</v>
          </cell>
        </row>
        <row r="711">
          <cell r="A711">
            <v>5</v>
          </cell>
          <cell r="C711" t="str">
            <v>МБОУ "Буретская СОШ"</v>
          </cell>
          <cell r="F711">
            <v>0.45454545454545453</v>
          </cell>
          <cell r="H711">
            <v>1</v>
          </cell>
          <cell r="J711">
            <v>1</v>
          </cell>
          <cell r="L711">
            <v>0.66666666666666663</v>
          </cell>
          <cell r="N711">
            <v>1</v>
          </cell>
          <cell r="P711">
            <v>0.875</v>
          </cell>
          <cell r="R711">
            <v>0</v>
          </cell>
          <cell r="T711">
            <v>0.7</v>
          </cell>
          <cell r="V711">
            <v>0.5</v>
          </cell>
          <cell r="X711">
            <v>1</v>
          </cell>
          <cell r="Z711">
            <v>0.66666666666666663</v>
          </cell>
          <cell r="AD711">
            <v>0</v>
          </cell>
          <cell r="AH711">
            <v>1</v>
          </cell>
          <cell r="AJ711">
            <v>0.69791666666666663</v>
          </cell>
          <cell r="AK711" t="str">
            <v>Средний</v>
          </cell>
          <cell r="AM711">
            <v>0.63600000000000001</v>
          </cell>
          <cell r="AN711" t="str">
            <v>Средний</v>
          </cell>
        </row>
        <row r="712">
          <cell r="A712">
            <v>6</v>
          </cell>
          <cell r="C712" t="str">
            <v>МБОУ "СОШ № 20"</v>
          </cell>
          <cell r="F712">
            <v>0.39393939393939392</v>
          </cell>
          <cell r="H712">
            <v>0.5</v>
          </cell>
          <cell r="J712">
            <v>1</v>
          </cell>
          <cell r="L712">
            <v>0.58823529411764708</v>
          </cell>
          <cell r="N712">
            <v>1</v>
          </cell>
          <cell r="P712">
            <v>0.75</v>
          </cell>
          <cell r="R712">
            <v>0</v>
          </cell>
          <cell r="T712">
            <v>0.65</v>
          </cell>
          <cell r="V712">
            <v>0.5</v>
          </cell>
          <cell r="X712">
            <v>1</v>
          </cell>
          <cell r="Z712">
            <v>0.66666666666666663</v>
          </cell>
          <cell r="AD712">
            <v>0</v>
          </cell>
          <cell r="AH712">
            <v>1</v>
          </cell>
          <cell r="AJ712">
            <v>0.63541666666666663</v>
          </cell>
          <cell r="AK712" t="str">
            <v>Средний</v>
          </cell>
          <cell r="AM712">
            <v>0.57599999999999996</v>
          </cell>
          <cell r="AN712" t="str">
            <v>Низкий</v>
          </cell>
        </row>
        <row r="713">
          <cell r="A713">
            <v>7</v>
          </cell>
          <cell r="C713" t="str">
            <v>МБОУ "СОШ № 7"</v>
          </cell>
          <cell r="F713">
            <v>0.27272727272727271</v>
          </cell>
          <cell r="H713">
            <v>1</v>
          </cell>
          <cell r="J713">
            <v>1</v>
          </cell>
          <cell r="L713">
            <v>0.5490196078431373</v>
          </cell>
          <cell r="N713">
            <v>1</v>
          </cell>
          <cell r="P713">
            <v>0.5625</v>
          </cell>
          <cell r="R713">
            <v>0.25</v>
          </cell>
          <cell r="T713">
            <v>0.625</v>
          </cell>
          <cell r="V713">
            <v>0.5</v>
          </cell>
          <cell r="X713">
            <v>1</v>
          </cell>
          <cell r="Z713">
            <v>0.66666666666666663</v>
          </cell>
          <cell r="AD713">
            <v>0</v>
          </cell>
          <cell r="AH713">
            <v>1</v>
          </cell>
          <cell r="AJ713">
            <v>0.60416666666666663</v>
          </cell>
          <cell r="AK713" t="str">
            <v>Средний</v>
          </cell>
          <cell r="AM713">
            <v>0.65200000000000002</v>
          </cell>
          <cell r="AN713" t="str">
            <v>Средний</v>
          </cell>
        </row>
        <row r="714">
          <cell r="A714">
            <v>8</v>
          </cell>
          <cell r="C714" t="str">
            <v>МБОУ "Тайтурская СОШ"</v>
          </cell>
          <cell r="F714">
            <v>0.42424242424242425</v>
          </cell>
          <cell r="H714">
            <v>0.5</v>
          </cell>
          <cell r="J714">
            <v>1</v>
          </cell>
          <cell r="L714">
            <v>0.60784313725490191</v>
          </cell>
          <cell r="N714">
            <v>1</v>
          </cell>
          <cell r="P714">
            <v>0.5625</v>
          </cell>
          <cell r="R714">
            <v>0.25</v>
          </cell>
          <cell r="T714">
            <v>0.625</v>
          </cell>
          <cell r="V714">
            <v>0.5</v>
          </cell>
          <cell r="X714">
            <v>1</v>
          </cell>
          <cell r="Z714">
            <v>0.66666666666666663</v>
          </cell>
          <cell r="AD714">
            <v>0</v>
          </cell>
          <cell r="AH714">
            <v>1</v>
          </cell>
          <cell r="AJ714">
            <v>0.63541666666666663</v>
          </cell>
          <cell r="AK714" t="str">
            <v>Средний</v>
          </cell>
          <cell r="AM714">
            <v>0.66700000000000004</v>
          </cell>
          <cell r="AN714" t="str">
            <v>Средний</v>
          </cell>
        </row>
        <row r="715">
          <cell r="A715">
            <v>9</v>
          </cell>
          <cell r="C715" t="str">
            <v>МБОУ "Тальянская СОШ № 17"</v>
          </cell>
          <cell r="F715">
            <v>0</v>
          </cell>
          <cell r="H715">
            <v>1</v>
          </cell>
          <cell r="J715">
            <v>0.75</v>
          </cell>
          <cell r="L715">
            <v>0.27450980392156865</v>
          </cell>
          <cell r="N715">
            <v>1</v>
          </cell>
          <cell r="P715">
            <v>0.5625</v>
          </cell>
          <cell r="R715">
            <v>0.25</v>
          </cell>
          <cell r="T715">
            <v>0.625</v>
          </cell>
          <cell r="V715">
            <v>0</v>
          </cell>
          <cell r="X715">
            <v>1</v>
          </cell>
          <cell r="Z715">
            <v>0.33333333333333331</v>
          </cell>
          <cell r="AD715">
            <v>0</v>
          </cell>
          <cell r="AH715">
            <v>1</v>
          </cell>
          <cell r="AJ715">
            <v>0.4375</v>
          </cell>
          <cell r="AK715" t="str">
            <v>Низкий</v>
          </cell>
          <cell r="AM715">
            <v>0.51500000000000001</v>
          </cell>
          <cell r="AN715" t="str">
            <v>Низкий</v>
          </cell>
        </row>
        <row r="716">
          <cell r="A716">
            <v>10</v>
          </cell>
          <cell r="C716" t="str">
            <v> МБОУ "Тельминская СОШ"</v>
          </cell>
          <cell r="F716">
            <v>0.18181818181818182</v>
          </cell>
          <cell r="H716">
            <v>1</v>
          </cell>
          <cell r="J716">
            <v>1</v>
          </cell>
          <cell r="L716">
            <v>0.49019607843137253</v>
          </cell>
          <cell r="N716">
            <v>1</v>
          </cell>
          <cell r="P716">
            <v>0.75</v>
          </cell>
          <cell r="R716">
            <v>0.25</v>
          </cell>
          <cell r="T716">
            <v>0.7</v>
          </cell>
          <cell r="V716">
            <v>0.5</v>
          </cell>
          <cell r="X716">
            <v>1</v>
          </cell>
          <cell r="Z716">
            <v>0.66666666666666663</v>
          </cell>
          <cell r="AD716">
            <v>0</v>
          </cell>
          <cell r="AH716">
            <v>1</v>
          </cell>
          <cell r="AJ716">
            <v>0.60416666666666663</v>
          </cell>
          <cell r="AK716" t="str">
            <v>Средний</v>
          </cell>
          <cell r="AM716">
            <v>0.65200000000000002</v>
          </cell>
          <cell r="AN716" t="str">
            <v>Средний</v>
          </cell>
        </row>
        <row r="717">
          <cell r="A717">
            <v>11</v>
          </cell>
          <cell r="C717" t="str">
            <v>МБОУ "Хайтинская ООШ"</v>
          </cell>
          <cell r="F717">
            <v>0.125</v>
          </cell>
          <cell r="H717">
            <v>1</v>
          </cell>
          <cell r="J717">
            <v>0.8125</v>
          </cell>
          <cell r="L717">
            <v>0.46153846153846156</v>
          </cell>
          <cell r="N717">
            <v>1</v>
          </cell>
          <cell r="P717">
            <v>0.5625</v>
          </cell>
          <cell r="R717">
            <v>0.875</v>
          </cell>
          <cell r="T717">
            <v>0.75</v>
          </cell>
          <cell r="V717">
            <v>0</v>
          </cell>
          <cell r="X717">
            <v>1</v>
          </cell>
          <cell r="Z717">
            <v>0.33333333333333331</v>
          </cell>
          <cell r="AD717">
            <v>0</v>
          </cell>
          <cell r="AH717">
            <v>1</v>
          </cell>
          <cell r="AJ717">
            <v>0.6071428571428571</v>
          </cell>
          <cell r="AK717" t="str">
            <v>Средний</v>
          </cell>
          <cell r="AM717">
            <v>0.52600000000000002</v>
          </cell>
          <cell r="AN717" t="str">
            <v>Низкий</v>
          </cell>
        </row>
        <row r="718">
          <cell r="A718">
            <v>12</v>
          </cell>
          <cell r="C718" t="str">
            <v>МБОУ "Холмушинская ООШ"</v>
          </cell>
          <cell r="F718">
            <v>0.20833333333333334</v>
          </cell>
          <cell r="H718">
            <v>1</v>
          </cell>
          <cell r="J718">
            <v>0.8125</v>
          </cell>
          <cell r="L718">
            <v>0.51282051282051277</v>
          </cell>
          <cell r="N718">
            <v>0.8571428571428571</v>
          </cell>
          <cell r="P718">
            <v>0.5625</v>
          </cell>
          <cell r="R718">
            <v>1</v>
          </cell>
          <cell r="T718">
            <v>0.72499999999999998</v>
          </cell>
          <cell r="V718">
            <v>0.5</v>
          </cell>
          <cell r="X718">
            <v>1</v>
          </cell>
          <cell r="Z718">
            <v>0.66666666666666663</v>
          </cell>
          <cell r="AD718">
            <v>0</v>
          </cell>
          <cell r="AH718">
            <v>1</v>
          </cell>
          <cell r="AJ718">
            <v>0.6428571428571429</v>
          </cell>
          <cell r="AK718" t="str">
            <v>Средний</v>
          </cell>
          <cell r="AM718">
            <v>0.56100000000000005</v>
          </cell>
          <cell r="AN718" t="str">
            <v>Низкий</v>
          </cell>
        </row>
        <row r="719">
          <cell r="A719">
            <v>13</v>
          </cell>
          <cell r="C719" t="str">
            <v>МБОУ "Белореченская СОШ"</v>
          </cell>
          <cell r="F719">
            <v>0.36363636363636365</v>
          </cell>
          <cell r="H719">
            <v>0.5</v>
          </cell>
          <cell r="J719">
            <v>0.9375</v>
          </cell>
          <cell r="L719">
            <v>0.5490196078431373</v>
          </cell>
          <cell r="N719">
            <v>1</v>
          </cell>
          <cell r="P719">
            <v>0.625</v>
          </cell>
          <cell r="R719">
            <v>0</v>
          </cell>
          <cell r="T719">
            <v>0.6</v>
          </cell>
          <cell r="V719">
            <v>0.5</v>
          </cell>
          <cell r="X719">
            <v>1</v>
          </cell>
          <cell r="Z719">
            <v>0.66666666666666663</v>
          </cell>
          <cell r="AD719">
            <v>0</v>
          </cell>
          <cell r="AH719">
            <v>1</v>
          </cell>
          <cell r="AJ719">
            <v>0.59375</v>
          </cell>
          <cell r="AK719" t="str">
            <v>Низкий</v>
          </cell>
          <cell r="AM719">
            <v>0.59099999999999997</v>
          </cell>
          <cell r="AN719" t="str">
            <v>Низкий</v>
          </cell>
        </row>
        <row r="720">
          <cell r="A720">
            <v>14</v>
          </cell>
          <cell r="C720" t="str">
            <v>МБОУ "Мальтинская СОШ"</v>
          </cell>
          <cell r="F720">
            <v>0.18181818181818182</v>
          </cell>
          <cell r="H720">
            <v>1</v>
          </cell>
          <cell r="J720">
            <v>1</v>
          </cell>
          <cell r="L720">
            <v>0.49019607843137253</v>
          </cell>
          <cell r="N720">
            <v>1</v>
          </cell>
          <cell r="P720">
            <v>0.75</v>
          </cell>
          <cell r="R720">
            <v>0.625</v>
          </cell>
          <cell r="T720">
            <v>0.77500000000000002</v>
          </cell>
          <cell r="V720">
            <v>0</v>
          </cell>
          <cell r="X720">
            <v>1</v>
          </cell>
          <cell r="Z720">
            <v>0.33333333333333331</v>
          </cell>
          <cell r="AD720">
            <v>0</v>
          </cell>
          <cell r="AH720">
            <v>1</v>
          </cell>
          <cell r="AJ720">
            <v>0.61458333333333337</v>
          </cell>
          <cell r="AK720" t="str">
            <v>Средний</v>
          </cell>
          <cell r="AM720">
            <v>0.59099999999999997</v>
          </cell>
          <cell r="AN720" t="str">
            <v>Низкий</v>
          </cell>
        </row>
        <row r="721">
          <cell r="A721">
            <v>15</v>
          </cell>
          <cell r="C721" t="str">
            <v>МБОУ "Мишелевская СОШ №19"</v>
          </cell>
          <cell r="F721">
            <v>0.36363636363636365</v>
          </cell>
          <cell r="H721">
            <v>1</v>
          </cell>
          <cell r="J721">
            <v>1</v>
          </cell>
          <cell r="L721">
            <v>0.60784313725490191</v>
          </cell>
          <cell r="N721">
            <v>1</v>
          </cell>
          <cell r="P721">
            <v>0.6875</v>
          </cell>
          <cell r="R721">
            <v>0.625</v>
          </cell>
          <cell r="T721">
            <v>0.75</v>
          </cell>
          <cell r="V721">
            <v>0.5</v>
          </cell>
          <cell r="X721">
            <v>1</v>
          </cell>
          <cell r="Z721">
            <v>0.66666666666666663</v>
          </cell>
          <cell r="AD721">
            <v>0</v>
          </cell>
          <cell r="AH721">
            <v>1</v>
          </cell>
          <cell r="AJ721">
            <v>0.6875</v>
          </cell>
          <cell r="AK721" t="str">
            <v>Средний</v>
          </cell>
          <cell r="AM721">
            <v>0.63600000000000001</v>
          </cell>
          <cell r="AN721" t="str">
            <v>Средний</v>
          </cell>
        </row>
        <row r="722">
          <cell r="A722">
            <v>16</v>
          </cell>
          <cell r="C722" t="str">
            <v>МБОУ "Новожилкинская СОШ"</v>
          </cell>
          <cell r="F722">
            <v>0.27272727272727271</v>
          </cell>
          <cell r="H722">
            <v>1</v>
          </cell>
          <cell r="J722">
            <v>1</v>
          </cell>
          <cell r="L722">
            <v>0.5490196078431373</v>
          </cell>
          <cell r="N722">
            <v>1</v>
          </cell>
          <cell r="P722">
            <v>0.75</v>
          </cell>
          <cell r="R722">
            <v>0</v>
          </cell>
          <cell r="T722">
            <v>0.65</v>
          </cell>
          <cell r="V722">
            <v>0</v>
          </cell>
          <cell r="X722">
            <v>1</v>
          </cell>
          <cell r="Z722">
            <v>0.33333333333333331</v>
          </cell>
          <cell r="AD722">
            <v>0</v>
          </cell>
          <cell r="AH722">
            <v>1</v>
          </cell>
          <cell r="AJ722">
            <v>0.59375</v>
          </cell>
          <cell r="AK722" t="str">
            <v>Низкий</v>
          </cell>
          <cell r="AM722">
            <v>0.621</v>
          </cell>
          <cell r="AN722" t="str">
            <v>Средний</v>
          </cell>
        </row>
        <row r="723">
          <cell r="A723">
            <v>17</v>
          </cell>
          <cell r="C723" t="str">
            <v>МБОУ "Новомальтинская СОШ"</v>
          </cell>
          <cell r="F723">
            <v>0.27272727272727271</v>
          </cell>
          <cell r="H723">
            <v>1</v>
          </cell>
          <cell r="J723">
            <v>1</v>
          </cell>
          <cell r="L723">
            <v>0.5490196078431373</v>
          </cell>
          <cell r="N723">
            <v>1</v>
          </cell>
          <cell r="P723">
            <v>0.625</v>
          </cell>
          <cell r="R723">
            <v>0.75</v>
          </cell>
          <cell r="T723">
            <v>0.75</v>
          </cell>
          <cell r="V723">
            <v>0.5</v>
          </cell>
          <cell r="X723">
            <v>1</v>
          </cell>
          <cell r="Z723">
            <v>0.66666666666666663</v>
          </cell>
          <cell r="AD723">
            <v>0</v>
          </cell>
          <cell r="AH723">
            <v>1</v>
          </cell>
          <cell r="AJ723">
            <v>0.65625</v>
          </cell>
          <cell r="AK723" t="str">
            <v>Средний</v>
          </cell>
          <cell r="AM723">
            <v>0.53</v>
          </cell>
          <cell r="AN723" t="str">
            <v>Низкий</v>
          </cell>
        </row>
        <row r="724">
          <cell r="A724">
            <v>18</v>
          </cell>
          <cell r="C724" t="str">
            <v>МБОУ "Раздольинская СОШ"</v>
          </cell>
          <cell r="F724">
            <v>0.21212121212121213</v>
          </cell>
          <cell r="H724">
            <v>1</v>
          </cell>
          <cell r="J724">
            <v>0.875</v>
          </cell>
          <cell r="L724">
            <v>0.45098039215686275</v>
          </cell>
          <cell r="N724">
            <v>0.8571428571428571</v>
          </cell>
          <cell r="P724">
            <v>0.75</v>
          </cell>
          <cell r="R724">
            <v>0</v>
          </cell>
          <cell r="T724">
            <v>0.6</v>
          </cell>
          <cell r="V724">
            <v>0.5</v>
          </cell>
          <cell r="X724">
            <v>1</v>
          </cell>
          <cell r="Z724">
            <v>0.66666666666666663</v>
          </cell>
          <cell r="AD724">
            <v>0</v>
          </cell>
          <cell r="AH724">
            <v>0</v>
          </cell>
          <cell r="AJ724">
            <v>0.53125</v>
          </cell>
          <cell r="AK724" t="str">
            <v>Низкий</v>
          </cell>
          <cell r="AM724">
            <v>0.66700000000000004</v>
          </cell>
          <cell r="AN724" t="str">
            <v>Средний</v>
          </cell>
        </row>
        <row r="725">
          <cell r="A725">
            <v>19</v>
          </cell>
          <cell r="C725" t="str">
            <v>МБОУ "СОШ № 6"</v>
          </cell>
          <cell r="F725">
            <v>0.18181818181818182</v>
          </cell>
          <cell r="H725">
            <v>1</v>
          </cell>
          <cell r="J725">
            <v>0.8125</v>
          </cell>
          <cell r="L725">
            <v>0.41176470588235292</v>
          </cell>
          <cell r="N725">
            <v>0.8571428571428571</v>
          </cell>
          <cell r="P725">
            <v>0.625</v>
          </cell>
          <cell r="R725">
            <v>0.625</v>
          </cell>
          <cell r="T725">
            <v>0.67500000000000004</v>
          </cell>
          <cell r="V725">
            <v>0</v>
          </cell>
          <cell r="X725">
            <v>1</v>
          </cell>
          <cell r="Z725">
            <v>0.33333333333333331</v>
          </cell>
          <cell r="AD725">
            <v>0</v>
          </cell>
          <cell r="AH725">
            <v>1</v>
          </cell>
          <cell r="AJ725">
            <v>0.53125</v>
          </cell>
          <cell r="AK725" t="str">
            <v>Низкий</v>
          </cell>
          <cell r="AM725">
            <v>0.60599999999999998</v>
          </cell>
          <cell r="AN725" t="str">
            <v>Средний</v>
          </cell>
        </row>
        <row r="726">
          <cell r="B726" t="str">
            <v>Усольский район</v>
          </cell>
          <cell r="L726">
            <v>0.5410018258315471</v>
          </cell>
          <cell r="T726">
            <v>0.68289473684210533</v>
          </cell>
          <cell r="Z726">
            <v>0.56140350877192979</v>
          </cell>
          <cell r="AD726">
            <v>0</v>
          </cell>
          <cell r="AH726">
            <v>0.89473684210526316</v>
          </cell>
          <cell r="AJ726">
            <v>0.61904761904761918</v>
          </cell>
        </row>
        <row r="727">
          <cell r="A727">
            <v>1</v>
          </cell>
          <cell r="C727" t="str">
            <v>МКОУ "Ершовская СОШ"</v>
          </cell>
          <cell r="F727">
            <v>0.45454545454545453</v>
          </cell>
          <cell r="H727">
            <v>1</v>
          </cell>
          <cell r="J727">
            <v>0.9375</v>
          </cell>
          <cell r="L727">
            <v>0.62745098039215685</v>
          </cell>
          <cell r="N727">
            <v>0.21428571428571427</v>
          </cell>
          <cell r="P727">
            <v>0.5625</v>
          </cell>
          <cell r="R727">
            <v>0.875</v>
          </cell>
          <cell r="T727">
            <v>0.47499999999999998</v>
          </cell>
          <cell r="V727">
            <v>0.5</v>
          </cell>
          <cell r="X727">
            <v>1</v>
          </cell>
          <cell r="Z727">
            <v>0.66666666666666663</v>
          </cell>
          <cell r="AD727">
            <v>0</v>
          </cell>
          <cell r="AH727">
            <v>0</v>
          </cell>
          <cell r="AJ727">
            <v>0.57291666666666663</v>
          </cell>
          <cell r="AK727" t="str">
            <v>Низкий</v>
          </cell>
          <cell r="AM727">
            <v>0.53</v>
          </cell>
          <cell r="AN727" t="str">
            <v>Низкий</v>
          </cell>
        </row>
        <row r="728">
          <cell r="A728">
            <v>2</v>
          </cell>
          <cell r="C728" t="str">
            <v>МКОУ "Подъеланская СОШ"</v>
          </cell>
          <cell r="F728">
            <v>0.39393939393939392</v>
          </cell>
          <cell r="H728">
            <v>0.5</v>
          </cell>
          <cell r="J728">
            <v>0.8125</v>
          </cell>
          <cell r="L728">
            <v>0.52941176470588236</v>
          </cell>
          <cell r="N728">
            <v>0.2857142857142857</v>
          </cell>
          <cell r="P728">
            <v>0.375</v>
          </cell>
          <cell r="R728">
            <v>0.75</v>
          </cell>
          <cell r="T728">
            <v>0.4</v>
          </cell>
          <cell r="V728">
            <v>0.5</v>
          </cell>
          <cell r="X728">
            <v>1</v>
          </cell>
          <cell r="Z728">
            <v>0.66666666666666663</v>
          </cell>
          <cell r="AD728">
            <v>0</v>
          </cell>
          <cell r="AH728">
            <v>0</v>
          </cell>
          <cell r="AJ728">
            <v>0.48958333333333331</v>
          </cell>
          <cell r="AK728" t="str">
            <v>Низкий</v>
          </cell>
          <cell r="AM728">
            <v>0.68200000000000005</v>
          </cell>
          <cell r="AN728" t="str">
            <v>Средний</v>
          </cell>
        </row>
        <row r="729">
          <cell r="A729">
            <v>3</v>
          </cell>
          <cell r="C729" t="str">
            <v>МОУ "Бадарминская СОШ"</v>
          </cell>
          <cell r="F729">
            <v>0.39393939393939392</v>
          </cell>
          <cell r="H729">
            <v>1</v>
          </cell>
          <cell r="J729">
            <v>1</v>
          </cell>
          <cell r="L729">
            <v>0.62745098039215685</v>
          </cell>
          <cell r="N729">
            <v>0.7142857142857143</v>
          </cell>
          <cell r="P729">
            <v>0.75</v>
          </cell>
          <cell r="R729">
            <v>0.875</v>
          </cell>
          <cell r="T729">
            <v>0.72499999999999998</v>
          </cell>
          <cell r="V729">
            <v>0</v>
          </cell>
          <cell r="X729">
            <v>1</v>
          </cell>
          <cell r="Z729">
            <v>0.33333333333333331</v>
          </cell>
          <cell r="AD729">
            <v>0</v>
          </cell>
          <cell r="AH729">
            <v>0</v>
          </cell>
          <cell r="AJ729">
            <v>0.65625</v>
          </cell>
          <cell r="AK729" t="str">
            <v>Средний</v>
          </cell>
          <cell r="AM729">
            <v>0.59099999999999997</v>
          </cell>
          <cell r="AN729" t="str">
            <v>Низкий</v>
          </cell>
        </row>
        <row r="730">
          <cell r="A730">
            <v>4</v>
          </cell>
          <cell r="C730" t="str">
            <v>МОУ "Железнодорожная СОШ № 1"</v>
          </cell>
          <cell r="F730">
            <v>0.30303030303030304</v>
          </cell>
          <cell r="H730">
            <v>0.5</v>
          </cell>
          <cell r="J730">
            <v>1</v>
          </cell>
          <cell r="L730">
            <v>0.52941176470588236</v>
          </cell>
          <cell r="N730">
            <v>0.8571428571428571</v>
          </cell>
          <cell r="P730">
            <v>0.5</v>
          </cell>
          <cell r="R730">
            <v>0.25</v>
          </cell>
          <cell r="T730">
            <v>0.55000000000000004</v>
          </cell>
          <cell r="V730">
            <v>0.5</v>
          </cell>
          <cell r="X730">
            <v>1</v>
          </cell>
          <cell r="Z730">
            <v>0.66666666666666663</v>
          </cell>
          <cell r="AD730">
            <v>0</v>
          </cell>
          <cell r="AH730">
            <v>0</v>
          </cell>
          <cell r="AJ730">
            <v>0.55208333333333337</v>
          </cell>
          <cell r="AK730" t="str">
            <v>Низкий</v>
          </cell>
          <cell r="AM730">
            <v>0.59099999999999997</v>
          </cell>
          <cell r="AN730" t="str">
            <v>Низкий</v>
          </cell>
        </row>
        <row r="731">
          <cell r="A731">
            <v>5</v>
          </cell>
          <cell r="C731" t="str">
            <v>МОУ "Железнодорожная СОШ № 2"</v>
          </cell>
          <cell r="F731">
            <v>0.39393939393939392</v>
          </cell>
          <cell r="H731">
            <v>1</v>
          </cell>
          <cell r="J731">
            <v>1</v>
          </cell>
          <cell r="L731">
            <v>0.60784313725490191</v>
          </cell>
          <cell r="N731">
            <v>0.8571428571428571</v>
          </cell>
          <cell r="P731">
            <v>0.6875</v>
          </cell>
          <cell r="R731">
            <v>1</v>
          </cell>
          <cell r="T731">
            <v>0.77500000000000002</v>
          </cell>
          <cell r="V731">
            <v>0.5</v>
          </cell>
          <cell r="X731">
            <v>1</v>
          </cell>
          <cell r="Z731">
            <v>0.66666666666666663</v>
          </cell>
          <cell r="AD731">
            <v>0</v>
          </cell>
          <cell r="AH731">
            <v>1</v>
          </cell>
          <cell r="AJ731">
            <v>0.69791666666666663</v>
          </cell>
          <cell r="AK731" t="str">
            <v>Средний</v>
          </cell>
          <cell r="AM731">
            <v>0.60599999999999998</v>
          </cell>
          <cell r="AN731" t="str">
            <v>Средний</v>
          </cell>
        </row>
        <row r="732">
          <cell r="A732">
            <v>6</v>
          </cell>
          <cell r="C732" t="str">
            <v>МОУ "Невонская СОШ № 1"</v>
          </cell>
          <cell r="F732">
            <v>0.33333333333333331</v>
          </cell>
          <cell r="H732">
            <v>1</v>
          </cell>
          <cell r="J732">
            <v>0.9375</v>
          </cell>
          <cell r="L732">
            <v>0.5490196078431373</v>
          </cell>
          <cell r="N732">
            <v>0.7142857142857143</v>
          </cell>
          <cell r="P732">
            <v>0.625</v>
          </cell>
          <cell r="R732">
            <v>1</v>
          </cell>
          <cell r="T732">
            <v>0.7</v>
          </cell>
          <cell r="V732">
            <v>0.5</v>
          </cell>
          <cell r="X732">
            <v>1</v>
          </cell>
          <cell r="Z732">
            <v>0.66666666666666663</v>
          </cell>
          <cell r="AD732">
            <v>0</v>
          </cell>
          <cell r="AH732">
            <v>0</v>
          </cell>
          <cell r="AJ732">
            <v>0.625</v>
          </cell>
          <cell r="AK732" t="str">
            <v>Средний</v>
          </cell>
          <cell r="AM732">
            <v>0.60599999999999998</v>
          </cell>
          <cell r="AN732" t="str">
            <v>Средний</v>
          </cell>
        </row>
        <row r="733">
          <cell r="A733">
            <v>7</v>
          </cell>
          <cell r="C733" t="str">
            <v>МОУ "Невонская СОШ № 2"</v>
          </cell>
          <cell r="F733">
            <v>0.45454545454545453</v>
          </cell>
          <cell r="H733">
            <v>1</v>
          </cell>
          <cell r="J733">
            <v>1</v>
          </cell>
          <cell r="L733">
            <v>0.6470588235294118</v>
          </cell>
          <cell r="N733">
            <v>0.5714285714285714</v>
          </cell>
          <cell r="P733">
            <v>0.6875</v>
          </cell>
          <cell r="R733">
            <v>1</v>
          </cell>
          <cell r="T733">
            <v>0.67500000000000004</v>
          </cell>
          <cell r="V733">
            <v>0.5</v>
          </cell>
          <cell r="X733">
            <v>1</v>
          </cell>
          <cell r="Z733">
            <v>0.66666666666666663</v>
          </cell>
          <cell r="AD733">
            <v>0</v>
          </cell>
          <cell r="AH733">
            <v>0</v>
          </cell>
          <cell r="AJ733">
            <v>0.66666666666666663</v>
          </cell>
          <cell r="AK733" t="str">
            <v>Средний</v>
          </cell>
          <cell r="AM733">
            <v>0.60599999999999998</v>
          </cell>
          <cell r="AN733" t="str">
            <v>Средний</v>
          </cell>
        </row>
        <row r="734">
          <cell r="A734">
            <v>8</v>
          </cell>
          <cell r="C734" t="str">
            <v>МОУ "Седановская СОШ"</v>
          </cell>
          <cell r="F734">
            <v>0.36363636363636365</v>
          </cell>
          <cell r="H734">
            <v>1</v>
          </cell>
          <cell r="J734">
            <v>1</v>
          </cell>
          <cell r="L734">
            <v>0.58823529411764708</v>
          </cell>
          <cell r="N734">
            <v>0.7857142857142857</v>
          </cell>
          <cell r="P734">
            <v>0.6875</v>
          </cell>
          <cell r="R734">
            <v>0.75</v>
          </cell>
          <cell r="T734">
            <v>0.7</v>
          </cell>
          <cell r="V734">
            <v>0.5</v>
          </cell>
          <cell r="X734">
            <v>1</v>
          </cell>
          <cell r="Z734">
            <v>0.66666666666666663</v>
          </cell>
          <cell r="AD734">
            <v>0</v>
          </cell>
          <cell r="AH734">
            <v>0</v>
          </cell>
          <cell r="AJ734">
            <v>0.64583333333333337</v>
          </cell>
          <cell r="AK734" t="str">
            <v>Средний</v>
          </cell>
          <cell r="AM734">
            <v>0.621</v>
          </cell>
          <cell r="AN734" t="str">
            <v>Средний</v>
          </cell>
        </row>
        <row r="735">
          <cell r="A735">
            <v>9</v>
          </cell>
          <cell r="C735" t="str">
            <v>МОУ "Тубинская СОШ"</v>
          </cell>
          <cell r="F735">
            <v>9.0909090909090912E-2</v>
          </cell>
          <cell r="H735">
            <v>1</v>
          </cell>
          <cell r="J735">
            <v>1</v>
          </cell>
          <cell r="L735">
            <v>0.43137254901960786</v>
          </cell>
          <cell r="N735">
            <v>0.8571428571428571</v>
          </cell>
          <cell r="P735">
            <v>0.6875</v>
          </cell>
          <cell r="R735">
            <v>0.75</v>
          </cell>
          <cell r="T735">
            <v>0.72499999999999998</v>
          </cell>
          <cell r="V735">
            <v>0.5</v>
          </cell>
          <cell r="X735">
            <v>1</v>
          </cell>
          <cell r="Z735">
            <v>0.66666666666666663</v>
          </cell>
          <cell r="AD735">
            <v>0</v>
          </cell>
          <cell r="AH735">
            <v>0</v>
          </cell>
          <cell r="AJ735">
            <v>0.57291666666666663</v>
          </cell>
          <cell r="AK735" t="str">
            <v>Низкий</v>
          </cell>
          <cell r="AM735">
            <v>0.60599999999999998</v>
          </cell>
          <cell r="AN735" t="str">
            <v>Средний</v>
          </cell>
        </row>
        <row r="736">
          <cell r="A736">
            <v>10</v>
          </cell>
          <cell r="C736" t="str">
            <v>МОУ "Эдучанская СОШ"</v>
          </cell>
          <cell r="F736">
            <v>0.39393939393939392</v>
          </cell>
          <cell r="H736">
            <v>1</v>
          </cell>
          <cell r="J736">
            <v>1</v>
          </cell>
          <cell r="L736">
            <v>0.62745098039215685</v>
          </cell>
          <cell r="N736">
            <v>0.5</v>
          </cell>
          <cell r="P736">
            <v>0.6875</v>
          </cell>
          <cell r="R736">
            <v>0.875</v>
          </cell>
          <cell r="T736">
            <v>0.625</v>
          </cell>
          <cell r="V736">
            <v>0.5</v>
          </cell>
          <cell r="X736">
            <v>1</v>
          </cell>
          <cell r="Z736">
            <v>0.66666666666666663</v>
          </cell>
          <cell r="AD736">
            <v>0</v>
          </cell>
          <cell r="AH736">
            <v>0</v>
          </cell>
          <cell r="AJ736">
            <v>0.63541666666666663</v>
          </cell>
          <cell r="AK736" t="str">
            <v>Средний</v>
          </cell>
          <cell r="AM736">
            <v>0.57599999999999996</v>
          </cell>
          <cell r="AN736" t="str">
            <v>Низкий</v>
          </cell>
        </row>
        <row r="737">
          <cell r="B737" t="str">
            <v>Усть-Илимский район</v>
          </cell>
          <cell r="L737">
            <v>0.57647058823529418</v>
          </cell>
          <cell r="T737">
            <v>0.63500000000000001</v>
          </cell>
          <cell r="Z737">
            <v>0.63333333333333341</v>
          </cell>
          <cell r="AD737">
            <v>0</v>
          </cell>
          <cell r="AH737">
            <v>0.1</v>
          </cell>
          <cell r="AJ737">
            <v>0.61145833333333344</v>
          </cell>
        </row>
        <row r="738">
          <cell r="A738">
            <v>1</v>
          </cell>
          <cell r="C738" t="str">
            <v>МОУ Лицей УКМО</v>
          </cell>
          <cell r="F738">
            <v>0.5757575757575758</v>
          </cell>
          <cell r="H738">
            <v>1</v>
          </cell>
          <cell r="J738">
            <v>1</v>
          </cell>
          <cell r="L738">
            <v>0.76470588235294112</v>
          </cell>
          <cell r="N738">
            <v>1</v>
          </cell>
          <cell r="P738">
            <v>0.8125</v>
          </cell>
          <cell r="R738">
            <v>1</v>
          </cell>
          <cell r="T738">
            <v>0.875</v>
          </cell>
          <cell r="V738">
            <v>0.5</v>
          </cell>
          <cell r="X738">
            <v>1</v>
          </cell>
          <cell r="Z738">
            <v>0.66666666666666663</v>
          </cell>
          <cell r="AD738">
            <v>0</v>
          </cell>
          <cell r="AH738">
            <v>1</v>
          </cell>
          <cell r="AJ738">
            <v>0.82291666666666663</v>
          </cell>
          <cell r="AK738" t="str">
            <v>Высокий</v>
          </cell>
          <cell r="AM738">
            <v>0.71399999999999997</v>
          </cell>
          <cell r="AN738" t="str">
            <v>Средний</v>
          </cell>
        </row>
        <row r="739">
          <cell r="A739">
            <v>2</v>
          </cell>
          <cell r="C739" t="str">
            <v> МОУ СОШ № 1 УКМО</v>
          </cell>
          <cell r="F739">
            <v>0.36363636363636365</v>
          </cell>
          <cell r="H739">
            <v>1</v>
          </cell>
          <cell r="J739">
            <v>1</v>
          </cell>
          <cell r="L739">
            <v>0.62745098039215685</v>
          </cell>
          <cell r="N739">
            <v>0.9285714285714286</v>
          </cell>
          <cell r="P739">
            <v>0.625</v>
          </cell>
          <cell r="R739">
            <v>0.625</v>
          </cell>
          <cell r="T739">
            <v>0.7</v>
          </cell>
          <cell r="V739">
            <v>0.5</v>
          </cell>
          <cell r="X739">
            <v>1</v>
          </cell>
          <cell r="Z739">
            <v>0.66666666666666663</v>
          </cell>
          <cell r="AD739">
            <v>0</v>
          </cell>
          <cell r="AH739">
            <v>0</v>
          </cell>
          <cell r="AJ739">
            <v>0.66666666666666663</v>
          </cell>
          <cell r="AK739" t="str">
            <v>Средний</v>
          </cell>
          <cell r="AM739">
            <v>0.54500000000000004</v>
          </cell>
          <cell r="AN739" t="str">
            <v>Низкий</v>
          </cell>
        </row>
        <row r="740">
          <cell r="A740">
            <v>3</v>
          </cell>
          <cell r="C740" t="str">
            <v>МОУ СОШ № 10 УКМО</v>
          </cell>
          <cell r="F740">
            <v>0.45454545454545453</v>
          </cell>
          <cell r="H740">
            <v>0.5</v>
          </cell>
          <cell r="J740">
            <v>1</v>
          </cell>
          <cell r="L740">
            <v>0.62745098039215685</v>
          </cell>
          <cell r="N740">
            <v>1</v>
          </cell>
          <cell r="P740">
            <v>0.6875</v>
          </cell>
          <cell r="R740">
            <v>0.75</v>
          </cell>
          <cell r="T740">
            <v>0.77500000000000002</v>
          </cell>
          <cell r="V740">
            <v>0.5</v>
          </cell>
          <cell r="X740">
            <v>1</v>
          </cell>
          <cell r="Z740">
            <v>0.66666666666666663</v>
          </cell>
          <cell r="AD740">
            <v>0</v>
          </cell>
          <cell r="AH740">
            <v>1</v>
          </cell>
          <cell r="AJ740">
            <v>0.70833333333333337</v>
          </cell>
          <cell r="AK740" t="str">
            <v>Средний</v>
          </cell>
          <cell r="AM740">
            <v>0.65200000000000002</v>
          </cell>
          <cell r="AN740" t="str">
            <v>Средний</v>
          </cell>
        </row>
        <row r="741">
          <cell r="A741">
            <v>4</v>
          </cell>
          <cell r="C741" t="str">
            <v>МОУ СОШ № 2 УКМО</v>
          </cell>
          <cell r="F741">
            <v>0.39393939393939392</v>
          </cell>
          <cell r="H741">
            <v>1</v>
          </cell>
          <cell r="J741">
            <v>1</v>
          </cell>
          <cell r="L741">
            <v>0.6470588235294118</v>
          </cell>
          <cell r="N741">
            <v>0.8571428571428571</v>
          </cell>
          <cell r="P741">
            <v>0.6875</v>
          </cell>
          <cell r="R741">
            <v>0.625</v>
          </cell>
          <cell r="T741">
            <v>0.7</v>
          </cell>
          <cell r="V741">
            <v>0.5</v>
          </cell>
          <cell r="X741">
            <v>1</v>
          </cell>
          <cell r="Z741">
            <v>0.66666666666666663</v>
          </cell>
          <cell r="AD741">
            <v>0</v>
          </cell>
          <cell r="AH741">
            <v>1</v>
          </cell>
          <cell r="AJ741">
            <v>0.6875</v>
          </cell>
          <cell r="AK741" t="str">
            <v>Средний</v>
          </cell>
          <cell r="AM741">
            <v>0.65200000000000002</v>
          </cell>
          <cell r="AN741" t="str">
            <v>Средний</v>
          </cell>
        </row>
        <row r="742">
          <cell r="A742">
            <v>5</v>
          </cell>
          <cell r="C742" t="str">
            <v>МОУ СОШ № 3 УКМО</v>
          </cell>
          <cell r="F742">
            <v>0.48484848484848486</v>
          </cell>
          <cell r="H742">
            <v>1</v>
          </cell>
          <cell r="J742">
            <v>0.875</v>
          </cell>
          <cell r="L742">
            <v>0.62745098039215685</v>
          </cell>
          <cell r="N742">
            <v>1</v>
          </cell>
          <cell r="P742">
            <v>0.625</v>
          </cell>
          <cell r="R742">
            <v>1</v>
          </cell>
          <cell r="T742">
            <v>0.8</v>
          </cell>
          <cell r="V742">
            <v>0.5</v>
          </cell>
          <cell r="X742">
            <v>1</v>
          </cell>
          <cell r="Z742">
            <v>0.66666666666666663</v>
          </cell>
          <cell r="AD742">
            <v>0</v>
          </cell>
          <cell r="AH742">
            <v>1</v>
          </cell>
          <cell r="AJ742">
            <v>0.71875</v>
          </cell>
          <cell r="AK742" t="str">
            <v>Средний</v>
          </cell>
          <cell r="AM742">
            <v>0.621</v>
          </cell>
          <cell r="AN742" t="str">
            <v>Средний</v>
          </cell>
        </row>
        <row r="743">
          <cell r="A743">
            <v>6</v>
          </cell>
          <cell r="C743" t="str">
            <v>МОУ СОШ № 4 УКМО</v>
          </cell>
          <cell r="F743">
            <v>0.48484848484848486</v>
          </cell>
          <cell r="H743">
            <v>1</v>
          </cell>
          <cell r="J743">
            <v>1</v>
          </cell>
          <cell r="L743">
            <v>0.70588235294117652</v>
          </cell>
          <cell r="N743">
            <v>1</v>
          </cell>
          <cell r="P743">
            <v>0.5</v>
          </cell>
          <cell r="R743">
            <v>0.625</v>
          </cell>
          <cell r="T743">
            <v>0.67500000000000004</v>
          </cell>
          <cell r="V743">
            <v>0.5</v>
          </cell>
          <cell r="X743">
            <v>1</v>
          </cell>
          <cell r="Z743">
            <v>0.66666666666666663</v>
          </cell>
          <cell r="AD743">
            <v>0</v>
          </cell>
          <cell r="AH743">
            <v>1</v>
          </cell>
          <cell r="AJ743">
            <v>0.70833333333333337</v>
          </cell>
          <cell r="AK743" t="str">
            <v>Средний</v>
          </cell>
          <cell r="AM743">
            <v>0.621</v>
          </cell>
          <cell r="AN743" t="str">
            <v>Средний</v>
          </cell>
        </row>
        <row r="744">
          <cell r="A744">
            <v>7</v>
          </cell>
          <cell r="C744" t="str">
            <v>МОУ СОШ № 5 УКМО</v>
          </cell>
          <cell r="F744">
            <v>0.27272727272727271</v>
          </cell>
          <cell r="H744">
            <v>1</v>
          </cell>
          <cell r="J744">
            <v>1</v>
          </cell>
          <cell r="L744">
            <v>0.56862745098039214</v>
          </cell>
          <cell r="N744">
            <v>0.9285714285714286</v>
          </cell>
          <cell r="P744">
            <v>0.6875</v>
          </cell>
          <cell r="R744">
            <v>0.875</v>
          </cell>
          <cell r="T744">
            <v>0.77500000000000002</v>
          </cell>
          <cell r="V744">
            <v>0.5</v>
          </cell>
          <cell r="X744">
            <v>1</v>
          </cell>
          <cell r="Z744">
            <v>0.66666666666666663</v>
          </cell>
          <cell r="AD744">
            <v>0</v>
          </cell>
          <cell r="AH744">
            <v>1</v>
          </cell>
          <cell r="AJ744">
            <v>0.67708333333333337</v>
          </cell>
          <cell r="AK744" t="str">
            <v>Средний</v>
          </cell>
          <cell r="AM744">
            <v>0.60599999999999998</v>
          </cell>
          <cell r="AN744" t="str">
            <v>Средний</v>
          </cell>
        </row>
        <row r="745">
          <cell r="A745">
            <v>8</v>
          </cell>
          <cell r="C745" t="str">
            <v>МОУ СОШ № 7 УКМО</v>
          </cell>
          <cell r="F745">
            <v>0.18181818181818182</v>
          </cell>
          <cell r="H745">
            <v>1</v>
          </cell>
          <cell r="J745">
            <v>1</v>
          </cell>
          <cell r="L745">
            <v>0.50980392156862742</v>
          </cell>
          <cell r="N745">
            <v>0.8571428571428571</v>
          </cell>
          <cell r="P745">
            <v>0.5625</v>
          </cell>
          <cell r="R745">
            <v>0.375</v>
          </cell>
          <cell r="T745">
            <v>0.6</v>
          </cell>
          <cell r="V745">
            <v>0.5</v>
          </cell>
          <cell r="X745">
            <v>1</v>
          </cell>
          <cell r="Z745">
            <v>0.66666666666666663</v>
          </cell>
          <cell r="AD745">
            <v>0</v>
          </cell>
          <cell r="AH745">
            <v>0</v>
          </cell>
          <cell r="AJ745">
            <v>0.5625</v>
          </cell>
          <cell r="AK745" t="str">
            <v>Низкий</v>
          </cell>
          <cell r="AM745">
            <v>0.47</v>
          </cell>
          <cell r="AN745" t="str">
            <v>Низкий</v>
          </cell>
        </row>
        <row r="746">
          <cell r="A746">
            <v>9</v>
          </cell>
          <cell r="C746" t="str">
            <v>МОУ СОШ № 9 УКМО</v>
          </cell>
          <cell r="F746">
            <v>0.33333333333333331</v>
          </cell>
          <cell r="H746">
            <v>1</v>
          </cell>
          <cell r="J746">
            <v>1</v>
          </cell>
          <cell r="L746">
            <v>0.58823529411764708</v>
          </cell>
          <cell r="N746">
            <v>0.8571428571428571</v>
          </cell>
          <cell r="P746">
            <v>0.5625</v>
          </cell>
          <cell r="R746">
            <v>1</v>
          </cell>
          <cell r="T746">
            <v>0.72499999999999998</v>
          </cell>
          <cell r="V746">
            <v>0.5</v>
          </cell>
          <cell r="X746">
            <v>1</v>
          </cell>
          <cell r="Z746">
            <v>0.66666666666666663</v>
          </cell>
          <cell r="AD746">
            <v>0</v>
          </cell>
          <cell r="AH746">
            <v>0</v>
          </cell>
          <cell r="AJ746">
            <v>0.65625</v>
          </cell>
          <cell r="AK746" t="str">
            <v>Средний</v>
          </cell>
          <cell r="AM746">
            <v>0.63600000000000001</v>
          </cell>
          <cell r="AN746" t="str">
            <v>Средний</v>
          </cell>
        </row>
        <row r="747">
          <cell r="A747">
            <v>10</v>
          </cell>
          <cell r="C747" t="str">
            <v>МОУ СОШ п. Верхнемарково УКМО</v>
          </cell>
          <cell r="F747">
            <v>0.21212121212121213</v>
          </cell>
          <cell r="H747">
            <v>1</v>
          </cell>
          <cell r="J747">
            <v>1</v>
          </cell>
          <cell r="L747">
            <v>0.50980392156862742</v>
          </cell>
          <cell r="N747">
            <v>0.42857142857142855</v>
          </cell>
          <cell r="P747">
            <v>0.875</v>
          </cell>
          <cell r="R747">
            <v>0.875</v>
          </cell>
          <cell r="T747">
            <v>0.67500000000000004</v>
          </cell>
          <cell r="V747">
            <v>0.5</v>
          </cell>
          <cell r="X747">
            <v>1</v>
          </cell>
          <cell r="Z747">
            <v>0.66666666666666663</v>
          </cell>
          <cell r="AD747">
            <v>0</v>
          </cell>
          <cell r="AH747">
            <v>1</v>
          </cell>
          <cell r="AJ747">
            <v>0.60416666666666663</v>
          </cell>
          <cell r="AK747" t="str">
            <v>Средний</v>
          </cell>
          <cell r="AM747">
            <v>0.65200000000000002</v>
          </cell>
          <cell r="AN747" t="str">
            <v>Средний</v>
          </cell>
        </row>
        <row r="748">
          <cell r="A748">
            <v>11</v>
          </cell>
          <cell r="C748" t="str">
            <v>МОУ СОШ п. Звездный УКМО</v>
          </cell>
          <cell r="F748">
            <v>0.27272727272727271</v>
          </cell>
          <cell r="H748">
            <v>0.5</v>
          </cell>
          <cell r="J748">
            <v>0.9375</v>
          </cell>
          <cell r="L748">
            <v>0.49019607843137253</v>
          </cell>
          <cell r="N748">
            <v>0.8571428571428571</v>
          </cell>
          <cell r="P748">
            <v>0.5625</v>
          </cell>
          <cell r="R748">
            <v>0.5</v>
          </cell>
          <cell r="T748">
            <v>0.625</v>
          </cell>
          <cell r="V748">
            <v>0.5</v>
          </cell>
          <cell r="X748">
            <v>1</v>
          </cell>
          <cell r="Z748">
            <v>0.66666666666666663</v>
          </cell>
          <cell r="AD748">
            <v>0</v>
          </cell>
          <cell r="AH748">
            <v>1</v>
          </cell>
          <cell r="AJ748">
            <v>0.57291666666666663</v>
          </cell>
          <cell r="AK748" t="str">
            <v>Низкий</v>
          </cell>
          <cell r="AM748">
            <v>0.63</v>
          </cell>
          <cell r="AN748" t="str">
            <v>Низкий</v>
          </cell>
        </row>
        <row r="749">
          <cell r="A749">
            <v>12</v>
          </cell>
          <cell r="C749" t="str">
            <v>МОУ СОШ п. Ручей УКМО</v>
          </cell>
          <cell r="F749">
            <v>0.27272727272727271</v>
          </cell>
          <cell r="H749">
            <v>1</v>
          </cell>
          <cell r="J749">
            <v>1</v>
          </cell>
          <cell r="L749">
            <v>0.5490196078431373</v>
          </cell>
          <cell r="N749">
            <v>0.7857142857142857</v>
          </cell>
          <cell r="P749">
            <v>0.6875</v>
          </cell>
          <cell r="R749">
            <v>0.875</v>
          </cell>
          <cell r="T749">
            <v>0.72499999999999998</v>
          </cell>
          <cell r="V749">
            <v>0.5</v>
          </cell>
          <cell r="X749">
            <v>1</v>
          </cell>
          <cell r="Z749">
            <v>0.66666666666666663</v>
          </cell>
          <cell r="AD749">
            <v>0</v>
          </cell>
          <cell r="AH749">
            <v>0</v>
          </cell>
          <cell r="AJ749">
            <v>0.63541666666666663</v>
          </cell>
          <cell r="AK749" t="str">
            <v>Средний</v>
          </cell>
          <cell r="AM749">
            <v>0.60599999999999998</v>
          </cell>
          <cell r="AN749" t="str">
            <v>Средний</v>
          </cell>
        </row>
        <row r="750">
          <cell r="A750">
            <v>13</v>
          </cell>
          <cell r="C750" t="str">
            <v>МОУ СОШ п. Янталь УКМО</v>
          </cell>
          <cell r="F750">
            <v>0.27272727272727271</v>
          </cell>
          <cell r="H750">
            <v>1</v>
          </cell>
          <cell r="J750">
            <v>1</v>
          </cell>
          <cell r="L750">
            <v>0.56862745098039214</v>
          </cell>
          <cell r="N750">
            <v>1</v>
          </cell>
          <cell r="P750">
            <v>0.5625</v>
          </cell>
          <cell r="R750">
            <v>0.5</v>
          </cell>
          <cell r="T750">
            <v>0.67500000000000004</v>
          </cell>
          <cell r="V750">
            <v>0.5</v>
          </cell>
          <cell r="X750">
            <v>1</v>
          </cell>
          <cell r="Z750">
            <v>0.66666666666666663</v>
          </cell>
          <cell r="AD750">
            <v>0</v>
          </cell>
          <cell r="AH750">
            <v>1</v>
          </cell>
          <cell r="AJ750">
            <v>0.63541666666666663</v>
          </cell>
          <cell r="AK750" t="str">
            <v>Средний</v>
          </cell>
          <cell r="AM750">
            <v>0.57599999999999996</v>
          </cell>
          <cell r="AN750" t="str">
            <v>Низкий</v>
          </cell>
        </row>
        <row r="751">
          <cell r="A751">
            <v>14</v>
          </cell>
          <cell r="C751" t="str">
            <v>МОУ СОШ с. Ния УКМО</v>
          </cell>
          <cell r="F751">
            <v>0.12121212121212122</v>
          </cell>
          <cell r="H751">
            <v>1</v>
          </cell>
          <cell r="J751">
            <v>1</v>
          </cell>
          <cell r="L751">
            <v>0.45098039215686275</v>
          </cell>
          <cell r="N751">
            <v>1</v>
          </cell>
          <cell r="P751">
            <v>0.625</v>
          </cell>
          <cell r="R751">
            <v>0.875</v>
          </cell>
          <cell r="T751">
            <v>0.77500000000000002</v>
          </cell>
          <cell r="V751">
            <v>0.5</v>
          </cell>
          <cell r="X751">
            <v>1</v>
          </cell>
          <cell r="Z751">
            <v>0.66666666666666663</v>
          </cell>
          <cell r="AD751">
            <v>0</v>
          </cell>
          <cell r="AH751">
            <v>1</v>
          </cell>
          <cell r="AJ751">
            <v>0.61458333333333337</v>
          </cell>
          <cell r="AK751" t="str">
            <v>Средний</v>
          </cell>
          <cell r="AM751">
            <v>0.54500000000000004</v>
          </cell>
          <cell r="AN751" t="str">
            <v>Низкий</v>
          </cell>
        </row>
        <row r="752">
          <cell r="A752">
            <v>15</v>
          </cell>
          <cell r="C752" t="str">
            <v>МОУ СОШ с. Подымахино им. Антипина И.Н. УКМО</v>
          </cell>
          <cell r="F752">
            <v>0.54545454545454541</v>
          </cell>
          <cell r="H752">
            <v>1</v>
          </cell>
          <cell r="J752">
            <v>1</v>
          </cell>
          <cell r="L752">
            <v>0.74509803921568629</v>
          </cell>
          <cell r="N752">
            <v>0.8571428571428571</v>
          </cell>
          <cell r="P752">
            <v>0.4375</v>
          </cell>
          <cell r="R752">
            <v>0.75</v>
          </cell>
          <cell r="T752">
            <v>0.625</v>
          </cell>
          <cell r="V752">
            <v>0.5</v>
          </cell>
          <cell r="X752">
            <v>1</v>
          </cell>
          <cell r="Z752">
            <v>0.66666666666666663</v>
          </cell>
          <cell r="AD752">
            <v>0</v>
          </cell>
          <cell r="AH752">
            <v>0</v>
          </cell>
          <cell r="AJ752">
            <v>0.69791666666666663</v>
          </cell>
          <cell r="AK752" t="str">
            <v>Средний</v>
          </cell>
          <cell r="AM752">
            <v>0.5</v>
          </cell>
          <cell r="AN752" t="str">
            <v>Низкий</v>
          </cell>
        </row>
        <row r="753">
          <cell r="A753">
            <v>16</v>
          </cell>
          <cell r="C753" t="str">
            <v>МКОУ СОШ №6 им. Шерстянникова А.Н. УКМО</v>
          </cell>
          <cell r="F753">
            <v>0.45454545454545453</v>
          </cell>
          <cell r="H753">
            <v>1</v>
          </cell>
          <cell r="J753">
            <v>1</v>
          </cell>
          <cell r="L753">
            <v>0.68627450980392157</v>
          </cell>
          <cell r="N753">
            <v>1</v>
          </cell>
          <cell r="P753">
            <v>0.6875</v>
          </cell>
          <cell r="R753">
            <v>0.75</v>
          </cell>
          <cell r="T753">
            <v>0.77500000000000002</v>
          </cell>
          <cell r="V753">
            <v>0.5</v>
          </cell>
          <cell r="X753">
            <v>1</v>
          </cell>
          <cell r="Z753">
            <v>0.66666666666666663</v>
          </cell>
          <cell r="AD753">
            <v>0</v>
          </cell>
          <cell r="AH753">
            <v>0</v>
          </cell>
          <cell r="AJ753">
            <v>0.72916666666666663</v>
          </cell>
          <cell r="AK753" t="str">
            <v>Средний</v>
          </cell>
          <cell r="AM753">
            <v>0.621</v>
          </cell>
          <cell r="AN753" t="str">
            <v>Средний</v>
          </cell>
        </row>
        <row r="754">
          <cell r="A754">
            <v>17</v>
          </cell>
          <cell r="C754" t="str">
            <v>МОУ СОШ № 8 УКМО</v>
          </cell>
          <cell r="F754">
            <v>0.27272727272727271</v>
          </cell>
          <cell r="H754">
            <v>1</v>
          </cell>
          <cell r="J754">
            <v>1</v>
          </cell>
          <cell r="L754">
            <v>0.56862745098039214</v>
          </cell>
          <cell r="N754">
            <v>1</v>
          </cell>
          <cell r="P754">
            <v>0.5625</v>
          </cell>
          <cell r="R754">
            <v>0.875</v>
          </cell>
          <cell r="T754">
            <v>0.75</v>
          </cell>
          <cell r="V754">
            <v>0.5</v>
          </cell>
          <cell r="X754">
            <v>1</v>
          </cell>
          <cell r="Z754">
            <v>0.66666666666666663</v>
          </cell>
          <cell r="AD754">
            <v>0</v>
          </cell>
          <cell r="AH754">
            <v>0</v>
          </cell>
          <cell r="AJ754">
            <v>0.65625</v>
          </cell>
          <cell r="AK754" t="str">
            <v>Средний</v>
          </cell>
          <cell r="AM754">
            <v>0.53</v>
          </cell>
          <cell r="AN754" t="str">
            <v>Низкий</v>
          </cell>
        </row>
        <row r="755">
          <cell r="B755" t="str">
            <v>Усть-Кутский район</v>
          </cell>
          <cell r="L755">
            <v>0.60207612456747395</v>
          </cell>
          <cell r="T755">
            <v>0.72058823529411764</v>
          </cell>
          <cell r="Z755">
            <v>0.66666666666666652</v>
          </cell>
          <cell r="AD755">
            <v>0</v>
          </cell>
          <cell r="AH755">
            <v>0.58823529411764708</v>
          </cell>
          <cell r="AJ755">
            <v>0.66789215686274506</v>
          </cell>
        </row>
        <row r="756">
          <cell r="A756">
            <v>1</v>
          </cell>
          <cell r="C756" t="str">
            <v>МКОУ Аносовская СОШ</v>
          </cell>
          <cell r="F756">
            <v>0.24242424242424243</v>
          </cell>
          <cell r="H756">
            <v>1</v>
          </cell>
          <cell r="J756">
            <v>0.875</v>
          </cell>
          <cell r="L756">
            <v>0.47058823529411764</v>
          </cell>
          <cell r="N756">
            <v>0.42857142857142855</v>
          </cell>
          <cell r="P756">
            <v>0.4375</v>
          </cell>
          <cell r="R756">
            <v>0.125</v>
          </cell>
          <cell r="T756">
            <v>0.35</v>
          </cell>
          <cell r="V756">
            <v>0.5</v>
          </cell>
          <cell r="X756">
            <v>1</v>
          </cell>
          <cell r="Z756">
            <v>0.66666666666666663</v>
          </cell>
          <cell r="AD756">
            <v>0</v>
          </cell>
          <cell r="AH756">
            <v>1</v>
          </cell>
          <cell r="AJ756">
            <v>0.44791666666666669</v>
          </cell>
          <cell r="AK756" t="str">
            <v>Низкий</v>
          </cell>
          <cell r="AM756">
            <v>0.5</v>
          </cell>
          <cell r="AN756" t="str">
            <v>Низкий</v>
          </cell>
        </row>
        <row r="757">
          <cell r="A757">
            <v>2</v>
          </cell>
          <cell r="C757" t="str">
            <v>МКОУ Балаганкинская ООШ</v>
          </cell>
          <cell r="F757">
            <v>0.375</v>
          </cell>
          <cell r="H757">
            <v>1</v>
          </cell>
          <cell r="J757">
            <v>0.8125</v>
          </cell>
          <cell r="L757">
            <v>0.61538461538461542</v>
          </cell>
          <cell r="N757">
            <v>0.42857142857142855</v>
          </cell>
          <cell r="P757">
            <v>0.625</v>
          </cell>
          <cell r="R757">
            <v>0.875</v>
          </cell>
          <cell r="T757">
            <v>0.57499999999999996</v>
          </cell>
          <cell r="V757">
            <v>0.5</v>
          </cell>
          <cell r="X757">
            <v>1</v>
          </cell>
          <cell r="Z757">
            <v>0.66666666666666663</v>
          </cell>
          <cell r="AD757">
            <v>0</v>
          </cell>
          <cell r="AH757">
            <v>1</v>
          </cell>
          <cell r="AJ757">
            <v>0.61904761904761907</v>
          </cell>
          <cell r="AK757" t="str">
            <v>Средний</v>
          </cell>
          <cell r="AM757">
            <v>0.64900000000000002</v>
          </cell>
          <cell r="AN757" t="str">
            <v>Средний</v>
          </cell>
        </row>
        <row r="758">
          <cell r="A758">
            <v>3</v>
          </cell>
          <cell r="C758" t="str">
            <v>МБОУ "Усть-Удинская СОШ №2"</v>
          </cell>
          <cell r="F758">
            <v>0.42424242424242425</v>
          </cell>
          <cell r="H758">
            <v>1</v>
          </cell>
          <cell r="J758">
            <v>1</v>
          </cell>
          <cell r="L758">
            <v>0.66666666666666663</v>
          </cell>
          <cell r="N758">
            <v>0.9285714285714286</v>
          </cell>
          <cell r="P758">
            <v>0.625</v>
          </cell>
          <cell r="R758">
            <v>0.25</v>
          </cell>
          <cell r="T758">
            <v>0.625</v>
          </cell>
          <cell r="V758">
            <v>0.5</v>
          </cell>
          <cell r="X758">
            <v>1</v>
          </cell>
          <cell r="Z758">
            <v>0.66666666666666663</v>
          </cell>
          <cell r="AD758">
            <v>0</v>
          </cell>
          <cell r="AH758">
            <v>1</v>
          </cell>
          <cell r="AJ758">
            <v>0.66666666666666663</v>
          </cell>
          <cell r="AK758" t="str">
            <v>Средний</v>
          </cell>
          <cell r="AM758">
            <v>0.69699999999999995</v>
          </cell>
          <cell r="AN758" t="str">
            <v>Средний</v>
          </cell>
        </row>
        <row r="759">
          <cell r="A759">
            <v>4</v>
          </cell>
          <cell r="C759" t="str">
            <v>МБОУ Молькинская СОШ</v>
          </cell>
          <cell r="F759">
            <v>0.60606060606060608</v>
          </cell>
          <cell r="H759">
            <v>1</v>
          </cell>
          <cell r="J759">
            <v>1</v>
          </cell>
          <cell r="L759">
            <v>0.78431372549019607</v>
          </cell>
          <cell r="N759">
            <v>0.8571428571428571</v>
          </cell>
          <cell r="P759">
            <v>0.5</v>
          </cell>
          <cell r="R759">
            <v>0.875</v>
          </cell>
          <cell r="T759">
            <v>0.67500000000000004</v>
          </cell>
          <cell r="V759">
            <v>0.5</v>
          </cell>
          <cell r="X759">
            <v>1</v>
          </cell>
          <cell r="Z759">
            <v>0.66666666666666663</v>
          </cell>
          <cell r="AD759">
            <v>0</v>
          </cell>
          <cell r="AH759">
            <v>0</v>
          </cell>
          <cell r="AJ759">
            <v>0.73958333333333337</v>
          </cell>
          <cell r="AK759" t="str">
            <v>Средний</v>
          </cell>
          <cell r="AM759">
            <v>0.5</v>
          </cell>
          <cell r="AN759" t="str">
            <v>Низкий</v>
          </cell>
        </row>
        <row r="760">
          <cell r="A760">
            <v>5</v>
          </cell>
          <cell r="C760" t="str">
            <v>МБОУ Ново-Удинская СОШ</v>
          </cell>
          <cell r="F760">
            <v>0.27272727272727271</v>
          </cell>
          <cell r="H760">
            <v>1</v>
          </cell>
          <cell r="J760">
            <v>1</v>
          </cell>
          <cell r="L760">
            <v>0.56862745098039214</v>
          </cell>
          <cell r="N760">
            <v>0.9285714285714286</v>
          </cell>
          <cell r="P760">
            <v>0.5</v>
          </cell>
          <cell r="R760">
            <v>0.625</v>
          </cell>
          <cell r="T760">
            <v>0.65</v>
          </cell>
          <cell r="V760">
            <v>0.5</v>
          </cell>
          <cell r="X760">
            <v>1</v>
          </cell>
          <cell r="Z760">
            <v>0.66666666666666663</v>
          </cell>
          <cell r="AD760">
            <v>0</v>
          </cell>
          <cell r="AH760">
            <v>1</v>
          </cell>
          <cell r="AJ760">
            <v>0.625</v>
          </cell>
          <cell r="AK760" t="str">
            <v>Средний</v>
          </cell>
          <cell r="AM760">
            <v>0.621</v>
          </cell>
          <cell r="AN760" t="str">
            <v>Средний</v>
          </cell>
        </row>
        <row r="761">
          <cell r="A761">
            <v>6</v>
          </cell>
          <cell r="C761" t="str">
            <v>МБОУ СОШ п. Усть-Уда</v>
          </cell>
          <cell r="F761">
            <v>0.54545454545454541</v>
          </cell>
          <cell r="H761">
            <v>1</v>
          </cell>
          <cell r="J761">
            <v>1</v>
          </cell>
          <cell r="L761">
            <v>0.72549019607843135</v>
          </cell>
          <cell r="N761">
            <v>0.6428571428571429</v>
          </cell>
          <cell r="P761">
            <v>0.8125</v>
          </cell>
          <cell r="R761">
            <v>0.25</v>
          </cell>
          <cell r="T761">
            <v>0.6</v>
          </cell>
          <cell r="V761">
            <v>0.5</v>
          </cell>
          <cell r="X761">
            <v>1</v>
          </cell>
          <cell r="Z761">
            <v>0.66666666666666663</v>
          </cell>
          <cell r="AD761">
            <v>0</v>
          </cell>
          <cell r="AH761">
            <v>0</v>
          </cell>
          <cell r="AJ761">
            <v>0.67708333333333337</v>
          </cell>
          <cell r="AK761" t="str">
            <v>Средний</v>
          </cell>
          <cell r="AM761">
            <v>0.59099999999999997</v>
          </cell>
          <cell r="AN761" t="str">
            <v>Низкий</v>
          </cell>
        </row>
        <row r="762">
          <cell r="A762">
            <v>7</v>
          </cell>
          <cell r="C762" t="str">
            <v>МКОУ Аталанская ООШ</v>
          </cell>
          <cell r="F762">
            <v>0.41666666666666669</v>
          </cell>
          <cell r="H762">
            <v>1</v>
          </cell>
          <cell r="J762">
            <v>0.875</v>
          </cell>
          <cell r="L762">
            <v>0.66666666666666663</v>
          </cell>
          <cell r="N762">
            <v>0.42857142857142855</v>
          </cell>
          <cell r="P762">
            <v>0.4375</v>
          </cell>
          <cell r="R762">
            <v>0.875</v>
          </cell>
          <cell r="T762">
            <v>0.5</v>
          </cell>
          <cell r="V762">
            <v>0.5</v>
          </cell>
          <cell r="X762">
            <v>1</v>
          </cell>
          <cell r="Z762">
            <v>0.66666666666666663</v>
          </cell>
          <cell r="AD762">
            <v>0</v>
          </cell>
          <cell r="AH762">
            <v>0</v>
          </cell>
          <cell r="AJ762">
            <v>0.59523809523809523</v>
          </cell>
          <cell r="AK762" t="str">
            <v>Низкий</v>
          </cell>
          <cell r="AM762">
            <v>0.45600000000000002</v>
          </cell>
          <cell r="AN762" t="str">
            <v>Низкий</v>
          </cell>
        </row>
        <row r="763">
          <cell r="A763">
            <v>8</v>
          </cell>
          <cell r="C763" t="str">
            <v>МКОУ Игжейская СОШ</v>
          </cell>
          <cell r="F763">
            <v>9.0909090909090912E-2</v>
          </cell>
          <cell r="H763">
            <v>1</v>
          </cell>
          <cell r="J763">
            <v>1</v>
          </cell>
          <cell r="L763">
            <v>0.43137254901960786</v>
          </cell>
          <cell r="N763">
            <v>1</v>
          </cell>
          <cell r="P763">
            <v>0.625</v>
          </cell>
          <cell r="R763">
            <v>1</v>
          </cell>
          <cell r="T763">
            <v>0.8</v>
          </cell>
          <cell r="V763">
            <v>0.5</v>
          </cell>
          <cell r="X763">
            <v>1</v>
          </cell>
          <cell r="Z763">
            <v>0.66666666666666663</v>
          </cell>
          <cell r="AD763">
            <v>0</v>
          </cell>
          <cell r="AH763">
            <v>1</v>
          </cell>
          <cell r="AJ763">
            <v>0.61458333333333337</v>
          </cell>
          <cell r="AK763" t="str">
            <v>Средний</v>
          </cell>
          <cell r="AM763">
            <v>0.57599999999999996</v>
          </cell>
          <cell r="AN763" t="str">
            <v>Низкий</v>
          </cell>
        </row>
        <row r="764">
          <cell r="A764">
            <v>9</v>
          </cell>
          <cell r="C764" t="str">
            <v>МКОУ Кижинская НОШ</v>
          </cell>
          <cell r="F764">
            <v>0.41666666666666669</v>
          </cell>
          <cell r="H764">
            <v>1</v>
          </cell>
          <cell r="J764">
            <v>0.625</v>
          </cell>
          <cell r="L764">
            <v>0.68</v>
          </cell>
          <cell r="N764">
            <v>0.9285714285714286</v>
          </cell>
          <cell r="P764">
            <v>0.6875</v>
          </cell>
          <cell r="R764">
            <v>0.875</v>
          </cell>
          <cell r="T764">
            <v>0.77500000000000002</v>
          </cell>
          <cell r="V764">
            <v>0.5</v>
          </cell>
          <cell r="X764">
            <v>1</v>
          </cell>
          <cell r="Z764">
            <v>0.6</v>
          </cell>
          <cell r="AD764">
            <v>0</v>
          </cell>
          <cell r="AH764">
            <v>1</v>
          </cell>
          <cell r="AJ764">
            <v>0.75362318840579712</v>
          </cell>
          <cell r="AK764" t="str">
            <v>Средний</v>
          </cell>
          <cell r="AM764">
            <v>0.65900000000000003</v>
          </cell>
          <cell r="AN764" t="str">
            <v>Средний</v>
          </cell>
        </row>
        <row r="765">
          <cell r="A765">
            <v>10</v>
          </cell>
          <cell r="C765" t="str">
            <v>МКОУ Малышевская СОШ</v>
          </cell>
          <cell r="F765">
            <v>0.18181818181818182</v>
          </cell>
          <cell r="H765">
            <v>1</v>
          </cell>
          <cell r="J765">
            <v>1</v>
          </cell>
          <cell r="L765">
            <v>0.47058823529411764</v>
          </cell>
          <cell r="N765">
            <v>1</v>
          </cell>
          <cell r="P765">
            <v>0.5625</v>
          </cell>
          <cell r="R765">
            <v>1</v>
          </cell>
          <cell r="T765">
            <v>0.77500000000000002</v>
          </cell>
          <cell r="V765">
            <v>0.5</v>
          </cell>
          <cell r="X765">
            <v>1</v>
          </cell>
          <cell r="Z765">
            <v>0.66666666666666663</v>
          </cell>
          <cell r="AD765">
            <v>0</v>
          </cell>
          <cell r="AH765">
            <v>1</v>
          </cell>
          <cell r="AJ765">
            <v>0.625</v>
          </cell>
          <cell r="AK765" t="str">
            <v>Средний</v>
          </cell>
          <cell r="AM765">
            <v>0.5</v>
          </cell>
          <cell r="AN765" t="str">
            <v>Низкий</v>
          </cell>
        </row>
        <row r="766">
          <cell r="A766">
            <v>11</v>
          </cell>
          <cell r="C766" t="str">
            <v>МКОУ Подволоченская ООШ</v>
          </cell>
          <cell r="F766">
            <v>0</v>
          </cell>
          <cell r="H766">
            <v>0.5</v>
          </cell>
          <cell r="J766">
            <v>0.75</v>
          </cell>
          <cell r="L766">
            <v>0.33333333333333331</v>
          </cell>
          <cell r="N766">
            <v>0.42857142857142855</v>
          </cell>
          <cell r="P766">
            <v>0.375</v>
          </cell>
          <cell r="R766">
            <v>0.125</v>
          </cell>
          <cell r="T766">
            <v>0.32500000000000001</v>
          </cell>
          <cell r="V766">
            <v>0.5</v>
          </cell>
          <cell r="X766">
            <v>1</v>
          </cell>
          <cell r="Z766">
            <v>0.66666666666666663</v>
          </cell>
          <cell r="AD766">
            <v>0</v>
          </cell>
          <cell r="AH766">
            <v>0</v>
          </cell>
          <cell r="AJ766">
            <v>0.35714285714285715</v>
          </cell>
          <cell r="AK766" t="str">
            <v>Низкий</v>
          </cell>
          <cell r="AM766">
            <v>0.45600000000000002</v>
          </cell>
          <cell r="AN766" t="str">
            <v>Низкий</v>
          </cell>
        </row>
        <row r="767">
          <cell r="A767">
            <v>12</v>
          </cell>
          <cell r="C767" t="str">
            <v>МКОУ Светлолобовская СОШ</v>
          </cell>
          <cell r="F767">
            <v>0.42424242424242425</v>
          </cell>
          <cell r="H767">
            <v>0.5</v>
          </cell>
          <cell r="J767">
            <v>1</v>
          </cell>
          <cell r="L767">
            <v>0.6470588235294118</v>
          </cell>
          <cell r="N767">
            <v>0.7857142857142857</v>
          </cell>
          <cell r="P767">
            <v>0.6875</v>
          </cell>
          <cell r="R767">
            <v>1</v>
          </cell>
          <cell r="T767">
            <v>0.75</v>
          </cell>
          <cell r="V767">
            <v>0</v>
          </cell>
          <cell r="X767">
            <v>1</v>
          </cell>
          <cell r="Z767">
            <v>0.33333333333333331</v>
          </cell>
          <cell r="AD767">
            <v>0</v>
          </cell>
          <cell r="AH767">
            <v>1</v>
          </cell>
          <cell r="AJ767">
            <v>0.6875</v>
          </cell>
          <cell r="AK767" t="str">
            <v>Средний</v>
          </cell>
          <cell r="AM767">
            <v>0.5</v>
          </cell>
          <cell r="AN767" t="str">
            <v>Низкий</v>
          </cell>
        </row>
        <row r="768">
          <cell r="A768">
            <v>13</v>
          </cell>
          <cell r="C768" t="str">
            <v>МКОУ Средне-Муйская СОШ</v>
          </cell>
          <cell r="F768">
            <v>0.24242424242424243</v>
          </cell>
          <cell r="H768">
            <v>0.5</v>
          </cell>
          <cell r="J768">
            <v>1</v>
          </cell>
          <cell r="L768">
            <v>0.49019607843137253</v>
          </cell>
          <cell r="N768">
            <v>0.8571428571428571</v>
          </cell>
          <cell r="P768">
            <v>0.625</v>
          </cell>
          <cell r="R768">
            <v>1</v>
          </cell>
          <cell r="T768">
            <v>0.75</v>
          </cell>
          <cell r="V768">
            <v>0.5</v>
          </cell>
          <cell r="X768">
            <v>1</v>
          </cell>
          <cell r="Z768">
            <v>0.66666666666666663</v>
          </cell>
          <cell r="AD768">
            <v>0</v>
          </cell>
          <cell r="AH768">
            <v>0</v>
          </cell>
          <cell r="AJ768">
            <v>0.61458333333333337</v>
          </cell>
          <cell r="AK768" t="str">
            <v>Средний</v>
          </cell>
          <cell r="AM768">
            <v>0.57599999999999996</v>
          </cell>
          <cell r="AN768" t="str">
            <v>Низкий</v>
          </cell>
        </row>
        <row r="769">
          <cell r="A769">
            <v>14</v>
          </cell>
          <cell r="C769" t="str">
            <v>МКОУ Чичковская ООШ</v>
          </cell>
          <cell r="F769">
            <v>0.125</v>
          </cell>
          <cell r="H769">
            <v>0.5</v>
          </cell>
          <cell r="J769">
            <v>0.8125</v>
          </cell>
          <cell r="L769">
            <v>0.4358974358974359</v>
          </cell>
          <cell r="N769">
            <v>0.42857142857142855</v>
          </cell>
          <cell r="P769">
            <v>0.4375</v>
          </cell>
          <cell r="R769">
            <v>0.125</v>
          </cell>
          <cell r="T769">
            <v>0.35</v>
          </cell>
          <cell r="V769">
            <v>0</v>
          </cell>
          <cell r="X769">
            <v>1</v>
          </cell>
          <cell r="Z769">
            <v>0.33333333333333331</v>
          </cell>
          <cell r="AD769">
            <v>0</v>
          </cell>
          <cell r="AH769">
            <v>1</v>
          </cell>
          <cell r="AJ769">
            <v>0.40476190476190477</v>
          </cell>
          <cell r="AK769" t="str">
            <v>Низкий</v>
          </cell>
          <cell r="AM769">
            <v>0.50900000000000001</v>
          </cell>
          <cell r="AN769" t="str">
            <v>Низкий</v>
          </cell>
        </row>
        <row r="770">
          <cell r="A770">
            <v>15</v>
          </cell>
          <cell r="C770" t="str">
            <v>МКОУ Юголукская СОШ</v>
          </cell>
          <cell r="F770">
            <v>0.39393939393939392</v>
          </cell>
          <cell r="H770">
            <v>1</v>
          </cell>
          <cell r="J770">
            <v>1</v>
          </cell>
          <cell r="L770">
            <v>0.62745098039215685</v>
          </cell>
          <cell r="N770">
            <v>0.8571428571428571</v>
          </cell>
          <cell r="P770">
            <v>0.625</v>
          </cell>
          <cell r="R770">
            <v>1</v>
          </cell>
          <cell r="T770">
            <v>0.75</v>
          </cell>
          <cell r="V770">
            <v>0.5</v>
          </cell>
          <cell r="X770">
            <v>1</v>
          </cell>
          <cell r="Z770">
            <v>0.66666666666666663</v>
          </cell>
          <cell r="AD770">
            <v>0</v>
          </cell>
          <cell r="AH770">
            <v>0</v>
          </cell>
          <cell r="AJ770">
            <v>0.6875</v>
          </cell>
          <cell r="AK770" t="str">
            <v>Средний</v>
          </cell>
          <cell r="AM770">
            <v>0.56100000000000005</v>
          </cell>
          <cell r="AN770" t="str">
            <v>Низкий</v>
          </cell>
        </row>
        <row r="771">
          <cell r="B771" t="str">
            <v>Усть-Удинский район</v>
          </cell>
          <cell r="L771">
            <v>0.57424233283056814</v>
          </cell>
          <cell r="T771">
            <v>0.6166666666666667</v>
          </cell>
          <cell r="Z771">
            <v>0.61777777777777776</v>
          </cell>
          <cell r="AD771">
            <v>0</v>
          </cell>
          <cell r="AH771">
            <v>0.6</v>
          </cell>
          <cell r="AJ771">
            <v>0.60768202208419597</v>
          </cell>
        </row>
        <row r="772">
          <cell r="A772">
            <v>1</v>
          </cell>
          <cell r="C772" t="str">
            <v>МКОУ "НШ - ДС" д. Козлова</v>
          </cell>
          <cell r="F772">
            <v>1</v>
          </cell>
          <cell r="H772">
            <v>0.5</v>
          </cell>
          <cell r="J772">
            <v>0.5</v>
          </cell>
          <cell r="L772">
            <v>0.84</v>
          </cell>
          <cell r="N772">
            <v>0.7142857142857143</v>
          </cell>
          <cell r="P772">
            <v>0.5625</v>
          </cell>
          <cell r="R772">
            <v>0.75</v>
          </cell>
          <cell r="T772">
            <v>0.625</v>
          </cell>
          <cell r="V772">
            <v>0</v>
          </cell>
          <cell r="X772">
            <v>1</v>
          </cell>
          <cell r="Z772">
            <v>0.2</v>
          </cell>
          <cell r="AD772">
            <v>0</v>
          </cell>
          <cell r="AH772">
            <v>1</v>
          </cell>
          <cell r="AJ772">
            <v>0.69565217391304346</v>
          </cell>
          <cell r="AK772" t="str">
            <v>Средний</v>
          </cell>
          <cell r="AM772">
            <v>0.61399999999999999</v>
          </cell>
          <cell r="AN772" t="str">
            <v>Средний</v>
          </cell>
        </row>
        <row r="773">
          <cell r="A773">
            <v>2</v>
          </cell>
          <cell r="C773" t="str">
            <v>МКОУ ООШ д. Верхняя Иреть</v>
          </cell>
          <cell r="F773">
            <v>0.16666666666666666</v>
          </cell>
          <cell r="H773">
            <v>0.5</v>
          </cell>
          <cell r="J773">
            <v>0.8125</v>
          </cell>
          <cell r="L773">
            <v>0.46153846153846156</v>
          </cell>
          <cell r="N773">
            <v>1</v>
          </cell>
          <cell r="P773">
            <v>0.5</v>
          </cell>
          <cell r="R773">
            <v>0.25</v>
          </cell>
          <cell r="T773">
            <v>0.6</v>
          </cell>
          <cell r="V773">
            <v>0</v>
          </cell>
          <cell r="X773">
            <v>1</v>
          </cell>
          <cell r="Z773">
            <v>0.33333333333333331</v>
          </cell>
          <cell r="AD773">
            <v>0</v>
          </cell>
          <cell r="AH773">
            <v>1</v>
          </cell>
          <cell r="AJ773">
            <v>0.5357142857142857</v>
          </cell>
          <cell r="AK773" t="str">
            <v>Низкий</v>
          </cell>
          <cell r="AM773">
            <v>0.56100000000000005</v>
          </cell>
          <cell r="AN773" t="str">
            <v>Низкий</v>
          </cell>
        </row>
        <row r="774">
          <cell r="A774">
            <v>3</v>
          </cell>
          <cell r="C774" t="str">
            <v>МКОУ СОШ № 1 поселка Михайловка</v>
          </cell>
          <cell r="F774">
            <v>0.33333333333333331</v>
          </cell>
          <cell r="H774">
            <v>1</v>
          </cell>
          <cell r="J774">
            <v>0.9375</v>
          </cell>
          <cell r="L774">
            <v>0.5490196078431373</v>
          </cell>
          <cell r="N774">
            <v>1</v>
          </cell>
          <cell r="P774">
            <v>0.625</v>
          </cell>
          <cell r="R774">
            <v>0.25</v>
          </cell>
          <cell r="T774">
            <v>0.65</v>
          </cell>
          <cell r="V774">
            <v>0</v>
          </cell>
          <cell r="X774">
            <v>1</v>
          </cell>
          <cell r="Z774">
            <v>0.33333333333333331</v>
          </cell>
          <cell r="AD774">
            <v>0</v>
          </cell>
          <cell r="AH774">
            <v>1</v>
          </cell>
          <cell r="AJ774">
            <v>0.59375</v>
          </cell>
          <cell r="AK774" t="str">
            <v>Низкий</v>
          </cell>
          <cell r="AM774">
            <v>0.60599999999999998</v>
          </cell>
          <cell r="AN774" t="str">
            <v>Средний</v>
          </cell>
        </row>
        <row r="775">
          <cell r="A775">
            <v>4</v>
          </cell>
          <cell r="C775" t="str">
            <v> МКОУ СОШ д. Балухарь</v>
          </cell>
          <cell r="F775">
            <v>6.0606060606060608E-2</v>
          </cell>
          <cell r="H775">
            <v>1</v>
          </cell>
          <cell r="J775">
            <v>0.8125</v>
          </cell>
          <cell r="L775">
            <v>0.33333333333333331</v>
          </cell>
          <cell r="N775">
            <v>1</v>
          </cell>
          <cell r="P775">
            <v>0.4375</v>
          </cell>
          <cell r="R775">
            <v>0.25</v>
          </cell>
          <cell r="T775">
            <v>0.57499999999999996</v>
          </cell>
          <cell r="V775">
            <v>0</v>
          </cell>
          <cell r="X775">
            <v>1</v>
          </cell>
          <cell r="Z775">
            <v>0.33333333333333331</v>
          </cell>
          <cell r="AD775">
            <v>0</v>
          </cell>
          <cell r="AH775">
            <v>0</v>
          </cell>
          <cell r="AJ775">
            <v>0.4375</v>
          </cell>
          <cell r="AK775" t="str">
            <v>Низкий</v>
          </cell>
          <cell r="AM775">
            <v>0.59099999999999997</v>
          </cell>
          <cell r="AN775" t="str">
            <v>Низкий</v>
          </cell>
        </row>
        <row r="776">
          <cell r="A776">
            <v>5</v>
          </cell>
          <cell r="C776" t="str">
            <v>МКОУ СОШ д. Малиновка</v>
          </cell>
          <cell r="F776">
            <v>0.21212121212121213</v>
          </cell>
          <cell r="H776">
            <v>0.5</v>
          </cell>
          <cell r="J776">
            <v>0.75</v>
          </cell>
          <cell r="L776">
            <v>0.39215686274509803</v>
          </cell>
          <cell r="N776">
            <v>1</v>
          </cell>
          <cell r="P776">
            <v>0.625</v>
          </cell>
          <cell r="R776">
            <v>0.75</v>
          </cell>
          <cell r="T776">
            <v>0.75</v>
          </cell>
          <cell r="V776">
            <v>0.5</v>
          </cell>
          <cell r="X776">
            <v>1</v>
          </cell>
          <cell r="Z776">
            <v>0.66666666666666663</v>
          </cell>
          <cell r="AD776">
            <v>0</v>
          </cell>
          <cell r="AH776">
            <v>0</v>
          </cell>
          <cell r="AJ776">
            <v>0.5625</v>
          </cell>
          <cell r="AK776" t="str">
            <v>Низкий</v>
          </cell>
          <cell r="AM776">
            <v>0.57599999999999996</v>
          </cell>
          <cell r="AN776" t="str">
            <v>Низкий</v>
          </cell>
        </row>
        <row r="777">
          <cell r="A777">
            <v>6</v>
          </cell>
          <cell r="C777" t="str">
            <v>МКОУ СОШ поселка Новостройка</v>
          </cell>
          <cell r="F777">
            <v>0.21212121212121213</v>
          </cell>
          <cell r="H777">
            <v>0.5</v>
          </cell>
          <cell r="J777">
            <v>0.8125</v>
          </cell>
          <cell r="L777">
            <v>0.41176470588235292</v>
          </cell>
          <cell r="N777">
            <v>1</v>
          </cell>
          <cell r="P777">
            <v>0.5</v>
          </cell>
          <cell r="R777">
            <v>0.25</v>
          </cell>
          <cell r="T777">
            <v>0.6</v>
          </cell>
          <cell r="V777">
            <v>0</v>
          </cell>
          <cell r="X777">
            <v>1</v>
          </cell>
          <cell r="Z777">
            <v>0.33333333333333331</v>
          </cell>
          <cell r="AD777">
            <v>0</v>
          </cell>
          <cell r="AH777">
            <v>1</v>
          </cell>
          <cell r="AJ777">
            <v>0.5</v>
          </cell>
          <cell r="AK777" t="str">
            <v>Низкий</v>
          </cell>
          <cell r="AM777">
            <v>0.57599999999999996</v>
          </cell>
          <cell r="AN777" t="str">
            <v>Низкий</v>
          </cell>
        </row>
        <row r="778">
          <cell r="A778">
            <v>7</v>
          </cell>
          <cell r="C778" t="str">
            <v>МКОУ СОШ с. Верхний Булай</v>
          </cell>
          <cell r="F778">
            <v>0.12121212121212122</v>
          </cell>
          <cell r="H778">
            <v>0.5</v>
          </cell>
          <cell r="J778">
            <v>1</v>
          </cell>
          <cell r="L778">
            <v>0.45098039215686275</v>
          </cell>
          <cell r="N778">
            <v>0.8571428571428571</v>
          </cell>
          <cell r="P778">
            <v>0.5</v>
          </cell>
          <cell r="R778">
            <v>0.25</v>
          </cell>
          <cell r="T778">
            <v>0.55000000000000004</v>
          </cell>
          <cell r="V778">
            <v>0.5</v>
          </cell>
          <cell r="X778">
            <v>1</v>
          </cell>
          <cell r="Z778">
            <v>0.66666666666666663</v>
          </cell>
          <cell r="AD778">
            <v>0</v>
          </cell>
          <cell r="AH778">
            <v>0</v>
          </cell>
          <cell r="AJ778">
            <v>0.51041666666666663</v>
          </cell>
          <cell r="AK778" t="str">
            <v>Низкий</v>
          </cell>
          <cell r="AM778">
            <v>0.56100000000000005</v>
          </cell>
          <cell r="AN778" t="str">
            <v>Низкий</v>
          </cell>
        </row>
        <row r="779">
          <cell r="A779">
            <v>8</v>
          </cell>
          <cell r="C779" t="str">
            <v>МКОУ СОШ с. Голуметь</v>
          </cell>
          <cell r="F779">
            <v>0.12121212121212122</v>
          </cell>
          <cell r="H779">
            <v>0.5</v>
          </cell>
          <cell r="J779">
            <v>1</v>
          </cell>
          <cell r="L779">
            <v>0.45098039215686275</v>
          </cell>
          <cell r="N779">
            <v>1</v>
          </cell>
          <cell r="P779">
            <v>0.75</v>
          </cell>
          <cell r="R779">
            <v>0.25</v>
          </cell>
          <cell r="T779">
            <v>0.7</v>
          </cell>
          <cell r="V779">
            <v>0</v>
          </cell>
          <cell r="X779">
            <v>1</v>
          </cell>
          <cell r="Z779">
            <v>0.33333333333333331</v>
          </cell>
          <cell r="AD779">
            <v>0</v>
          </cell>
          <cell r="AH779">
            <v>1</v>
          </cell>
          <cell r="AJ779">
            <v>0.5625</v>
          </cell>
          <cell r="AK779" t="str">
            <v>Низкий</v>
          </cell>
          <cell r="AM779">
            <v>0.63600000000000001</v>
          </cell>
          <cell r="AN779" t="str">
            <v>Средний</v>
          </cell>
        </row>
        <row r="780">
          <cell r="A780">
            <v>9</v>
          </cell>
          <cell r="C780" t="str">
            <v> МКОУ СОШ с. Лохово</v>
          </cell>
          <cell r="F780">
            <v>0.27272727272727271</v>
          </cell>
          <cell r="H780">
            <v>0.5</v>
          </cell>
          <cell r="J780">
            <v>1</v>
          </cell>
          <cell r="L780">
            <v>0.52941176470588236</v>
          </cell>
          <cell r="N780">
            <v>0.7142857142857143</v>
          </cell>
          <cell r="P780">
            <v>0.5625</v>
          </cell>
          <cell r="R780">
            <v>0.25</v>
          </cell>
          <cell r="T780">
            <v>0.52500000000000002</v>
          </cell>
          <cell r="V780">
            <v>0.5</v>
          </cell>
          <cell r="X780">
            <v>1</v>
          </cell>
          <cell r="Z780">
            <v>0.66666666666666663</v>
          </cell>
          <cell r="AD780">
            <v>0</v>
          </cell>
          <cell r="AH780">
            <v>1</v>
          </cell>
          <cell r="AJ780">
            <v>0.55208333333333337</v>
          </cell>
          <cell r="AK780" t="str">
            <v>Низкий</v>
          </cell>
          <cell r="AM780">
            <v>0.63600000000000001</v>
          </cell>
          <cell r="AN780" t="str">
            <v>Средний</v>
          </cell>
        </row>
        <row r="781">
          <cell r="A781">
            <v>10</v>
          </cell>
          <cell r="C781" t="str">
            <v>МКОУ СОШ с. Онот</v>
          </cell>
          <cell r="F781">
            <v>0.12121212121212122</v>
          </cell>
          <cell r="H781">
            <v>0.5</v>
          </cell>
          <cell r="J781">
            <v>1</v>
          </cell>
          <cell r="L781">
            <v>0.41176470588235292</v>
          </cell>
          <cell r="N781">
            <v>1</v>
          </cell>
          <cell r="P781">
            <v>0.375</v>
          </cell>
          <cell r="R781">
            <v>0.25</v>
          </cell>
          <cell r="T781">
            <v>0.55000000000000004</v>
          </cell>
          <cell r="V781">
            <v>0</v>
          </cell>
          <cell r="X781">
            <v>1</v>
          </cell>
          <cell r="Z781">
            <v>0.33333333333333331</v>
          </cell>
          <cell r="AD781">
            <v>0</v>
          </cell>
          <cell r="AH781">
            <v>0</v>
          </cell>
          <cell r="AJ781">
            <v>0.46875</v>
          </cell>
          <cell r="AK781" t="str">
            <v>Низкий</v>
          </cell>
          <cell r="AM781">
            <v>0.57599999999999996</v>
          </cell>
          <cell r="AN781" t="str">
            <v>Низкий</v>
          </cell>
        </row>
        <row r="782">
          <cell r="A782">
            <v>11</v>
          </cell>
          <cell r="C782" t="str">
            <v> МКОУ СОШ с. Парфеново</v>
          </cell>
          <cell r="F782">
            <v>0.30303030303030304</v>
          </cell>
          <cell r="H782">
            <v>0.5</v>
          </cell>
          <cell r="J782">
            <v>1</v>
          </cell>
          <cell r="L782">
            <v>0.56862745098039214</v>
          </cell>
          <cell r="N782">
            <v>1</v>
          </cell>
          <cell r="P782">
            <v>0.5625</v>
          </cell>
          <cell r="R782">
            <v>0.25</v>
          </cell>
          <cell r="T782">
            <v>0.625</v>
          </cell>
          <cell r="V782">
            <v>0</v>
          </cell>
          <cell r="X782">
            <v>1</v>
          </cell>
          <cell r="Z782">
            <v>0.33333333333333331</v>
          </cell>
          <cell r="AD782">
            <v>0</v>
          </cell>
          <cell r="AH782">
            <v>0</v>
          </cell>
          <cell r="AJ782">
            <v>0.58333333333333337</v>
          </cell>
          <cell r="AK782" t="str">
            <v>Низкий</v>
          </cell>
          <cell r="AM782">
            <v>0.63600000000000001</v>
          </cell>
          <cell r="AN782" t="str">
            <v>Средний</v>
          </cell>
        </row>
        <row r="783">
          <cell r="A783">
            <v>12</v>
          </cell>
          <cell r="C783" t="str">
            <v> МКОУ СОШ с. Рысево</v>
          </cell>
          <cell r="F783">
            <v>0.18181818181818182</v>
          </cell>
          <cell r="H783">
            <v>0.5</v>
          </cell>
          <cell r="J783">
            <v>0.875</v>
          </cell>
          <cell r="L783">
            <v>0.41176470588235292</v>
          </cell>
          <cell r="N783">
            <v>0.7857142857142857</v>
          </cell>
          <cell r="P783">
            <v>0.5625</v>
          </cell>
          <cell r="R783">
            <v>0.25</v>
          </cell>
          <cell r="T783">
            <v>0.55000000000000004</v>
          </cell>
          <cell r="V783">
            <v>0.5</v>
          </cell>
          <cell r="X783">
            <v>1</v>
          </cell>
          <cell r="Z783">
            <v>0.66666666666666663</v>
          </cell>
          <cell r="AD783">
            <v>0</v>
          </cell>
          <cell r="AH783">
            <v>1</v>
          </cell>
          <cell r="AJ783">
            <v>0.5</v>
          </cell>
          <cell r="AK783" t="str">
            <v>Низкий</v>
          </cell>
          <cell r="AM783">
            <v>0.71199999999999997</v>
          </cell>
          <cell r="AN783" t="str">
            <v>Средний</v>
          </cell>
        </row>
        <row r="784">
          <cell r="A784">
            <v>13</v>
          </cell>
          <cell r="C784" t="str">
            <v> МКОУ СОШ с. Саянское</v>
          </cell>
          <cell r="F784">
            <v>0.27272727272727271</v>
          </cell>
          <cell r="H784">
            <v>0.5</v>
          </cell>
          <cell r="J784">
            <v>1</v>
          </cell>
          <cell r="L784">
            <v>0.50980392156862742</v>
          </cell>
          <cell r="N784">
            <v>1</v>
          </cell>
          <cell r="P784">
            <v>0.5625</v>
          </cell>
          <cell r="R784">
            <v>0.25</v>
          </cell>
          <cell r="T784">
            <v>0.625</v>
          </cell>
          <cell r="V784">
            <v>0.5</v>
          </cell>
          <cell r="X784">
            <v>1</v>
          </cell>
          <cell r="Z784">
            <v>0.66666666666666663</v>
          </cell>
          <cell r="AD784">
            <v>0</v>
          </cell>
          <cell r="AH784">
            <v>1</v>
          </cell>
          <cell r="AJ784">
            <v>0.58333333333333337</v>
          </cell>
          <cell r="AK784" t="str">
            <v>Низкий</v>
          </cell>
          <cell r="AM784">
            <v>0.56100000000000005</v>
          </cell>
          <cell r="AN784" t="str">
            <v>Низкий</v>
          </cell>
        </row>
        <row r="785">
          <cell r="A785">
            <v>14</v>
          </cell>
          <cell r="C785" t="str">
            <v>МКОУ СОШ с. Тальники</v>
          </cell>
          <cell r="F785">
            <v>0.12121212121212122</v>
          </cell>
          <cell r="H785">
            <v>0.5</v>
          </cell>
          <cell r="J785">
            <v>0.9375</v>
          </cell>
          <cell r="L785">
            <v>0.39215686274509803</v>
          </cell>
          <cell r="N785">
            <v>1</v>
          </cell>
          <cell r="P785">
            <v>0.6875</v>
          </cell>
          <cell r="R785">
            <v>0.75</v>
          </cell>
          <cell r="T785">
            <v>0.77500000000000002</v>
          </cell>
          <cell r="V785">
            <v>0.5</v>
          </cell>
          <cell r="X785">
            <v>1</v>
          </cell>
          <cell r="Z785">
            <v>0.66666666666666663</v>
          </cell>
          <cell r="AD785">
            <v>0</v>
          </cell>
          <cell r="AH785">
            <v>0</v>
          </cell>
          <cell r="AJ785">
            <v>0.57291666666666663</v>
          </cell>
          <cell r="AK785" t="str">
            <v>Низкий</v>
          </cell>
          <cell r="AM785">
            <v>0.59099999999999997</v>
          </cell>
          <cell r="AN785" t="str">
            <v>Низкий</v>
          </cell>
        </row>
        <row r="786">
          <cell r="A786">
            <v>15</v>
          </cell>
          <cell r="C786" t="str">
            <v> МКОУ СОШ с. Узкий Луг</v>
          </cell>
          <cell r="F786">
            <v>0.21212121212121213</v>
          </cell>
          <cell r="H786">
            <v>0.5</v>
          </cell>
          <cell r="J786">
            <v>1</v>
          </cell>
          <cell r="L786">
            <v>0.50980392156862742</v>
          </cell>
          <cell r="N786">
            <v>1</v>
          </cell>
          <cell r="P786">
            <v>0.6875</v>
          </cell>
          <cell r="R786">
            <v>0.25</v>
          </cell>
          <cell r="T786">
            <v>0.67500000000000004</v>
          </cell>
          <cell r="V786">
            <v>0.5</v>
          </cell>
          <cell r="X786">
            <v>1</v>
          </cell>
          <cell r="Z786">
            <v>0.66666666666666663</v>
          </cell>
          <cell r="AD786">
            <v>0</v>
          </cell>
          <cell r="AH786">
            <v>0</v>
          </cell>
          <cell r="AJ786">
            <v>0.59375</v>
          </cell>
          <cell r="AK786" t="str">
            <v>Низкий</v>
          </cell>
          <cell r="AM786">
            <v>0.63600000000000001</v>
          </cell>
          <cell r="AN786" t="str">
            <v>Средний</v>
          </cell>
        </row>
        <row r="787">
          <cell r="A787">
            <v>16</v>
          </cell>
          <cell r="C787" t="str">
            <v>МКОУ СОШ №3 п.Михайловка</v>
          </cell>
          <cell r="F787">
            <v>0.36363636363636365</v>
          </cell>
          <cell r="H787">
            <v>1</v>
          </cell>
          <cell r="J787">
            <v>1</v>
          </cell>
          <cell r="L787">
            <v>0.60784313725490191</v>
          </cell>
          <cell r="N787">
            <v>1</v>
          </cell>
          <cell r="P787">
            <v>0.625</v>
          </cell>
          <cell r="R787">
            <v>0.25</v>
          </cell>
          <cell r="T787">
            <v>0.65</v>
          </cell>
          <cell r="V787">
            <v>0</v>
          </cell>
          <cell r="X787">
            <v>1</v>
          </cell>
          <cell r="Z787">
            <v>0.33333333333333331</v>
          </cell>
          <cell r="AD787">
            <v>0</v>
          </cell>
          <cell r="AH787">
            <v>0</v>
          </cell>
          <cell r="AJ787">
            <v>0.61458333333333337</v>
          </cell>
          <cell r="AK787" t="str">
            <v>Средний</v>
          </cell>
          <cell r="AM787">
            <v>0.69699999999999995</v>
          </cell>
          <cell r="AN787" t="str">
            <v>Средний</v>
          </cell>
        </row>
        <row r="788">
          <cell r="A788">
            <v>17</v>
          </cell>
          <cell r="C788" t="str">
            <v>МКОУ СОШ с.Алёхино</v>
          </cell>
          <cell r="F788">
            <v>0.12121212121212122</v>
          </cell>
          <cell r="H788">
            <v>0.5</v>
          </cell>
          <cell r="J788">
            <v>1</v>
          </cell>
          <cell r="L788">
            <v>0.43137254901960786</v>
          </cell>
          <cell r="N788">
            <v>1</v>
          </cell>
          <cell r="P788">
            <v>0.75</v>
          </cell>
          <cell r="R788">
            <v>0.25</v>
          </cell>
          <cell r="T788">
            <v>0.7</v>
          </cell>
          <cell r="V788">
            <v>0</v>
          </cell>
          <cell r="X788">
            <v>1</v>
          </cell>
          <cell r="Z788">
            <v>0.33333333333333331</v>
          </cell>
          <cell r="AD788">
            <v>0</v>
          </cell>
          <cell r="AH788">
            <v>0</v>
          </cell>
          <cell r="AJ788">
            <v>0.54166666666666663</v>
          </cell>
          <cell r="AK788" t="str">
            <v>Низкий</v>
          </cell>
          <cell r="AM788">
            <v>0.60599999999999998</v>
          </cell>
          <cell r="AN788" t="str">
            <v>Средний</v>
          </cell>
        </row>
        <row r="789">
          <cell r="A789">
            <v>18</v>
          </cell>
          <cell r="C789" t="str">
            <v>МКОУ СОШ с.Бельск</v>
          </cell>
          <cell r="F789">
            <v>0.18181818181818182</v>
          </cell>
          <cell r="H789">
            <v>1</v>
          </cell>
          <cell r="J789">
            <v>1</v>
          </cell>
          <cell r="L789">
            <v>0.50980392156862742</v>
          </cell>
          <cell r="N789">
            <v>1</v>
          </cell>
          <cell r="P789">
            <v>0.625</v>
          </cell>
          <cell r="R789">
            <v>0.25</v>
          </cell>
          <cell r="T789">
            <v>0.65</v>
          </cell>
          <cell r="V789">
            <v>0.5</v>
          </cell>
          <cell r="X789">
            <v>1</v>
          </cell>
          <cell r="Z789">
            <v>0.66666666666666663</v>
          </cell>
          <cell r="AD789">
            <v>0</v>
          </cell>
          <cell r="AH789">
            <v>1</v>
          </cell>
          <cell r="AJ789">
            <v>0.59375</v>
          </cell>
          <cell r="AK789" t="str">
            <v>Низкий</v>
          </cell>
          <cell r="AM789">
            <v>0.63600000000000001</v>
          </cell>
          <cell r="AN789" t="str">
            <v>Средний</v>
          </cell>
        </row>
        <row r="790">
          <cell r="A790">
            <v>19</v>
          </cell>
          <cell r="C790" t="str">
            <v>МКОУ СОШ с.Зерновое</v>
          </cell>
          <cell r="F790">
            <v>0.33333333333333331</v>
          </cell>
          <cell r="H790">
            <v>0.5</v>
          </cell>
          <cell r="J790">
            <v>1</v>
          </cell>
          <cell r="L790">
            <v>0.58823529411764708</v>
          </cell>
          <cell r="N790">
            <v>0.8571428571428571</v>
          </cell>
          <cell r="P790">
            <v>0.75</v>
          </cell>
          <cell r="R790">
            <v>0.25</v>
          </cell>
          <cell r="T790">
            <v>0.65</v>
          </cell>
          <cell r="V790">
            <v>0.5</v>
          </cell>
          <cell r="X790">
            <v>1</v>
          </cell>
          <cell r="Z790">
            <v>0.66666666666666663</v>
          </cell>
          <cell r="AD790">
            <v>0</v>
          </cell>
          <cell r="AH790">
            <v>0</v>
          </cell>
          <cell r="AJ790">
            <v>0.625</v>
          </cell>
          <cell r="AK790" t="str">
            <v>Средний</v>
          </cell>
          <cell r="AM790">
            <v>0.59099999999999997</v>
          </cell>
          <cell r="AN790" t="str">
            <v>Низкий</v>
          </cell>
        </row>
        <row r="791">
          <cell r="A791">
            <v>20</v>
          </cell>
          <cell r="C791" t="str">
            <v>МКОУ СОШ с.Нижняя Иреть</v>
          </cell>
          <cell r="F791">
            <v>0.15151515151515152</v>
          </cell>
          <cell r="H791">
            <v>0.5</v>
          </cell>
          <cell r="J791">
            <v>1</v>
          </cell>
          <cell r="L791">
            <v>0.47058823529411764</v>
          </cell>
          <cell r="N791">
            <v>0.7857142857142857</v>
          </cell>
          <cell r="P791">
            <v>0.6875</v>
          </cell>
          <cell r="R791">
            <v>0.25</v>
          </cell>
          <cell r="T791">
            <v>0.6</v>
          </cell>
          <cell r="V791">
            <v>0.5</v>
          </cell>
          <cell r="X791">
            <v>1</v>
          </cell>
          <cell r="Z791">
            <v>0.66666666666666663</v>
          </cell>
          <cell r="AD791">
            <v>0</v>
          </cell>
          <cell r="AH791">
            <v>1</v>
          </cell>
          <cell r="AJ791">
            <v>0.55208333333333337</v>
          </cell>
          <cell r="AK791" t="str">
            <v>Низкий</v>
          </cell>
          <cell r="AM791">
            <v>0.59099999999999997</v>
          </cell>
          <cell r="AN791" t="str">
            <v>Низкий</v>
          </cell>
        </row>
        <row r="792">
          <cell r="A792">
            <v>21</v>
          </cell>
          <cell r="C792" t="str">
            <v>МКОУ СОШ с.Новогромово</v>
          </cell>
          <cell r="F792">
            <v>0.27272727272727271</v>
          </cell>
          <cell r="H792">
            <v>0.5</v>
          </cell>
          <cell r="J792">
            <v>1</v>
          </cell>
          <cell r="L792">
            <v>0.5490196078431373</v>
          </cell>
          <cell r="N792">
            <v>0.8571428571428571</v>
          </cell>
          <cell r="P792">
            <v>0.6875</v>
          </cell>
          <cell r="R792">
            <v>0.25</v>
          </cell>
          <cell r="T792">
            <v>0.625</v>
          </cell>
          <cell r="V792">
            <v>0.5</v>
          </cell>
          <cell r="X792">
            <v>1</v>
          </cell>
          <cell r="Z792">
            <v>0.66666666666666663</v>
          </cell>
          <cell r="AD792">
            <v>0</v>
          </cell>
          <cell r="AH792">
            <v>1</v>
          </cell>
          <cell r="AJ792">
            <v>0.60416666666666663</v>
          </cell>
          <cell r="AK792" t="str">
            <v>Средний</v>
          </cell>
          <cell r="AM792">
            <v>0.65200000000000002</v>
          </cell>
          <cell r="AN792" t="str">
            <v>Средний</v>
          </cell>
        </row>
        <row r="793">
          <cell r="A793">
            <v>22</v>
          </cell>
          <cell r="C793" t="str">
            <v>МКОУ СОШ с.Тунгуска</v>
          </cell>
          <cell r="F793">
            <v>9.0909090909090912E-2</v>
          </cell>
          <cell r="H793">
            <v>0.5</v>
          </cell>
          <cell r="J793">
            <v>0.875</v>
          </cell>
          <cell r="L793">
            <v>0.35294117647058826</v>
          </cell>
          <cell r="N793">
            <v>1</v>
          </cell>
          <cell r="P793">
            <v>0.375</v>
          </cell>
          <cell r="R793">
            <v>0.25</v>
          </cell>
          <cell r="T793">
            <v>0.55000000000000004</v>
          </cell>
          <cell r="V793">
            <v>0.5</v>
          </cell>
          <cell r="X793">
            <v>1</v>
          </cell>
          <cell r="Z793">
            <v>0.66666666666666663</v>
          </cell>
          <cell r="AD793">
            <v>0</v>
          </cell>
          <cell r="AH793">
            <v>0</v>
          </cell>
          <cell r="AJ793">
            <v>0.45833333333333331</v>
          </cell>
          <cell r="AK793" t="str">
            <v>Низкий</v>
          </cell>
          <cell r="AM793">
            <v>0.5</v>
          </cell>
          <cell r="AN793" t="str">
            <v>Низкий</v>
          </cell>
        </row>
        <row r="794">
          <cell r="B794" t="str">
            <v>Черемховский район</v>
          </cell>
          <cell r="L794">
            <v>0.48785959138900314</v>
          </cell>
          <cell r="T794">
            <v>0.62727272727272743</v>
          </cell>
          <cell r="Z794">
            <v>0.50909090909090893</v>
          </cell>
          <cell r="AD794">
            <v>0</v>
          </cell>
          <cell r="AH794">
            <v>0.5</v>
          </cell>
          <cell r="AJ794">
            <v>0.55644468755881793</v>
          </cell>
        </row>
        <row r="795">
          <cell r="A795">
            <v>1</v>
          </cell>
          <cell r="C795" t="str">
            <v>МОБУ СОШ № 1 р.п. Чунский</v>
          </cell>
          <cell r="F795">
            <v>0.12121212121212122</v>
          </cell>
          <cell r="H795">
            <v>0.5</v>
          </cell>
          <cell r="J795">
            <v>1</v>
          </cell>
          <cell r="L795">
            <v>0.45098039215686275</v>
          </cell>
          <cell r="N795">
            <v>1</v>
          </cell>
          <cell r="P795">
            <v>0.6875</v>
          </cell>
          <cell r="R795">
            <v>1</v>
          </cell>
          <cell r="T795">
            <v>0.82499999999999996</v>
          </cell>
          <cell r="V795">
            <v>0.5</v>
          </cell>
          <cell r="X795">
            <v>1</v>
          </cell>
          <cell r="Z795">
            <v>0.66666666666666663</v>
          </cell>
          <cell r="AD795">
            <v>0</v>
          </cell>
          <cell r="AH795">
            <v>1</v>
          </cell>
          <cell r="AJ795">
            <v>0.63541666666666663</v>
          </cell>
          <cell r="AK795" t="str">
            <v>Средний</v>
          </cell>
          <cell r="AM795">
            <v>0.71199999999999997</v>
          </cell>
          <cell r="AN795" t="str">
            <v>Средний</v>
          </cell>
        </row>
        <row r="796">
          <cell r="A796">
            <v>2</v>
          </cell>
          <cell r="C796" t="str">
            <v>МОБУ СОШ № 2 р.п. Октябрьский</v>
          </cell>
          <cell r="F796">
            <v>9.0909090909090912E-2</v>
          </cell>
          <cell r="H796">
            <v>0.5</v>
          </cell>
          <cell r="J796">
            <v>0.875</v>
          </cell>
          <cell r="L796">
            <v>0.35294117647058826</v>
          </cell>
          <cell r="N796">
            <v>0.6428571428571429</v>
          </cell>
          <cell r="P796">
            <v>0.625</v>
          </cell>
          <cell r="R796">
            <v>1</v>
          </cell>
          <cell r="T796">
            <v>0.67500000000000004</v>
          </cell>
          <cell r="V796">
            <v>0.5</v>
          </cell>
          <cell r="X796">
            <v>1</v>
          </cell>
          <cell r="Z796">
            <v>0.66666666666666663</v>
          </cell>
          <cell r="AD796">
            <v>0</v>
          </cell>
          <cell r="AH796">
            <v>1</v>
          </cell>
          <cell r="AJ796">
            <v>0.52083333333333337</v>
          </cell>
          <cell r="AK796" t="str">
            <v>Низкий</v>
          </cell>
          <cell r="AM796">
            <v>0.63600000000000001</v>
          </cell>
          <cell r="AN796" t="str">
            <v>Средний</v>
          </cell>
        </row>
        <row r="797">
          <cell r="A797">
            <v>3</v>
          </cell>
          <cell r="C797" t="str">
            <v>МОБУ СОШ № 3 р.п. Октябрьский</v>
          </cell>
          <cell r="F797">
            <v>0.18181818181818182</v>
          </cell>
          <cell r="H797">
            <v>0.5</v>
          </cell>
          <cell r="J797">
            <v>1</v>
          </cell>
          <cell r="L797">
            <v>0.49019607843137253</v>
          </cell>
          <cell r="N797">
            <v>0.7857142857142857</v>
          </cell>
          <cell r="P797">
            <v>0.75</v>
          </cell>
          <cell r="R797">
            <v>0.5</v>
          </cell>
          <cell r="T797">
            <v>0.67500000000000004</v>
          </cell>
          <cell r="V797">
            <v>0.5</v>
          </cell>
          <cell r="X797">
            <v>1</v>
          </cell>
          <cell r="Z797">
            <v>0.66666666666666663</v>
          </cell>
          <cell r="AD797">
            <v>0</v>
          </cell>
          <cell r="AH797">
            <v>1</v>
          </cell>
          <cell r="AJ797">
            <v>0.59375</v>
          </cell>
          <cell r="AK797" t="str">
            <v>Низкий</v>
          </cell>
          <cell r="AM797">
            <v>0.77300000000000002</v>
          </cell>
          <cell r="AN797" t="str">
            <v>Средний</v>
          </cell>
        </row>
        <row r="798">
          <cell r="A798">
            <v>4</v>
          </cell>
          <cell r="C798" t="str">
            <v>МОБУ СОШ № 4 р.п. Лесогорск</v>
          </cell>
          <cell r="F798">
            <v>0.45454545454545453</v>
          </cell>
          <cell r="H798">
            <v>0.5</v>
          </cell>
          <cell r="J798">
            <v>1</v>
          </cell>
          <cell r="L798">
            <v>0.66666666666666663</v>
          </cell>
          <cell r="N798">
            <v>0.8571428571428571</v>
          </cell>
          <cell r="P798">
            <v>0.8125</v>
          </cell>
          <cell r="R798">
            <v>0.625</v>
          </cell>
          <cell r="T798">
            <v>0.75</v>
          </cell>
          <cell r="V798">
            <v>0.5</v>
          </cell>
          <cell r="X798">
            <v>1</v>
          </cell>
          <cell r="Z798">
            <v>0.66666666666666663</v>
          </cell>
          <cell r="AD798">
            <v>0</v>
          </cell>
          <cell r="AH798">
            <v>1</v>
          </cell>
          <cell r="AJ798">
            <v>0.71875</v>
          </cell>
          <cell r="AK798" t="str">
            <v>Средний</v>
          </cell>
          <cell r="AM798">
            <v>0.71199999999999997</v>
          </cell>
          <cell r="AN798" t="str">
            <v>Средний</v>
          </cell>
        </row>
        <row r="799">
          <cell r="A799">
            <v>5</v>
          </cell>
          <cell r="C799" t="str">
            <v>МОБУ СОШ № 5 п. Новочунка</v>
          </cell>
          <cell r="F799">
            <v>0.18181818181818182</v>
          </cell>
          <cell r="H799">
            <v>0.5</v>
          </cell>
          <cell r="J799">
            <v>1</v>
          </cell>
          <cell r="L799">
            <v>0.45098039215686275</v>
          </cell>
          <cell r="N799">
            <v>0.5714285714285714</v>
          </cell>
          <cell r="P799">
            <v>0.4375</v>
          </cell>
          <cell r="R799">
            <v>0.75</v>
          </cell>
          <cell r="T799">
            <v>0.52500000000000002</v>
          </cell>
          <cell r="V799">
            <v>0.5</v>
          </cell>
          <cell r="X799">
            <v>1</v>
          </cell>
          <cell r="Z799">
            <v>0.66666666666666663</v>
          </cell>
          <cell r="AD799">
            <v>0</v>
          </cell>
          <cell r="AH799">
            <v>0</v>
          </cell>
          <cell r="AJ799">
            <v>0.5</v>
          </cell>
          <cell r="AK799" t="str">
            <v>Низкий</v>
          </cell>
          <cell r="AM799">
            <v>0.621</v>
          </cell>
          <cell r="AN799" t="str">
            <v>Средний</v>
          </cell>
        </row>
        <row r="800">
          <cell r="A800">
            <v>6</v>
          </cell>
          <cell r="C800" t="str">
            <v>МОБУ СОШ №6 п.Парчум</v>
          </cell>
          <cell r="F800">
            <v>9.0909090909090912E-2</v>
          </cell>
          <cell r="H800">
            <v>0.5</v>
          </cell>
          <cell r="J800">
            <v>0.8125</v>
          </cell>
          <cell r="L800">
            <v>0.33333333333333331</v>
          </cell>
          <cell r="N800">
            <v>0.7142857142857143</v>
          </cell>
          <cell r="P800">
            <v>0.5</v>
          </cell>
          <cell r="R800">
            <v>1</v>
          </cell>
          <cell r="T800">
            <v>0.65</v>
          </cell>
          <cell r="V800">
            <v>0.5</v>
          </cell>
          <cell r="X800">
            <v>1</v>
          </cell>
          <cell r="Z800">
            <v>0.66666666666666663</v>
          </cell>
          <cell r="AD800">
            <v>0</v>
          </cell>
          <cell r="AH800">
            <v>1</v>
          </cell>
          <cell r="AJ800">
            <v>0.5</v>
          </cell>
          <cell r="AK800" t="str">
            <v>Низкий</v>
          </cell>
          <cell r="AM800">
            <v>0.5</v>
          </cell>
          <cell r="AN800" t="str">
            <v>Низкий</v>
          </cell>
        </row>
        <row r="801">
          <cell r="A801">
            <v>7</v>
          </cell>
          <cell r="C801" t="str">
            <v>МОБУ СОШ № 7 п. Весёлый</v>
          </cell>
          <cell r="F801">
            <v>0.42424242424242425</v>
          </cell>
          <cell r="H801">
            <v>0.5</v>
          </cell>
          <cell r="J801">
            <v>1</v>
          </cell>
          <cell r="L801">
            <v>0.6470588235294118</v>
          </cell>
          <cell r="N801">
            <v>0.9285714285714286</v>
          </cell>
          <cell r="P801">
            <v>0.8125</v>
          </cell>
          <cell r="R801">
            <v>0.875</v>
          </cell>
          <cell r="T801">
            <v>0.82499999999999996</v>
          </cell>
          <cell r="V801">
            <v>0.5</v>
          </cell>
          <cell r="X801">
            <v>1</v>
          </cell>
          <cell r="Z801">
            <v>0.66666666666666663</v>
          </cell>
          <cell r="AD801">
            <v>0</v>
          </cell>
          <cell r="AH801">
            <v>0</v>
          </cell>
          <cell r="AJ801">
            <v>0.72916666666666663</v>
          </cell>
          <cell r="AK801" t="str">
            <v>Средний</v>
          </cell>
          <cell r="AM801">
            <v>0.72699999999999998</v>
          </cell>
          <cell r="AN801" t="str">
            <v>Средний</v>
          </cell>
        </row>
        <row r="802">
          <cell r="A802">
            <v>8</v>
          </cell>
          <cell r="C802" t="str">
            <v>МОБУ ООШ № 8 п. Таргиз</v>
          </cell>
          <cell r="F802">
            <v>0.41666666666666669</v>
          </cell>
          <cell r="H802">
            <v>0.5</v>
          </cell>
          <cell r="J802">
            <v>0.9375</v>
          </cell>
          <cell r="L802">
            <v>0.66666666666666663</v>
          </cell>
          <cell r="N802">
            <v>0.6428571428571429</v>
          </cell>
          <cell r="P802">
            <v>0.5</v>
          </cell>
          <cell r="R802">
            <v>0.875</v>
          </cell>
          <cell r="T802">
            <v>0.6</v>
          </cell>
          <cell r="V802">
            <v>0.5</v>
          </cell>
          <cell r="X802">
            <v>1</v>
          </cell>
          <cell r="Z802">
            <v>0.66666666666666663</v>
          </cell>
          <cell r="AD802">
            <v>0</v>
          </cell>
          <cell r="AH802">
            <v>1</v>
          </cell>
          <cell r="AJ802">
            <v>0.65476190476190477</v>
          </cell>
          <cell r="AK802" t="str">
            <v>Средний</v>
          </cell>
          <cell r="AM802">
            <v>0.56100000000000005</v>
          </cell>
          <cell r="AN802" t="str">
            <v>Низкий</v>
          </cell>
        </row>
        <row r="803">
          <cell r="A803">
            <v>9</v>
          </cell>
          <cell r="C803" t="str">
            <v>МБОУ СОШ № 9 с. Бунбуй</v>
          </cell>
          <cell r="F803">
            <v>9.0909090909090912E-2</v>
          </cell>
          <cell r="H803">
            <v>0.5</v>
          </cell>
          <cell r="J803">
            <v>0.6875</v>
          </cell>
          <cell r="L803">
            <v>0.29411764705882354</v>
          </cell>
          <cell r="N803">
            <v>0.7142857142857143</v>
          </cell>
          <cell r="P803">
            <v>0.5625</v>
          </cell>
          <cell r="R803">
            <v>1</v>
          </cell>
          <cell r="T803">
            <v>0.67500000000000004</v>
          </cell>
          <cell r="V803">
            <v>0.5</v>
          </cell>
          <cell r="X803">
            <v>1</v>
          </cell>
          <cell r="Z803">
            <v>0.66666666666666663</v>
          </cell>
          <cell r="AD803">
            <v>0</v>
          </cell>
          <cell r="AH803">
            <v>1</v>
          </cell>
          <cell r="AJ803">
            <v>0.48958333333333331</v>
          </cell>
          <cell r="AK803" t="str">
            <v>Низкий</v>
          </cell>
          <cell r="AM803">
            <v>0.48499999999999999</v>
          </cell>
          <cell r="AN803" t="str">
            <v>Низкий</v>
          </cell>
        </row>
        <row r="804">
          <cell r="A804">
            <v>10</v>
          </cell>
          <cell r="C804" t="str">
            <v>МОБУ ООШ № 12 с. Червянка</v>
          </cell>
          <cell r="F804">
            <v>0.125</v>
          </cell>
          <cell r="H804">
            <v>0.5</v>
          </cell>
          <cell r="J804">
            <v>0.75</v>
          </cell>
          <cell r="L804">
            <v>0.41025641025641024</v>
          </cell>
          <cell r="N804">
            <v>0.6428571428571429</v>
          </cell>
          <cell r="P804">
            <v>0.4375</v>
          </cell>
          <cell r="R804">
            <v>0.875</v>
          </cell>
          <cell r="T804">
            <v>0.57499999999999996</v>
          </cell>
          <cell r="V804">
            <v>0.5</v>
          </cell>
          <cell r="X804">
            <v>1</v>
          </cell>
          <cell r="Z804">
            <v>0.66666666666666663</v>
          </cell>
          <cell r="AD804">
            <v>0</v>
          </cell>
          <cell r="AH804">
            <v>1</v>
          </cell>
          <cell r="AJ804">
            <v>0.52380952380952384</v>
          </cell>
          <cell r="AK804" t="str">
            <v>Низкий</v>
          </cell>
          <cell r="AM804">
            <v>0.57899999999999996</v>
          </cell>
          <cell r="AN804" t="str">
            <v>Низкий</v>
          </cell>
        </row>
        <row r="805">
          <cell r="A805">
            <v>11</v>
          </cell>
          <cell r="C805" t="str">
            <v>МОКУ ООШ № 13 д. Мухино</v>
          </cell>
          <cell r="F805">
            <v>0.20833333333333334</v>
          </cell>
          <cell r="H805">
            <v>0.5</v>
          </cell>
          <cell r="J805">
            <v>0.75</v>
          </cell>
          <cell r="L805">
            <v>0.46153846153846156</v>
          </cell>
          <cell r="N805">
            <v>0.8571428571428571</v>
          </cell>
          <cell r="P805">
            <v>0.5</v>
          </cell>
          <cell r="R805">
            <v>0.875</v>
          </cell>
          <cell r="T805">
            <v>0.67500000000000004</v>
          </cell>
          <cell r="V805">
            <v>0.5</v>
          </cell>
          <cell r="X805">
            <v>1</v>
          </cell>
          <cell r="Z805">
            <v>0.66666666666666663</v>
          </cell>
          <cell r="AD805">
            <v>0</v>
          </cell>
          <cell r="AH805">
            <v>1</v>
          </cell>
          <cell r="AJ805">
            <v>0.59523809523809523</v>
          </cell>
          <cell r="AK805" t="str">
            <v>Низкий</v>
          </cell>
          <cell r="AM805">
            <v>0.57899999999999996</v>
          </cell>
          <cell r="AN805" t="str">
            <v>Низкий</v>
          </cell>
        </row>
        <row r="806">
          <cell r="A806">
            <v>12</v>
          </cell>
          <cell r="C806" t="str">
            <v>МОБУ ООШ №14 п.Сосновка</v>
          </cell>
          <cell r="F806">
            <v>0.375</v>
          </cell>
          <cell r="H806">
            <v>0.5</v>
          </cell>
          <cell r="J806">
            <v>0.8125</v>
          </cell>
          <cell r="L806">
            <v>0.58974358974358976</v>
          </cell>
          <cell r="N806">
            <v>0.35714285714285715</v>
          </cell>
          <cell r="P806">
            <v>0.375</v>
          </cell>
          <cell r="R806">
            <v>1</v>
          </cell>
          <cell r="T806">
            <v>0.47499999999999998</v>
          </cell>
          <cell r="V806">
            <v>0.5</v>
          </cell>
          <cell r="X806">
            <v>1</v>
          </cell>
          <cell r="Z806">
            <v>0.66666666666666663</v>
          </cell>
          <cell r="AD806">
            <v>0</v>
          </cell>
          <cell r="AH806">
            <v>0</v>
          </cell>
          <cell r="AJ806">
            <v>0.54761904761904767</v>
          </cell>
          <cell r="AK806" t="str">
            <v>Низкий</v>
          </cell>
          <cell r="AM806">
            <v>0.61599999999999999</v>
          </cell>
          <cell r="AN806" t="str">
            <v>Средний</v>
          </cell>
        </row>
        <row r="807">
          <cell r="A807">
            <v>13</v>
          </cell>
          <cell r="C807" t="str">
            <v>МОБУ ООШ № 15 п. Изыкан</v>
          </cell>
          <cell r="F807">
            <v>0.16666666666666666</v>
          </cell>
          <cell r="H807">
            <v>0.5</v>
          </cell>
          <cell r="J807">
            <v>0.9375</v>
          </cell>
          <cell r="L807">
            <v>0.51282051282051277</v>
          </cell>
          <cell r="N807">
            <v>0.7142857142857143</v>
          </cell>
          <cell r="P807">
            <v>0.6875</v>
          </cell>
          <cell r="R807">
            <v>1</v>
          </cell>
          <cell r="T807">
            <v>0.72499999999999998</v>
          </cell>
          <cell r="V807">
            <v>0.5</v>
          </cell>
          <cell r="X807">
            <v>1</v>
          </cell>
          <cell r="Z807">
            <v>0.66666666666666663</v>
          </cell>
          <cell r="AD807">
            <v>0</v>
          </cell>
          <cell r="AH807">
            <v>1</v>
          </cell>
          <cell r="AJ807">
            <v>0.6428571428571429</v>
          </cell>
          <cell r="AK807" t="str">
            <v>Средний</v>
          </cell>
          <cell r="AM807">
            <v>0.64900000000000002</v>
          </cell>
          <cell r="AN807" t="str">
            <v>Средний</v>
          </cell>
        </row>
        <row r="808">
          <cell r="A808">
            <v>14</v>
          </cell>
          <cell r="C808" t="str">
            <v>МОБУ ООШ № 16 д. Кулиш</v>
          </cell>
          <cell r="F808">
            <v>0.33333333333333331</v>
          </cell>
          <cell r="H808">
            <v>1</v>
          </cell>
          <cell r="J808">
            <v>0.9375</v>
          </cell>
          <cell r="L808">
            <v>0.64102564102564108</v>
          </cell>
          <cell r="N808">
            <v>0.42857142857142855</v>
          </cell>
          <cell r="P808">
            <v>0.5625</v>
          </cell>
          <cell r="R808">
            <v>1</v>
          </cell>
          <cell r="T808">
            <v>0.57499999999999996</v>
          </cell>
          <cell r="V808">
            <v>0.5</v>
          </cell>
          <cell r="X808">
            <v>1</v>
          </cell>
          <cell r="Z808">
            <v>0.66666666666666663</v>
          </cell>
          <cell r="AD808">
            <v>0</v>
          </cell>
          <cell r="AH808">
            <v>1</v>
          </cell>
          <cell r="AJ808">
            <v>0.63095238095238093</v>
          </cell>
          <cell r="AK808" t="str">
            <v>Средний</v>
          </cell>
          <cell r="AM808">
            <v>0.71899999999999997</v>
          </cell>
          <cell r="AN808" t="str">
            <v>Средний</v>
          </cell>
        </row>
        <row r="809">
          <cell r="A809">
            <v>15</v>
          </cell>
          <cell r="C809" t="str">
            <v>МОКУ НОШ № 18 п. Бидога</v>
          </cell>
          <cell r="F809">
            <v>1</v>
          </cell>
          <cell r="H809">
            <v>0.5</v>
          </cell>
          <cell r="J809">
            <v>0.5625</v>
          </cell>
          <cell r="L809">
            <v>0.88</v>
          </cell>
          <cell r="N809">
            <v>0.6428571428571429</v>
          </cell>
          <cell r="P809">
            <v>0.5</v>
          </cell>
          <cell r="R809">
            <v>0.875</v>
          </cell>
          <cell r="T809">
            <v>0.6</v>
          </cell>
          <cell r="V809">
            <v>0.5</v>
          </cell>
          <cell r="X809">
            <v>1</v>
          </cell>
          <cell r="Z809">
            <v>0.6</v>
          </cell>
          <cell r="AD809">
            <v>0</v>
          </cell>
          <cell r="AH809">
            <v>1</v>
          </cell>
          <cell r="AJ809">
            <v>0.72463768115942029</v>
          </cell>
          <cell r="AK809" t="str">
            <v>Средний</v>
          </cell>
          <cell r="AM809">
            <v>0.56599999999999995</v>
          </cell>
          <cell r="AN809" t="str">
            <v>Низкий</v>
          </cell>
        </row>
        <row r="810">
          <cell r="A810">
            <v>16</v>
          </cell>
          <cell r="C810" t="str">
            <v>МОБУ ООШ № 19 п. Заводской</v>
          </cell>
          <cell r="F810">
            <v>8.3333333333333329E-2</v>
          </cell>
          <cell r="H810">
            <v>0.5</v>
          </cell>
          <cell r="J810">
            <v>0.6875</v>
          </cell>
          <cell r="L810">
            <v>0.35897435897435898</v>
          </cell>
          <cell r="N810">
            <v>0.7142857142857143</v>
          </cell>
          <cell r="P810">
            <v>0.6875</v>
          </cell>
          <cell r="R810">
            <v>0.75</v>
          </cell>
          <cell r="T810">
            <v>0.67500000000000004</v>
          </cell>
          <cell r="V810">
            <v>0.5</v>
          </cell>
          <cell r="X810">
            <v>1</v>
          </cell>
          <cell r="Z810">
            <v>0.66666666666666663</v>
          </cell>
          <cell r="AD810">
            <v>0</v>
          </cell>
          <cell r="AH810">
            <v>1</v>
          </cell>
          <cell r="AJ810">
            <v>0.54761904761904767</v>
          </cell>
          <cell r="AK810" t="str">
            <v>Низкий</v>
          </cell>
          <cell r="AM810">
            <v>0.57699999999999996</v>
          </cell>
          <cell r="AN810" t="str">
            <v>Низкий</v>
          </cell>
        </row>
        <row r="811">
          <cell r="A811">
            <v>17</v>
          </cell>
          <cell r="C811" t="str">
            <v>МОБУ СОШ № 20 п.Каменск</v>
          </cell>
          <cell r="F811">
            <v>0.18181818181818182</v>
          </cell>
          <cell r="H811">
            <v>0.5</v>
          </cell>
          <cell r="J811">
            <v>1</v>
          </cell>
          <cell r="L811">
            <v>0.45098039215686275</v>
          </cell>
          <cell r="N811">
            <v>0.7857142857142857</v>
          </cell>
          <cell r="P811">
            <v>0.5</v>
          </cell>
          <cell r="R811">
            <v>1</v>
          </cell>
          <cell r="T811">
            <v>0.67500000000000004</v>
          </cell>
          <cell r="V811">
            <v>0.5</v>
          </cell>
          <cell r="X811">
            <v>1</v>
          </cell>
          <cell r="Z811">
            <v>0.66666666666666663</v>
          </cell>
          <cell r="AD811">
            <v>0</v>
          </cell>
          <cell r="AH811">
            <v>0</v>
          </cell>
          <cell r="AJ811">
            <v>0.5625</v>
          </cell>
          <cell r="AK811" t="str">
            <v>Низкий</v>
          </cell>
          <cell r="AM811">
            <v>0.54500000000000004</v>
          </cell>
          <cell r="AN811" t="str">
            <v>Низкий</v>
          </cell>
        </row>
        <row r="812">
          <cell r="A812">
            <v>18</v>
          </cell>
          <cell r="C812" t="str">
            <v>МОБУ ООШ № 21 д.Новобалтурина</v>
          </cell>
          <cell r="F812">
            <v>0.125</v>
          </cell>
          <cell r="H812">
            <v>0.5</v>
          </cell>
          <cell r="J812">
            <v>0.8125</v>
          </cell>
          <cell r="L812">
            <v>0.4358974358974359</v>
          </cell>
          <cell r="N812">
            <v>0.8571428571428571</v>
          </cell>
          <cell r="P812">
            <v>0.5</v>
          </cell>
          <cell r="R812">
            <v>0.75</v>
          </cell>
          <cell r="T812">
            <v>0.65</v>
          </cell>
          <cell r="V812">
            <v>0.5</v>
          </cell>
          <cell r="X812">
            <v>1</v>
          </cell>
          <cell r="Z812">
            <v>0.66666666666666663</v>
          </cell>
          <cell r="AD812">
            <v>0</v>
          </cell>
          <cell r="AH812">
            <v>0</v>
          </cell>
          <cell r="AJ812">
            <v>0.55952380952380953</v>
          </cell>
          <cell r="AK812" t="str">
            <v>Низкий</v>
          </cell>
          <cell r="AM812">
            <v>0.57899999999999996</v>
          </cell>
          <cell r="AN812" t="str">
            <v>Низкий</v>
          </cell>
        </row>
        <row r="813">
          <cell r="A813">
            <v>19</v>
          </cell>
          <cell r="C813" t="str">
            <v>МОБУ НОШ № 23 р.п. Чунский</v>
          </cell>
          <cell r="F813">
            <v>0.66666666666666663</v>
          </cell>
          <cell r="H813">
            <v>0.5</v>
          </cell>
          <cell r="J813">
            <v>0.6875</v>
          </cell>
          <cell r="L813">
            <v>0.8</v>
          </cell>
          <cell r="N813">
            <v>0.9285714285714286</v>
          </cell>
          <cell r="P813">
            <v>0.8125</v>
          </cell>
          <cell r="R813">
            <v>0.875</v>
          </cell>
          <cell r="T813">
            <v>0.82499999999999996</v>
          </cell>
          <cell r="V813">
            <v>0.5</v>
          </cell>
          <cell r="X813">
            <v>1</v>
          </cell>
          <cell r="Z813">
            <v>0.6</v>
          </cell>
          <cell r="AD813">
            <v>0</v>
          </cell>
          <cell r="AH813">
            <v>1</v>
          </cell>
          <cell r="AJ813">
            <v>0.82608695652173914</v>
          </cell>
          <cell r="AK813" t="str">
            <v>Высокий</v>
          </cell>
          <cell r="AM813">
            <v>0.77300000000000002</v>
          </cell>
          <cell r="AN813" t="str">
            <v>Средний</v>
          </cell>
        </row>
        <row r="814">
          <cell r="A814">
            <v>20</v>
          </cell>
          <cell r="C814" t="str">
            <v>МОБУ НОШ №24 р.п.Чунский</v>
          </cell>
          <cell r="F814">
            <v>0.91666666666666663</v>
          </cell>
          <cell r="H814">
            <v>0.5</v>
          </cell>
          <cell r="J814">
            <v>0.625</v>
          </cell>
          <cell r="L814">
            <v>0.88</v>
          </cell>
          <cell r="N814">
            <v>0.8571428571428571</v>
          </cell>
          <cell r="P814">
            <v>0.6875</v>
          </cell>
          <cell r="R814">
            <v>1</v>
          </cell>
          <cell r="T814">
            <v>0.77500000000000002</v>
          </cell>
          <cell r="V814">
            <v>0.5</v>
          </cell>
          <cell r="X814">
            <v>1</v>
          </cell>
          <cell r="Z814">
            <v>0.6</v>
          </cell>
          <cell r="AD814">
            <v>0</v>
          </cell>
          <cell r="AH814">
            <v>1</v>
          </cell>
          <cell r="AJ814">
            <v>0.82608695652173914</v>
          </cell>
          <cell r="AK814" t="str">
            <v>Высокий</v>
          </cell>
          <cell r="AM814">
            <v>0.86399999999999999</v>
          </cell>
          <cell r="AN814" t="str">
            <v>Высокий</v>
          </cell>
        </row>
        <row r="815">
          <cell r="A815">
            <v>21</v>
          </cell>
          <cell r="C815" t="str">
            <v>МОБУ НОШ №26 п.Пионерский</v>
          </cell>
          <cell r="F815">
            <v>0.91666666666666663</v>
          </cell>
          <cell r="H815">
            <v>0.5</v>
          </cell>
          <cell r="J815">
            <v>0.625</v>
          </cell>
          <cell r="L815">
            <v>0.88</v>
          </cell>
          <cell r="N815">
            <v>0.6428571428571429</v>
          </cell>
          <cell r="P815">
            <v>0.4375</v>
          </cell>
          <cell r="R815">
            <v>0.875</v>
          </cell>
          <cell r="T815">
            <v>0.57499999999999996</v>
          </cell>
          <cell r="V815">
            <v>0.5</v>
          </cell>
          <cell r="X815">
            <v>1</v>
          </cell>
          <cell r="Z815">
            <v>0.6</v>
          </cell>
          <cell r="AD815">
            <v>0</v>
          </cell>
          <cell r="AH815">
            <v>1</v>
          </cell>
          <cell r="AJ815">
            <v>0.71014492753623193</v>
          </cell>
          <cell r="AK815" t="str">
            <v>Средний</v>
          </cell>
          <cell r="AM815">
            <v>0.63600000000000001</v>
          </cell>
          <cell r="AN815" t="str">
            <v>Средний</v>
          </cell>
        </row>
        <row r="816">
          <cell r="A816">
            <v>22</v>
          </cell>
          <cell r="C816" t="str">
            <v>МБОУ СОШ № 29 р.п. Чунский</v>
          </cell>
          <cell r="F816">
            <v>0.45454545454545453</v>
          </cell>
          <cell r="H816">
            <v>1</v>
          </cell>
          <cell r="J816">
            <v>1</v>
          </cell>
          <cell r="L816">
            <v>0.68627450980392157</v>
          </cell>
          <cell r="N816">
            <v>0.8571428571428571</v>
          </cell>
          <cell r="P816">
            <v>0.5625</v>
          </cell>
          <cell r="R816">
            <v>0.875</v>
          </cell>
          <cell r="T816">
            <v>0.7</v>
          </cell>
          <cell r="V816">
            <v>0.5</v>
          </cell>
          <cell r="X816">
            <v>1</v>
          </cell>
          <cell r="Z816">
            <v>0.66666666666666663</v>
          </cell>
          <cell r="AD816">
            <v>0</v>
          </cell>
          <cell r="AH816">
            <v>1</v>
          </cell>
          <cell r="AJ816">
            <v>0.70833333333333337</v>
          </cell>
          <cell r="AK816" t="str">
            <v>Средний</v>
          </cell>
          <cell r="AM816">
            <v>0.71199999999999997</v>
          </cell>
          <cell r="AN816" t="str">
            <v>Средний</v>
          </cell>
        </row>
        <row r="817">
          <cell r="A817">
            <v>23</v>
          </cell>
          <cell r="C817" t="str">
            <v>МОКУ НОШ №40 с. Баянда</v>
          </cell>
          <cell r="F817">
            <v>0.25</v>
          </cell>
          <cell r="H817">
            <v>0.5</v>
          </cell>
          <cell r="J817">
            <v>0.4375</v>
          </cell>
          <cell r="L817">
            <v>0.44</v>
          </cell>
          <cell r="N817">
            <v>0.35714285714285715</v>
          </cell>
          <cell r="P817">
            <v>0.3125</v>
          </cell>
          <cell r="R817">
            <v>1</v>
          </cell>
          <cell r="T817">
            <v>0.45</v>
          </cell>
          <cell r="V817">
            <v>0.5</v>
          </cell>
          <cell r="X817">
            <v>1</v>
          </cell>
          <cell r="Z817">
            <v>0.6</v>
          </cell>
          <cell r="AD817">
            <v>0</v>
          </cell>
          <cell r="AH817">
            <v>1</v>
          </cell>
          <cell r="AJ817">
            <v>0.47826086956521741</v>
          </cell>
          <cell r="AK817" t="str">
            <v>Низкий</v>
          </cell>
          <cell r="AM817">
            <v>0.61399999999999999</v>
          </cell>
          <cell r="AN817" t="str">
            <v>Средний</v>
          </cell>
        </row>
        <row r="818">
          <cell r="A818">
            <v>24</v>
          </cell>
          <cell r="C818" t="str">
            <v>МОБУ "СОШ № 90" р.п. Чунский</v>
          </cell>
          <cell r="F818">
            <v>0.42424242424242425</v>
          </cell>
          <cell r="H818">
            <v>0.5</v>
          </cell>
          <cell r="J818">
            <v>1</v>
          </cell>
          <cell r="L818">
            <v>0.62745098039215685</v>
          </cell>
          <cell r="N818">
            <v>0.7857142857142857</v>
          </cell>
          <cell r="P818">
            <v>0.6875</v>
          </cell>
          <cell r="R818">
            <v>1</v>
          </cell>
          <cell r="T818">
            <v>0.75</v>
          </cell>
          <cell r="V818">
            <v>0.5</v>
          </cell>
          <cell r="X818">
            <v>1</v>
          </cell>
          <cell r="Z818">
            <v>0.66666666666666663</v>
          </cell>
          <cell r="AD818">
            <v>0</v>
          </cell>
          <cell r="AH818">
            <v>1</v>
          </cell>
          <cell r="AJ818">
            <v>0.69791666666666663</v>
          </cell>
          <cell r="AK818" t="str">
            <v>Средний</v>
          </cell>
          <cell r="AM818">
            <v>0.77300000000000002</v>
          </cell>
          <cell r="AN818" t="str">
            <v>Средний</v>
          </cell>
        </row>
        <row r="819">
          <cell r="B819" t="str">
            <v>Чунский район</v>
          </cell>
          <cell r="L819">
            <v>0.55866264454499759</v>
          </cell>
          <cell r="T819">
            <v>0.66249999999999987</v>
          </cell>
          <cell r="Z819">
            <v>0.65277777777777757</v>
          </cell>
          <cell r="AD819">
            <v>0</v>
          </cell>
          <cell r="AH819">
            <v>0.79166666666666663</v>
          </cell>
          <cell r="AJ819">
            <v>0.62182701432022081</v>
          </cell>
        </row>
        <row r="820">
          <cell r="A820">
            <v>1</v>
          </cell>
          <cell r="C820" t="str">
            <v>МБОУ ШР "СОШ № 2"</v>
          </cell>
          <cell r="F820">
            <v>0.48484848484848486</v>
          </cell>
          <cell r="H820">
            <v>0.5</v>
          </cell>
          <cell r="J820">
            <v>1</v>
          </cell>
          <cell r="L820">
            <v>0.66666666666666663</v>
          </cell>
          <cell r="N820">
            <v>1</v>
          </cell>
          <cell r="P820">
            <v>0.75</v>
          </cell>
          <cell r="R820">
            <v>0.25</v>
          </cell>
          <cell r="T820">
            <v>0.7</v>
          </cell>
          <cell r="V820">
            <v>0</v>
          </cell>
          <cell r="X820">
            <v>1</v>
          </cell>
          <cell r="Z820">
            <v>0.33333333333333331</v>
          </cell>
          <cell r="AD820">
            <v>0</v>
          </cell>
          <cell r="AH820">
            <v>0</v>
          </cell>
          <cell r="AJ820">
            <v>0.66666666666666663</v>
          </cell>
          <cell r="AK820" t="str">
            <v>Средний</v>
          </cell>
          <cell r="AM820">
            <v>0.65200000000000002</v>
          </cell>
          <cell r="AN820" t="str">
            <v>Средний</v>
          </cell>
        </row>
        <row r="821">
          <cell r="A821">
            <v>2</v>
          </cell>
          <cell r="C821" t="str">
            <v>МБОУШР "Гимназия"</v>
          </cell>
          <cell r="F821">
            <v>0.69696969696969702</v>
          </cell>
          <cell r="H821">
            <v>1</v>
          </cell>
          <cell r="J821">
            <v>0.9375</v>
          </cell>
          <cell r="L821">
            <v>0.78431372549019607</v>
          </cell>
          <cell r="N821">
            <v>0.8571428571428571</v>
          </cell>
          <cell r="P821">
            <v>0.8125</v>
          </cell>
          <cell r="R821">
            <v>0.125</v>
          </cell>
          <cell r="T821">
            <v>0.65</v>
          </cell>
          <cell r="V821">
            <v>0.5</v>
          </cell>
          <cell r="X821">
            <v>1</v>
          </cell>
          <cell r="Z821">
            <v>0.66666666666666663</v>
          </cell>
          <cell r="AD821">
            <v>0</v>
          </cell>
          <cell r="AH821">
            <v>1</v>
          </cell>
          <cell r="AJ821">
            <v>0.73958333333333337</v>
          </cell>
          <cell r="AK821" t="str">
            <v>Средний</v>
          </cell>
          <cell r="AM821">
            <v>0.79400000000000004</v>
          </cell>
          <cell r="AN821" t="str">
            <v>Средний</v>
          </cell>
        </row>
        <row r="822">
          <cell r="A822">
            <v>3</v>
          </cell>
          <cell r="C822" t="str">
            <v>МКОУ Шелеховского района "Большелугская средняя школа №8"</v>
          </cell>
          <cell r="F822">
            <v>0.42424242424242425</v>
          </cell>
          <cell r="H822">
            <v>1</v>
          </cell>
          <cell r="J822">
            <v>1</v>
          </cell>
          <cell r="L822">
            <v>0.6470588235294118</v>
          </cell>
          <cell r="N822">
            <v>0.9285714285714286</v>
          </cell>
          <cell r="P822">
            <v>0.625</v>
          </cell>
          <cell r="R822">
            <v>0.25</v>
          </cell>
          <cell r="T822">
            <v>0.625</v>
          </cell>
          <cell r="V822">
            <v>0.5</v>
          </cell>
          <cell r="X822">
            <v>1</v>
          </cell>
          <cell r="Z822">
            <v>0.66666666666666663</v>
          </cell>
          <cell r="AD822">
            <v>0</v>
          </cell>
          <cell r="AH822">
            <v>0</v>
          </cell>
          <cell r="AJ822">
            <v>0.64583333333333337</v>
          </cell>
          <cell r="AK822" t="str">
            <v>Средний</v>
          </cell>
          <cell r="AM822">
            <v>0.60599999999999998</v>
          </cell>
          <cell r="AN822" t="str">
            <v>Средний</v>
          </cell>
        </row>
        <row r="823">
          <cell r="A823">
            <v>4</v>
          </cell>
          <cell r="C823" t="str">
            <v>МКОУ ШР "ООШ № 11"</v>
          </cell>
          <cell r="F823">
            <v>0.375</v>
          </cell>
          <cell r="H823">
            <v>0.5</v>
          </cell>
          <cell r="J823">
            <v>0.875</v>
          </cell>
          <cell r="L823">
            <v>0.61538461538461542</v>
          </cell>
          <cell r="N823">
            <v>0.5714285714285714</v>
          </cell>
          <cell r="P823">
            <v>0.6875</v>
          </cell>
          <cell r="R823">
            <v>0.25</v>
          </cell>
          <cell r="T823">
            <v>0.52500000000000002</v>
          </cell>
          <cell r="V823">
            <v>0.5</v>
          </cell>
          <cell r="X823">
            <v>1</v>
          </cell>
          <cell r="Z823">
            <v>0.66666666666666663</v>
          </cell>
          <cell r="AD823">
            <v>0</v>
          </cell>
          <cell r="AH823">
            <v>0</v>
          </cell>
          <cell r="AJ823">
            <v>0.58333333333333337</v>
          </cell>
          <cell r="AK823" t="str">
            <v>Низкий</v>
          </cell>
          <cell r="AM823">
            <v>0.59599999999999997</v>
          </cell>
          <cell r="AN823" t="str">
            <v>Низкий</v>
          </cell>
        </row>
        <row r="824">
          <cell r="A824">
            <v>5</v>
          </cell>
          <cell r="C824" t="str">
            <v>МКОУ ШР "СОШ № 12"</v>
          </cell>
          <cell r="F824">
            <v>0.27272727272727271</v>
          </cell>
          <cell r="H824">
            <v>0.5</v>
          </cell>
          <cell r="J824">
            <v>1</v>
          </cell>
          <cell r="L824">
            <v>0.50980392156862742</v>
          </cell>
          <cell r="N824">
            <v>0.8571428571428571</v>
          </cell>
          <cell r="P824">
            <v>0.625</v>
          </cell>
          <cell r="R824">
            <v>0.25</v>
          </cell>
          <cell r="T824">
            <v>0.6</v>
          </cell>
          <cell r="V824">
            <v>0.5</v>
          </cell>
          <cell r="X824">
            <v>1</v>
          </cell>
          <cell r="Z824">
            <v>0.66666666666666663</v>
          </cell>
          <cell r="AD824">
            <v>0</v>
          </cell>
          <cell r="AH824">
            <v>1</v>
          </cell>
          <cell r="AJ824">
            <v>0.57291666666666663</v>
          </cell>
          <cell r="AK824" t="str">
            <v>Низкий</v>
          </cell>
          <cell r="AM824">
            <v>0.65200000000000002</v>
          </cell>
          <cell r="AN824" t="str">
            <v>Средний</v>
          </cell>
        </row>
        <row r="825">
          <cell r="A825">
            <v>6</v>
          </cell>
          <cell r="C825" t="str">
            <v>МКОУ ШР "СОШ № 5"</v>
          </cell>
          <cell r="F825">
            <v>0.30303030303030304</v>
          </cell>
          <cell r="H825">
            <v>1</v>
          </cell>
          <cell r="J825">
            <v>1</v>
          </cell>
          <cell r="L825">
            <v>0.5490196078431373</v>
          </cell>
          <cell r="N825">
            <v>1</v>
          </cell>
          <cell r="P825">
            <v>0.9375</v>
          </cell>
          <cell r="R825">
            <v>0.25</v>
          </cell>
          <cell r="T825">
            <v>0.77500000000000002</v>
          </cell>
          <cell r="V825">
            <v>0.5</v>
          </cell>
          <cell r="X825">
            <v>1</v>
          </cell>
          <cell r="Z825">
            <v>0.66666666666666663</v>
          </cell>
          <cell r="AD825">
            <v>0</v>
          </cell>
          <cell r="AH825">
            <v>1</v>
          </cell>
          <cell r="AJ825">
            <v>0.66666666666666663</v>
          </cell>
          <cell r="AK825" t="str">
            <v>Средний</v>
          </cell>
          <cell r="AM825">
            <v>0.63600000000000001</v>
          </cell>
          <cell r="AN825" t="str">
            <v>Средний</v>
          </cell>
        </row>
        <row r="826">
          <cell r="A826">
            <v>7</v>
          </cell>
          <cell r="C826" t="str">
            <v>МКОУ ШР "СОШ №1"</v>
          </cell>
          <cell r="F826">
            <v>0.27272727272727271</v>
          </cell>
          <cell r="H826">
            <v>1</v>
          </cell>
          <cell r="J826">
            <v>1</v>
          </cell>
          <cell r="L826">
            <v>0.52941176470588236</v>
          </cell>
          <cell r="N826">
            <v>1</v>
          </cell>
          <cell r="P826">
            <v>0.6875</v>
          </cell>
          <cell r="R826">
            <v>0</v>
          </cell>
          <cell r="T826">
            <v>0.625</v>
          </cell>
          <cell r="V826">
            <v>0.5</v>
          </cell>
          <cell r="X826">
            <v>1</v>
          </cell>
          <cell r="Z826">
            <v>0.66666666666666663</v>
          </cell>
          <cell r="AD826">
            <v>0</v>
          </cell>
          <cell r="AH826">
            <v>0</v>
          </cell>
          <cell r="AJ826">
            <v>0.58333333333333337</v>
          </cell>
          <cell r="AK826" t="str">
            <v>Низкий</v>
          </cell>
          <cell r="AM826">
            <v>0.47</v>
          </cell>
          <cell r="AN826" t="str">
            <v>Низкий</v>
          </cell>
        </row>
        <row r="827">
          <cell r="A827">
            <v>8</v>
          </cell>
          <cell r="C827" t="str">
            <v>МБОУ ШР "СОШ № 4"</v>
          </cell>
          <cell r="F827">
            <v>0.33333333333333331</v>
          </cell>
          <cell r="H827">
            <v>1</v>
          </cell>
          <cell r="J827">
            <v>1</v>
          </cell>
          <cell r="L827">
            <v>0.58823529411764708</v>
          </cell>
          <cell r="N827">
            <v>0.7857142857142857</v>
          </cell>
          <cell r="P827">
            <v>0.75</v>
          </cell>
          <cell r="R827">
            <v>0</v>
          </cell>
          <cell r="T827">
            <v>0.57499999999999996</v>
          </cell>
          <cell r="V827">
            <v>0.5</v>
          </cell>
          <cell r="X827">
            <v>1</v>
          </cell>
          <cell r="Z827">
            <v>0.66666666666666663</v>
          </cell>
          <cell r="AD827">
            <v>0</v>
          </cell>
          <cell r="AH827">
            <v>0</v>
          </cell>
          <cell r="AJ827">
            <v>0.59375</v>
          </cell>
          <cell r="AK827" t="str">
            <v>Низкий</v>
          </cell>
          <cell r="AM827">
            <v>0.63600000000000001</v>
          </cell>
          <cell r="AN827" t="str">
            <v>Средний</v>
          </cell>
        </row>
        <row r="828">
          <cell r="A828">
            <v>9</v>
          </cell>
          <cell r="C828" t="str">
            <v>МБОУ ШР "Шелеховский лицей"</v>
          </cell>
          <cell r="F828">
            <v>0.87878787878787878</v>
          </cell>
          <cell r="H828">
            <v>0.5</v>
          </cell>
          <cell r="J828">
            <v>1</v>
          </cell>
          <cell r="L828">
            <v>0.92156862745098034</v>
          </cell>
          <cell r="N828">
            <v>0.9285714285714286</v>
          </cell>
          <cell r="P828">
            <v>0.75</v>
          </cell>
          <cell r="R828">
            <v>0.625</v>
          </cell>
          <cell r="T828">
            <v>0.75</v>
          </cell>
          <cell r="V828">
            <v>0.5</v>
          </cell>
          <cell r="X828">
            <v>1</v>
          </cell>
          <cell r="Z828">
            <v>0.66666666666666663</v>
          </cell>
          <cell r="AD828">
            <v>0</v>
          </cell>
          <cell r="AH828">
            <v>1</v>
          </cell>
          <cell r="AJ828">
            <v>0.85416666666666663</v>
          </cell>
          <cell r="AK828" t="str">
            <v>Высокий</v>
          </cell>
          <cell r="AM828">
            <v>0.746</v>
          </cell>
          <cell r="AN828" t="str">
            <v>Средний</v>
          </cell>
        </row>
        <row r="829">
          <cell r="A829">
            <v>10</v>
          </cell>
          <cell r="C829" t="str">
            <v>МКОУ ШР "СОШ №7"</v>
          </cell>
          <cell r="F829">
            <v>0.18181818181818182</v>
          </cell>
          <cell r="H829">
            <v>1</v>
          </cell>
          <cell r="J829">
            <v>0.6875</v>
          </cell>
          <cell r="L829">
            <v>0.37254901960784315</v>
          </cell>
          <cell r="N829">
            <v>0.8571428571428571</v>
          </cell>
          <cell r="P829">
            <v>0.6875</v>
          </cell>
          <cell r="R829">
            <v>0.25</v>
          </cell>
          <cell r="T829">
            <v>0.625</v>
          </cell>
          <cell r="V829">
            <v>0</v>
          </cell>
          <cell r="X829">
            <v>1</v>
          </cell>
          <cell r="Z829">
            <v>0.33333333333333331</v>
          </cell>
          <cell r="AD829">
            <v>0</v>
          </cell>
          <cell r="AH829">
            <v>1</v>
          </cell>
          <cell r="AJ829">
            <v>0.48958333333333331</v>
          </cell>
          <cell r="AK829" t="str">
            <v>Низкий</v>
          </cell>
          <cell r="AM829">
            <v>0.63600000000000001</v>
          </cell>
          <cell r="AN829" t="str">
            <v>Средний</v>
          </cell>
        </row>
        <row r="830">
          <cell r="A830">
            <v>11</v>
          </cell>
          <cell r="C830" t="str">
            <v>МКОУ "СОШ №9"</v>
          </cell>
          <cell r="F830">
            <v>0.39393939393939392</v>
          </cell>
          <cell r="H830">
            <v>0</v>
          </cell>
          <cell r="J830">
            <v>1</v>
          </cell>
          <cell r="L830">
            <v>0.56862745098039214</v>
          </cell>
          <cell r="N830">
            <v>1</v>
          </cell>
          <cell r="P830">
            <v>0.75</v>
          </cell>
          <cell r="R830">
            <v>0.25</v>
          </cell>
          <cell r="T830">
            <v>0.7</v>
          </cell>
          <cell r="V830">
            <v>0.5</v>
          </cell>
          <cell r="X830">
            <v>1</v>
          </cell>
          <cell r="Z830">
            <v>0.66666666666666663</v>
          </cell>
          <cell r="AD830">
            <v>0</v>
          </cell>
          <cell r="AH830">
            <v>1</v>
          </cell>
          <cell r="AJ830">
            <v>0.64583333333333337</v>
          </cell>
          <cell r="AK830" t="str">
            <v>Средний</v>
          </cell>
          <cell r="AM830">
            <v>0.63600000000000001</v>
          </cell>
          <cell r="AN830" t="str">
            <v>Средний</v>
          </cell>
        </row>
        <row r="831">
          <cell r="A831">
            <v>12</v>
          </cell>
          <cell r="C831" t="str">
            <v>МКОУ ШР "НШДС №10"</v>
          </cell>
          <cell r="F831">
            <v>1</v>
          </cell>
          <cell r="H831">
            <v>0.5</v>
          </cell>
          <cell r="J831">
            <v>0.625</v>
          </cell>
          <cell r="L831">
            <v>0.92</v>
          </cell>
          <cell r="N831">
            <v>0.9285714285714286</v>
          </cell>
          <cell r="P831">
            <v>0.625</v>
          </cell>
          <cell r="R831">
            <v>0.875</v>
          </cell>
          <cell r="T831">
            <v>0.75</v>
          </cell>
          <cell r="V831">
            <v>0.5</v>
          </cell>
          <cell r="X831">
            <v>1</v>
          </cell>
          <cell r="Z831">
            <v>0.6</v>
          </cell>
          <cell r="AD831">
            <v>0</v>
          </cell>
          <cell r="AH831">
            <v>1</v>
          </cell>
          <cell r="AJ831">
            <v>0.82608695652173914</v>
          </cell>
          <cell r="AK831" t="str">
            <v>Высокий</v>
          </cell>
          <cell r="AM831">
            <v>0.65600000000000003</v>
          </cell>
          <cell r="AN831" t="str">
            <v>Средний</v>
          </cell>
        </row>
        <row r="832">
          <cell r="A832">
            <v>13</v>
          </cell>
          <cell r="C832" t="str">
            <v>МКОУ ШР "НШДС №14"</v>
          </cell>
          <cell r="F832">
            <v>1</v>
          </cell>
          <cell r="H832">
            <v>0.5</v>
          </cell>
          <cell r="J832">
            <v>0.5</v>
          </cell>
          <cell r="L832">
            <v>0.84</v>
          </cell>
          <cell r="N832">
            <v>1</v>
          </cell>
          <cell r="P832">
            <v>0.6875</v>
          </cell>
          <cell r="R832">
            <v>1</v>
          </cell>
          <cell r="T832">
            <v>0.82499999999999996</v>
          </cell>
          <cell r="V832">
            <v>0.5</v>
          </cell>
          <cell r="X832">
            <v>1</v>
          </cell>
          <cell r="Z832">
            <v>0.6</v>
          </cell>
          <cell r="AD832">
            <v>0</v>
          </cell>
          <cell r="AH832">
            <v>0</v>
          </cell>
          <cell r="AJ832">
            <v>0.82608695652173914</v>
          </cell>
          <cell r="AK832" t="str">
            <v>Высокий</v>
          </cell>
          <cell r="AM832">
            <v>0.86399999999999999</v>
          </cell>
          <cell r="AN832" t="str">
            <v>Высокий</v>
          </cell>
        </row>
        <row r="833">
          <cell r="A833">
            <v>14</v>
          </cell>
          <cell r="C833" t="str">
            <v>МКОУ ШР "СОШ №124"</v>
          </cell>
          <cell r="F833">
            <v>0.12121212121212122</v>
          </cell>
          <cell r="H833">
            <v>1</v>
          </cell>
          <cell r="J833">
            <v>0.75</v>
          </cell>
          <cell r="L833">
            <v>0.35294117647058826</v>
          </cell>
          <cell r="N833">
            <v>0.7142857142857143</v>
          </cell>
          <cell r="P833">
            <v>0.625</v>
          </cell>
          <cell r="R833">
            <v>0.25</v>
          </cell>
          <cell r="T833">
            <v>0.55000000000000004</v>
          </cell>
          <cell r="V833">
            <v>0.5</v>
          </cell>
          <cell r="X833">
            <v>1</v>
          </cell>
          <cell r="Z833">
            <v>0.66666666666666663</v>
          </cell>
          <cell r="AD833">
            <v>0</v>
          </cell>
          <cell r="AH833">
            <v>1</v>
          </cell>
          <cell r="AJ833">
            <v>0.46875</v>
          </cell>
          <cell r="AK833" t="str">
            <v>Низкий</v>
          </cell>
          <cell r="AM833">
            <v>0.48499999999999999</v>
          </cell>
          <cell r="AN833" t="str">
            <v>Низкий</v>
          </cell>
        </row>
        <row r="834">
          <cell r="A834">
            <v>15</v>
          </cell>
          <cell r="C834" t="str">
            <v>МКОУ ШР "СОШ №6"</v>
          </cell>
          <cell r="F834">
            <v>0.21212121212121213</v>
          </cell>
          <cell r="H834">
            <v>1</v>
          </cell>
          <cell r="J834">
            <v>1</v>
          </cell>
          <cell r="L834">
            <v>0.49019607843137253</v>
          </cell>
          <cell r="N834">
            <v>0.8571428571428571</v>
          </cell>
          <cell r="P834">
            <v>0.75</v>
          </cell>
          <cell r="R834">
            <v>0.25</v>
          </cell>
          <cell r="T834">
            <v>0.65</v>
          </cell>
          <cell r="V834">
            <v>0</v>
          </cell>
          <cell r="X834">
            <v>1</v>
          </cell>
          <cell r="Z834">
            <v>0.33333333333333331</v>
          </cell>
          <cell r="AD834">
            <v>0</v>
          </cell>
          <cell r="AH834">
            <v>1</v>
          </cell>
          <cell r="AJ834">
            <v>0.5625</v>
          </cell>
          <cell r="AK834" t="str">
            <v>Низкий</v>
          </cell>
          <cell r="AM834">
            <v>0.60599999999999998</v>
          </cell>
          <cell r="AN834" t="str">
            <v>Средний</v>
          </cell>
        </row>
        <row r="835">
          <cell r="B835" t="str">
            <v>Шелеховский район</v>
          </cell>
          <cell r="L835">
            <v>0.6237184514831573</v>
          </cell>
          <cell r="T835">
            <v>0.66166666666666674</v>
          </cell>
          <cell r="Z835">
            <v>0.59111111111111114</v>
          </cell>
          <cell r="AD835">
            <v>0</v>
          </cell>
          <cell r="AH835">
            <v>0.6</v>
          </cell>
          <cell r="AJ835">
            <v>0.64833937198067626</v>
          </cell>
        </row>
        <row r="836">
          <cell r="A836">
            <v>1</v>
          </cell>
          <cell r="C836" t="str">
            <v> МОУ "Кулункунская НОШ"</v>
          </cell>
          <cell r="F836">
            <v>0.75</v>
          </cell>
          <cell r="H836">
            <v>0.5</v>
          </cell>
          <cell r="J836">
            <v>0.6875</v>
          </cell>
          <cell r="L836">
            <v>0.84</v>
          </cell>
          <cell r="N836">
            <v>0.7857142857142857</v>
          </cell>
          <cell r="P836">
            <v>0.5625</v>
          </cell>
          <cell r="R836">
            <v>0.875</v>
          </cell>
          <cell r="T836">
            <v>0.67500000000000004</v>
          </cell>
          <cell r="V836">
            <v>0.5</v>
          </cell>
          <cell r="X836">
            <v>1</v>
          </cell>
          <cell r="Z836">
            <v>0.6</v>
          </cell>
          <cell r="AD836">
            <v>0</v>
          </cell>
          <cell r="AH836">
            <v>1</v>
          </cell>
          <cell r="AJ836">
            <v>0.75362318840579712</v>
          </cell>
          <cell r="AK836" t="str">
            <v>Средний</v>
          </cell>
          <cell r="AM836">
            <v>0.77300000000000002</v>
          </cell>
          <cell r="AN836" t="str">
            <v>Средний</v>
          </cell>
        </row>
        <row r="837">
          <cell r="A837">
            <v>2</v>
          </cell>
          <cell r="C837" t="str">
            <v>МОУ "Усть-Ордынская НОШ"</v>
          </cell>
          <cell r="F837">
            <v>0.58333333333333337</v>
          </cell>
          <cell r="H837">
            <v>1</v>
          </cell>
          <cell r="J837">
            <v>0.625</v>
          </cell>
          <cell r="L837">
            <v>0.76</v>
          </cell>
          <cell r="N837">
            <v>0.9285714285714286</v>
          </cell>
          <cell r="P837">
            <v>0.6875</v>
          </cell>
          <cell r="R837">
            <v>0.625</v>
          </cell>
          <cell r="T837">
            <v>0.72499999999999998</v>
          </cell>
          <cell r="V837">
            <v>0.5</v>
          </cell>
          <cell r="X837">
            <v>1</v>
          </cell>
          <cell r="Z837">
            <v>0.6</v>
          </cell>
          <cell r="AD837">
            <v>0</v>
          </cell>
          <cell r="AH837">
            <v>0</v>
          </cell>
          <cell r="AJ837">
            <v>0.73913043478260865</v>
          </cell>
          <cell r="AK837" t="str">
            <v>Средний</v>
          </cell>
          <cell r="AM837">
            <v>0.70499999999999996</v>
          </cell>
          <cell r="AN837" t="str">
            <v>Средний</v>
          </cell>
        </row>
        <row r="838">
          <cell r="A838">
            <v>3</v>
          </cell>
          <cell r="C838" t="str">
            <v>МОУ Ахинская СОШ</v>
          </cell>
          <cell r="F838">
            <v>0.27272727272727271</v>
          </cell>
          <cell r="H838">
            <v>1</v>
          </cell>
          <cell r="J838">
            <v>1</v>
          </cell>
          <cell r="L838">
            <v>0.5490196078431373</v>
          </cell>
          <cell r="N838">
            <v>0.5714285714285714</v>
          </cell>
          <cell r="P838">
            <v>0.625</v>
          </cell>
          <cell r="R838">
            <v>0.25</v>
          </cell>
          <cell r="T838">
            <v>0.5</v>
          </cell>
          <cell r="V838">
            <v>0.5</v>
          </cell>
          <cell r="X838">
            <v>1</v>
          </cell>
          <cell r="Z838">
            <v>0.66666666666666663</v>
          </cell>
          <cell r="AD838">
            <v>0</v>
          </cell>
          <cell r="AH838">
            <v>0</v>
          </cell>
          <cell r="AJ838">
            <v>0.54166666666666663</v>
          </cell>
          <cell r="AK838" t="str">
            <v>Низкий</v>
          </cell>
          <cell r="AM838">
            <v>0.66700000000000004</v>
          </cell>
          <cell r="AN838" t="str">
            <v>Средний</v>
          </cell>
        </row>
        <row r="839">
          <cell r="A839">
            <v>4</v>
          </cell>
          <cell r="C839" t="str">
            <v>МОУ Байтогская СОШ</v>
          </cell>
          <cell r="F839">
            <v>0.24242424242424243</v>
          </cell>
          <cell r="H839">
            <v>1</v>
          </cell>
          <cell r="J839">
            <v>0.9375</v>
          </cell>
          <cell r="L839">
            <v>0.49019607843137253</v>
          </cell>
          <cell r="N839">
            <v>0.9285714285714286</v>
          </cell>
          <cell r="P839">
            <v>0.5625</v>
          </cell>
          <cell r="R839">
            <v>0.5</v>
          </cell>
          <cell r="T839">
            <v>0.65</v>
          </cell>
          <cell r="V839">
            <v>0.5</v>
          </cell>
          <cell r="X839">
            <v>1</v>
          </cell>
          <cell r="Z839">
            <v>0.66666666666666663</v>
          </cell>
          <cell r="AD839">
            <v>0</v>
          </cell>
          <cell r="AH839">
            <v>0</v>
          </cell>
          <cell r="AJ839">
            <v>0.57291666666666663</v>
          </cell>
          <cell r="AK839" t="str">
            <v>Низкий</v>
          </cell>
          <cell r="AM839">
            <v>0.66700000000000004</v>
          </cell>
          <cell r="AN839" t="str">
            <v>Средний</v>
          </cell>
        </row>
        <row r="840">
          <cell r="A840">
            <v>5</v>
          </cell>
          <cell r="C840" t="str">
            <v>МОУ Бозойская ВСОШ</v>
          </cell>
          <cell r="F840">
            <v>6.6666666666666666E-2</v>
          </cell>
          <cell r="H840">
            <v>0.5</v>
          </cell>
          <cell r="J840">
            <v>0.75</v>
          </cell>
          <cell r="L840">
            <v>0.33333333333333331</v>
          </cell>
          <cell r="N840">
            <v>0.14285714285714285</v>
          </cell>
          <cell r="P840">
            <v>0.3125</v>
          </cell>
          <cell r="R840">
            <v>0</v>
          </cell>
          <cell r="T840">
            <v>0.17499999999999999</v>
          </cell>
          <cell r="V840">
            <v>0</v>
          </cell>
          <cell r="X840">
            <v>1</v>
          </cell>
          <cell r="Z840">
            <v>0.33333333333333331</v>
          </cell>
          <cell r="AD840">
            <v>0</v>
          </cell>
          <cell r="AH840">
            <v>1</v>
          </cell>
          <cell r="AJ840">
            <v>0.27777777777777779</v>
          </cell>
          <cell r="AK840" t="str">
            <v>Низкий</v>
          </cell>
          <cell r="AM840">
            <v>0.443</v>
          </cell>
          <cell r="AN840" t="str">
            <v>Низкий</v>
          </cell>
        </row>
        <row r="841">
          <cell r="A841">
            <v>6</v>
          </cell>
          <cell r="C841" t="str">
            <v>МОУ Бозойская СОШ</v>
          </cell>
          <cell r="F841">
            <v>0.12121212121212122</v>
          </cell>
          <cell r="H841">
            <v>0.5</v>
          </cell>
          <cell r="J841">
            <v>0.8125</v>
          </cell>
          <cell r="L841">
            <v>0.35294117647058826</v>
          </cell>
          <cell r="N841">
            <v>0.21428571428571427</v>
          </cell>
          <cell r="P841">
            <v>0.375</v>
          </cell>
          <cell r="R841">
            <v>0.5</v>
          </cell>
          <cell r="T841">
            <v>0.32500000000000001</v>
          </cell>
          <cell r="V841">
            <v>0.5</v>
          </cell>
          <cell r="X841">
            <v>1</v>
          </cell>
          <cell r="Z841">
            <v>0.66666666666666663</v>
          </cell>
          <cell r="AD841">
            <v>0</v>
          </cell>
          <cell r="AH841">
            <v>0</v>
          </cell>
          <cell r="AJ841">
            <v>0.36458333333333331</v>
          </cell>
          <cell r="AK841" t="str">
            <v>Низкий</v>
          </cell>
          <cell r="AM841">
            <v>0.59099999999999997</v>
          </cell>
          <cell r="AN841" t="str">
            <v>Низкий</v>
          </cell>
        </row>
        <row r="842">
          <cell r="A842">
            <v>7</v>
          </cell>
          <cell r="C842" t="str">
            <v> МОУ Булусинская СОШ</v>
          </cell>
          <cell r="F842">
            <v>0.36363636363636365</v>
          </cell>
          <cell r="H842">
            <v>1</v>
          </cell>
          <cell r="J842">
            <v>1</v>
          </cell>
          <cell r="L842">
            <v>0.62745098039215685</v>
          </cell>
          <cell r="N842">
            <v>0.8571428571428571</v>
          </cell>
          <cell r="P842">
            <v>0.75</v>
          </cell>
          <cell r="R842">
            <v>1</v>
          </cell>
          <cell r="T842">
            <v>0.8</v>
          </cell>
          <cell r="V842">
            <v>0.5</v>
          </cell>
          <cell r="X842">
            <v>1</v>
          </cell>
          <cell r="Z842">
            <v>0.66666666666666663</v>
          </cell>
          <cell r="AD842">
            <v>0</v>
          </cell>
          <cell r="AH842">
            <v>0</v>
          </cell>
          <cell r="AJ842">
            <v>0.70833333333333337</v>
          </cell>
          <cell r="AK842" t="str">
            <v>Средний</v>
          </cell>
          <cell r="AM842">
            <v>0.68200000000000005</v>
          </cell>
          <cell r="AN842" t="str">
            <v>Средний</v>
          </cell>
        </row>
        <row r="843">
          <cell r="A843">
            <v>8</v>
          </cell>
          <cell r="C843" t="str">
            <v>МОУ Верхне - Кукутская НШДС</v>
          </cell>
          <cell r="F843">
            <v>0.41666666666666669</v>
          </cell>
          <cell r="H843">
            <v>1</v>
          </cell>
          <cell r="J843">
            <v>0.5625</v>
          </cell>
          <cell r="L843">
            <v>0.64</v>
          </cell>
          <cell r="N843">
            <v>1</v>
          </cell>
          <cell r="P843">
            <v>0.375</v>
          </cell>
          <cell r="R843">
            <v>1</v>
          </cell>
          <cell r="T843">
            <v>0.7</v>
          </cell>
          <cell r="V843">
            <v>0.5</v>
          </cell>
          <cell r="X843">
            <v>1</v>
          </cell>
          <cell r="Z843">
            <v>0.6</v>
          </cell>
          <cell r="AD843">
            <v>0</v>
          </cell>
          <cell r="AH843">
            <v>1</v>
          </cell>
          <cell r="AJ843">
            <v>0.69565217391304346</v>
          </cell>
          <cell r="AK843" t="str">
            <v>Средний</v>
          </cell>
          <cell r="AM843">
            <v>0.61399999999999999</v>
          </cell>
          <cell r="AN843" t="str">
            <v>Средний</v>
          </cell>
        </row>
        <row r="844">
          <cell r="A844">
            <v>9</v>
          </cell>
          <cell r="C844" t="str">
            <v>МОУ Гаханская СОШ</v>
          </cell>
          <cell r="F844">
            <v>0.36363636363636365</v>
          </cell>
          <cell r="H844">
            <v>1</v>
          </cell>
          <cell r="J844">
            <v>1</v>
          </cell>
          <cell r="L844">
            <v>0.58823529411764708</v>
          </cell>
          <cell r="N844">
            <v>0.7857142857142857</v>
          </cell>
          <cell r="P844">
            <v>0.6875</v>
          </cell>
          <cell r="R844">
            <v>0.75</v>
          </cell>
          <cell r="T844">
            <v>0.7</v>
          </cell>
          <cell r="V844">
            <v>0</v>
          </cell>
          <cell r="X844">
            <v>1</v>
          </cell>
          <cell r="Z844">
            <v>0.33333333333333331</v>
          </cell>
          <cell r="AD844">
            <v>0</v>
          </cell>
          <cell r="AH844">
            <v>0</v>
          </cell>
          <cell r="AJ844">
            <v>0.625</v>
          </cell>
          <cell r="AK844" t="str">
            <v>Средний</v>
          </cell>
          <cell r="AM844">
            <v>0.54500000000000004</v>
          </cell>
          <cell r="AN844" t="str">
            <v>Низкий</v>
          </cell>
        </row>
        <row r="845">
          <cell r="A845">
            <v>10</v>
          </cell>
          <cell r="C845" t="str">
            <v>МОУ Еловская НШДС</v>
          </cell>
          <cell r="F845">
            <v>0.33333333333333331</v>
          </cell>
          <cell r="H845">
            <v>1</v>
          </cell>
          <cell r="J845">
            <v>0.5</v>
          </cell>
          <cell r="L845">
            <v>0.56000000000000005</v>
          </cell>
          <cell r="N845">
            <v>0.8571428571428571</v>
          </cell>
          <cell r="P845">
            <v>0.375</v>
          </cell>
          <cell r="R845">
            <v>0.75</v>
          </cell>
          <cell r="T845">
            <v>0.6</v>
          </cell>
          <cell r="V845">
            <v>0.5</v>
          </cell>
          <cell r="X845">
            <v>1</v>
          </cell>
          <cell r="Z845">
            <v>0.6</v>
          </cell>
          <cell r="AD845">
            <v>0</v>
          </cell>
          <cell r="AH845">
            <v>1</v>
          </cell>
          <cell r="AJ845">
            <v>0.60869565217391308</v>
          </cell>
          <cell r="AK845" t="str">
            <v>Средний</v>
          </cell>
          <cell r="AM845">
            <v>0.75</v>
          </cell>
          <cell r="AN845" t="str">
            <v>Средний</v>
          </cell>
        </row>
        <row r="846">
          <cell r="A846">
            <v>11</v>
          </cell>
          <cell r="C846" t="str">
            <v>МОУ Захальская НШДС</v>
          </cell>
          <cell r="F846">
            <v>0.25</v>
          </cell>
          <cell r="H846">
            <v>1</v>
          </cell>
          <cell r="J846">
            <v>0.5625</v>
          </cell>
          <cell r="L846">
            <v>0.56000000000000005</v>
          </cell>
          <cell r="N846">
            <v>1</v>
          </cell>
          <cell r="P846">
            <v>0.5</v>
          </cell>
          <cell r="R846">
            <v>0.875</v>
          </cell>
          <cell r="T846">
            <v>0.72499999999999998</v>
          </cell>
          <cell r="V846">
            <v>0.5</v>
          </cell>
          <cell r="X846">
            <v>1</v>
          </cell>
          <cell r="Z846">
            <v>0.6</v>
          </cell>
          <cell r="AD846">
            <v>0</v>
          </cell>
          <cell r="AH846">
            <v>1</v>
          </cell>
          <cell r="AJ846">
            <v>0.6811594202898551</v>
          </cell>
          <cell r="AK846" t="str">
            <v>Средний</v>
          </cell>
          <cell r="AM846">
            <v>0.5</v>
          </cell>
          <cell r="AN846" t="str">
            <v>Низкий</v>
          </cell>
        </row>
        <row r="847">
          <cell r="A847">
            <v>12</v>
          </cell>
          <cell r="C847" t="str">
            <v>МОУ Захальская СОШ</v>
          </cell>
          <cell r="F847">
            <v>0.42424242424242425</v>
          </cell>
          <cell r="H847">
            <v>1</v>
          </cell>
          <cell r="J847">
            <v>1</v>
          </cell>
          <cell r="L847">
            <v>0.66666666666666663</v>
          </cell>
          <cell r="N847">
            <v>1</v>
          </cell>
          <cell r="P847">
            <v>0.6875</v>
          </cell>
          <cell r="R847">
            <v>0.25</v>
          </cell>
          <cell r="T847">
            <v>0.67500000000000004</v>
          </cell>
          <cell r="V847">
            <v>0.5</v>
          </cell>
          <cell r="X847">
            <v>1</v>
          </cell>
          <cell r="Z847">
            <v>0.66666666666666663</v>
          </cell>
          <cell r="AD847">
            <v>0</v>
          </cell>
          <cell r="AH847">
            <v>0</v>
          </cell>
          <cell r="AJ847">
            <v>0.67708333333333337</v>
          </cell>
          <cell r="AK847" t="str">
            <v>Средний</v>
          </cell>
          <cell r="AM847">
            <v>0.60599999999999998</v>
          </cell>
          <cell r="AN847" t="str">
            <v>Средний</v>
          </cell>
        </row>
        <row r="848">
          <cell r="A848">
            <v>13</v>
          </cell>
          <cell r="C848" t="str">
            <v>МОУ Идыгинская СОШ им. К.П. Борисова</v>
          </cell>
          <cell r="F848">
            <v>0.30303030303030304</v>
          </cell>
          <cell r="H848">
            <v>1</v>
          </cell>
          <cell r="J848">
            <v>0.875</v>
          </cell>
          <cell r="L848">
            <v>0.50980392156862742</v>
          </cell>
          <cell r="N848">
            <v>0.35714285714285715</v>
          </cell>
          <cell r="P848">
            <v>0.625</v>
          </cell>
          <cell r="R848">
            <v>1</v>
          </cell>
          <cell r="T848">
            <v>0.57499999999999996</v>
          </cell>
          <cell r="V848">
            <v>0.5</v>
          </cell>
          <cell r="X848">
            <v>1</v>
          </cell>
          <cell r="Z848">
            <v>0.66666666666666663</v>
          </cell>
          <cell r="AD848">
            <v>0</v>
          </cell>
          <cell r="AH848">
            <v>0</v>
          </cell>
          <cell r="AJ848">
            <v>0.55208333333333337</v>
          </cell>
          <cell r="AK848" t="str">
            <v>Низкий</v>
          </cell>
          <cell r="AM848">
            <v>0.71199999999999997</v>
          </cell>
          <cell r="AN848" t="str">
            <v>Средний</v>
          </cell>
        </row>
        <row r="849">
          <cell r="A849">
            <v>14</v>
          </cell>
          <cell r="C849" t="str">
            <v>МОУ Капсальская СОШ</v>
          </cell>
          <cell r="F849">
            <v>0.33333333333333331</v>
          </cell>
          <cell r="H849">
            <v>1</v>
          </cell>
          <cell r="J849">
            <v>1</v>
          </cell>
          <cell r="L849">
            <v>0.58823529411764708</v>
          </cell>
          <cell r="N849">
            <v>0.5714285714285714</v>
          </cell>
          <cell r="P849">
            <v>0.625</v>
          </cell>
          <cell r="R849">
            <v>0.75</v>
          </cell>
          <cell r="T849">
            <v>0.6</v>
          </cell>
          <cell r="V849">
            <v>0.5</v>
          </cell>
          <cell r="X849">
            <v>1</v>
          </cell>
          <cell r="Z849">
            <v>0.66666666666666663</v>
          </cell>
          <cell r="AD849">
            <v>0</v>
          </cell>
          <cell r="AH849">
            <v>0</v>
          </cell>
          <cell r="AJ849">
            <v>0.60416666666666663</v>
          </cell>
          <cell r="AK849" t="str">
            <v>Средний</v>
          </cell>
          <cell r="AM849">
            <v>0.65200000000000002</v>
          </cell>
          <cell r="AN849" t="str">
            <v>Средний</v>
          </cell>
        </row>
        <row r="850">
          <cell r="A850">
            <v>15</v>
          </cell>
          <cell r="C850" t="str">
            <v>МОУ Куядская НШДС</v>
          </cell>
          <cell r="F850">
            <v>0.66666666666666663</v>
          </cell>
          <cell r="H850">
            <v>1</v>
          </cell>
          <cell r="J850">
            <v>0.5</v>
          </cell>
          <cell r="L850">
            <v>0.72</v>
          </cell>
          <cell r="N850">
            <v>0.42857142857142855</v>
          </cell>
          <cell r="P850">
            <v>0.5</v>
          </cell>
          <cell r="R850">
            <v>1</v>
          </cell>
          <cell r="T850">
            <v>0.55000000000000004</v>
          </cell>
          <cell r="V850">
            <v>0</v>
          </cell>
          <cell r="X850">
            <v>1</v>
          </cell>
          <cell r="Z850">
            <v>0.2</v>
          </cell>
          <cell r="AD850">
            <v>0</v>
          </cell>
          <cell r="AH850">
            <v>1</v>
          </cell>
          <cell r="AJ850">
            <v>0.60869565217391308</v>
          </cell>
          <cell r="AK850" t="str">
            <v>Средний</v>
          </cell>
          <cell r="AM850">
            <v>0.54500000000000004</v>
          </cell>
          <cell r="AN850" t="str">
            <v>Низкий</v>
          </cell>
        </row>
        <row r="851">
          <cell r="A851">
            <v>16</v>
          </cell>
          <cell r="C851" t="str">
            <v> МОУ Олойская СОШ</v>
          </cell>
          <cell r="F851">
            <v>0.36363636363636365</v>
          </cell>
          <cell r="H851">
            <v>1</v>
          </cell>
          <cell r="J851">
            <v>1</v>
          </cell>
          <cell r="L851">
            <v>0.62745098039215685</v>
          </cell>
          <cell r="N851">
            <v>0.6428571428571429</v>
          </cell>
          <cell r="P851">
            <v>0.5625</v>
          </cell>
          <cell r="R851">
            <v>0.625</v>
          </cell>
          <cell r="T851">
            <v>0.57499999999999996</v>
          </cell>
          <cell r="V851">
            <v>0.5</v>
          </cell>
          <cell r="X851">
            <v>1</v>
          </cell>
          <cell r="Z851">
            <v>0.66666666666666663</v>
          </cell>
          <cell r="AD851">
            <v>0</v>
          </cell>
          <cell r="AH851">
            <v>0</v>
          </cell>
          <cell r="AJ851">
            <v>0.61458333333333337</v>
          </cell>
          <cell r="AK851" t="str">
            <v>Средний</v>
          </cell>
          <cell r="AM851">
            <v>0.621</v>
          </cell>
          <cell r="AN851" t="str">
            <v>Средний</v>
          </cell>
        </row>
        <row r="852">
          <cell r="A852">
            <v>17</v>
          </cell>
          <cell r="C852" t="str">
            <v>МОУ Усть-Ордынская ВСОШ</v>
          </cell>
          <cell r="F852">
            <v>0.1</v>
          </cell>
          <cell r="H852">
            <v>1</v>
          </cell>
          <cell r="J852">
            <v>0.6875</v>
          </cell>
          <cell r="L852">
            <v>0.35555555555555557</v>
          </cell>
          <cell r="N852">
            <v>0.2857142857142857</v>
          </cell>
          <cell r="P852">
            <v>0.375</v>
          </cell>
          <cell r="R852">
            <v>0.75</v>
          </cell>
          <cell r="T852">
            <v>0.4</v>
          </cell>
          <cell r="V852">
            <v>0</v>
          </cell>
          <cell r="X852">
            <v>1</v>
          </cell>
          <cell r="Z852">
            <v>0.33333333333333331</v>
          </cell>
          <cell r="AD852">
            <v>0</v>
          </cell>
          <cell r="AH852">
            <v>1</v>
          </cell>
          <cell r="AJ852">
            <v>0.3888888888888889</v>
          </cell>
          <cell r="AK852" t="str">
            <v>Низкий</v>
          </cell>
          <cell r="AM852">
            <v>0.52500000000000002</v>
          </cell>
          <cell r="AN852" t="str">
            <v>Низкий</v>
          </cell>
        </row>
        <row r="853">
          <cell r="A853">
            <v>18</v>
          </cell>
          <cell r="C853" t="str">
            <v>МОУ Усть-Ордынская СОШ № 1</v>
          </cell>
          <cell r="F853">
            <v>0.60606060606060608</v>
          </cell>
          <cell r="H853">
            <v>0</v>
          </cell>
          <cell r="J853">
            <v>1</v>
          </cell>
          <cell r="L853">
            <v>0.72549019607843135</v>
          </cell>
          <cell r="N853">
            <v>0.7142857142857143</v>
          </cell>
          <cell r="P853">
            <v>0.75</v>
          </cell>
          <cell r="R853">
            <v>0.375</v>
          </cell>
          <cell r="T853">
            <v>0.625</v>
          </cell>
          <cell r="V853">
            <v>0</v>
          </cell>
          <cell r="X853">
            <v>1</v>
          </cell>
          <cell r="Z853">
            <v>0.33333333333333331</v>
          </cell>
          <cell r="AD853">
            <v>0</v>
          </cell>
          <cell r="AH853">
            <v>0</v>
          </cell>
          <cell r="AJ853">
            <v>0.66666666666666663</v>
          </cell>
          <cell r="AK853" t="str">
            <v>Средний</v>
          </cell>
          <cell r="AM853">
            <v>0.74199999999999999</v>
          </cell>
          <cell r="AN853" t="str">
            <v>Средний</v>
          </cell>
        </row>
        <row r="854">
          <cell r="A854">
            <v>19</v>
          </cell>
          <cell r="C854" t="str">
            <v>МОУ Хабаровская ООШ</v>
          </cell>
          <cell r="F854">
            <v>0.125</v>
          </cell>
          <cell r="H854">
            <v>1</v>
          </cell>
          <cell r="J854">
            <v>0.875</v>
          </cell>
          <cell r="L854">
            <v>0.48717948717948717</v>
          </cell>
          <cell r="N854">
            <v>0.6428571428571429</v>
          </cell>
          <cell r="P854">
            <v>0.75</v>
          </cell>
          <cell r="R854">
            <v>0.625</v>
          </cell>
          <cell r="T854">
            <v>0.65</v>
          </cell>
          <cell r="V854">
            <v>0.5</v>
          </cell>
          <cell r="X854">
            <v>1</v>
          </cell>
          <cell r="Z854">
            <v>0.66666666666666663</v>
          </cell>
          <cell r="AD854">
            <v>0</v>
          </cell>
          <cell r="AH854">
            <v>0</v>
          </cell>
          <cell r="AJ854">
            <v>0.58333333333333337</v>
          </cell>
          <cell r="AK854" t="str">
            <v>Низкий</v>
          </cell>
          <cell r="AM854">
            <v>0.52600000000000002</v>
          </cell>
          <cell r="AN854" t="str">
            <v>Низкий</v>
          </cell>
        </row>
        <row r="855">
          <cell r="A855">
            <v>20</v>
          </cell>
          <cell r="C855" t="str">
            <v> МОУ Харазаргайская средняя школа</v>
          </cell>
          <cell r="F855">
            <v>0.36363636363636365</v>
          </cell>
          <cell r="H855">
            <v>1</v>
          </cell>
          <cell r="J855">
            <v>0.9375</v>
          </cell>
          <cell r="L855">
            <v>0.56862745098039214</v>
          </cell>
          <cell r="N855">
            <v>1</v>
          </cell>
          <cell r="P855">
            <v>0.5</v>
          </cell>
          <cell r="R855">
            <v>1</v>
          </cell>
          <cell r="T855">
            <v>0.75</v>
          </cell>
          <cell r="V855">
            <v>0.5</v>
          </cell>
          <cell r="X855">
            <v>1</v>
          </cell>
          <cell r="Z855">
            <v>0.66666666666666663</v>
          </cell>
          <cell r="AD855">
            <v>0</v>
          </cell>
          <cell r="AH855">
            <v>0</v>
          </cell>
          <cell r="AJ855">
            <v>0.65625</v>
          </cell>
          <cell r="AK855" t="str">
            <v>Средний</v>
          </cell>
          <cell r="AM855">
            <v>0.56100000000000005</v>
          </cell>
          <cell r="AN855" t="str">
            <v>Низкий</v>
          </cell>
        </row>
        <row r="856">
          <cell r="A856">
            <v>21</v>
          </cell>
          <cell r="C856" t="str">
            <v>МОУ Харанутская ООШ им. В.К.Бардымова</v>
          </cell>
          <cell r="F856">
            <v>0.45833333333333331</v>
          </cell>
          <cell r="H856">
            <v>1</v>
          </cell>
          <cell r="J856">
            <v>0.75</v>
          </cell>
          <cell r="L856">
            <v>0.64102564102564108</v>
          </cell>
          <cell r="N856">
            <v>1</v>
          </cell>
          <cell r="P856">
            <v>0.6875</v>
          </cell>
          <cell r="R856">
            <v>1</v>
          </cell>
          <cell r="T856">
            <v>0.82499999999999996</v>
          </cell>
          <cell r="V856">
            <v>0.5</v>
          </cell>
          <cell r="X856">
            <v>1</v>
          </cell>
          <cell r="Z856">
            <v>0.66666666666666663</v>
          </cell>
          <cell r="AD856">
            <v>0</v>
          </cell>
          <cell r="AH856">
            <v>0</v>
          </cell>
          <cell r="AJ856">
            <v>0.73809523809523814</v>
          </cell>
          <cell r="AK856" t="str">
            <v>Средний</v>
          </cell>
          <cell r="AM856">
            <v>0.68400000000000005</v>
          </cell>
          <cell r="AN856" t="str">
            <v>Средний</v>
          </cell>
        </row>
        <row r="857">
          <cell r="A857">
            <v>22</v>
          </cell>
          <cell r="C857" t="str">
            <v>МОУ Харатская СОШ</v>
          </cell>
          <cell r="F857">
            <v>0.30303030303030304</v>
          </cell>
          <cell r="H857">
            <v>1</v>
          </cell>
          <cell r="J857">
            <v>0.875</v>
          </cell>
          <cell r="L857">
            <v>0.50980392156862742</v>
          </cell>
          <cell r="N857">
            <v>0.8571428571428571</v>
          </cell>
          <cell r="P857">
            <v>0.4375</v>
          </cell>
          <cell r="R857">
            <v>0.875</v>
          </cell>
          <cell r="T857">
            <v>0.65</v>
          </cell>
          <cell r="V857">
            <v>0.5</v>
          </cell>
          <cell r="X857">
            <v>1</v>
          </cell>
          <cell r="Z857">
            <v>0.66666666666666663</v>
          </cell>
          <cell r="AD857">
            <v>0</v>
          </cell>
          <cell r="AH857">
            <v>0</v>
          </cell>
          <cell r="AJ857">
            <v>0.58333333333333337</v>
          </cell>
          <cell r="AK857" t="str">
            <v>Низкий</v>
          </cell>
          <cell r="AM857">
            <v>0.56100000000000005</v>
          </cell>
          <cell r="AN857" t="str">
            <v>Низкий</v>
          </cell>
        </row>
        <row r="858">
          <cell r="A858">
            <v>23</v>
          </cell>
          <cell r="C858" t="str">
            <v>МОУ Алужинская средняя школа</v>
          </cell>
          <cell r="F858">
            <v>0.30303030303030304</v>
          </cell>
          <cell r="H858">
            <v>0.5</v>
          </cell>
          <cell r="J858">
            <v>1</v>
          </cell>
          <cell r="L858">
            <v>0.5490196078431373</v>
          </cell>
          <cell r="N858">
            <v>1</v>
          </cell>
          <cell r="P858">
            <v>0.5</v>
          </cell>
          <cell r="R858">
            <v>0.875</v>
          </cell>
          <cell r="T858">
            <v>0.72499999999999998</v>
          </cell>
          <cell r="V858">
            <v>0.5</v>
          </cell>
          <cell r="X858">
            <v>1</v>
          </cell>
          <cell r="Z858">
            <v>0.66666666666666663</v>
          </cell>
          <cell r="AD858">
            <v>0</v>
          </cell>
          <cell r="AH858">
            <v>1</v>
          </cell>
          <cell r="AJ858">
            <v>0.64583333333333337</v>
          </cell>
          <cell r="AK858" t="str">
            <v>Средний</v>
          </cell>
          <cell r="AM858">
            <v>0.53</v>
          </cell>
          <cell r="AN858" t="str">
            <v>Низкий</v>
          </cell>
        </row>
        <row r="859">
          <cell r="A859">
            <v>24</v>
          </cell>
          <cell r="C859" t="str">
            <v>МОУ Ново-Николаевская СОШ</v>
          </cell>
          <cell r="F859">
            <v>0.33333333333333331</v>
          </cell>
          <cell r="H859">
            <v>1</v>
          </cell>
          <cell r="J859">
            <v>1</v>
          </cell>
          <cell r="L859">
            <v>0.56862745098039214</v>
          </cell>
          <cell r="N859">
            <v>0.8571428571428571</v>
          </cell>
          <cell r="P859">
            <v>0.5625</v>
          </cell>
          <cell r="R859">
            <v>1</v>
          </cell>
          <cell r="T859">
            <v>0.72499999999999998</v>
          </cell>
          <cell r="V859">
            <v>0</v>
          </cell>
          <cell r="X859">
            <v>1</v>
          </cell>
          <cell r="Z859">
            <v>0.33333333333333331</v>
          </cell>
          <cell r="AD859">
            <v>0</v>
          </cell>
          <cell r="AH859">
            <v>1</v>
          </cell>
          <cell r="AJ859">
            <v>0.63541666666666663</v>
          </cell>
          <cell r="AK859" t="str">
            <v>Средний</v>
          </cell>
          <cell r="AM859">
            <v>0.56100000000000005</v>
          </cell>
          <cell r="AN859" t="str">
            <v>Низкий</v>
          </cell>
        </row>
        <row r="860">
          <cell r="A860">
            <v>25</v>
          </cell>
          <cell r="C860" t="str">
            <v>МОУ Тугутуйская СОШ</v>
          </cell>
          <cell r="F860">
            <v>0.21212121212121213</v>
          </cell>
          <cell r="H860">
            <v>0.5</v>
          </cell>
          <cell r="J860">
            <v>1</v>
          </cell>
          <cell r="L860">
            <v>0.50980392156862742</v>
          </cell>
          <cell r="N860">
            <v>0.7142857142857143</v>
          </cell>
          <cell r="P860">
            <v>0.75</v>
          </cell>
          <cell r="R860">
            <v>1</v>
          </cell>
          <cell r="T860">
            <v>0.75</v>
          </cell>
          <cell r="V860">
            <v>0.5</v>
          </cell>
          <cell r="X860">
            <v>1</v>
          </cell>
          <cell r="Z860">
            <v>0.66666666666666663</v>
          </cell>
          <cell r="AD860">
            <v>0</v>
          </cell>
          <cell r="AH860">
            <v>1</v>
          </cell>
          <cell r="AJ860">
            <v>0.63541666666666663</v>
          </cell>
          <cell r="AK860" t="str">
            <v>Средний</v>
          </cell>
          <cell r="AM860">
            <v>0.60599999999999998</v>
          </cell>
          <cell r="AN860" t="str">
            <v>Средний</v>
          </cell>
        </row>
        <row r="861">
          <cell r="A861">
            <v>26</v>
          </cell>
          <cell r="C861" t="str">
            <v>МОУ Усть-Ордынская СОШ №2</v>
          </cell>
          <cell r="F861">
            <v>0.45454545454545453</v>
          </cell>
          <cell r="H861">
            <v>1</v>
          </cell>
          <cell r="J861">
            <v>1</v>
          </cell>
          <cell r="L861">
            <v>0.66666666666666663</v>
          </cell>
          <cell r="N861">
            <v>0.7857142857142857</v>
          </cell>
          <cell r="P861">
            <v>0.75</v>
          </cell>
          <cell r="R861">
            <v>0.5</v>
          </cell>
          <cell r="T861">
            <v>0.67500000000000004</v>
          </cell>
          <cell r="V861">
            <v>0.5</v>
          </cell>
          <cell r="X861">
            <v>1</v>
          </cell>
          <cell r="Z861">
            <v>0.66666666666666663</v>
          </cell>
          <cell r="AD861">
            <v>0</v>
          </cell>
          <cell r="AH861">
            <v>0</v>
          </cell>
          <cell r="AJ861">
            <v>0.67708333333333337</v>
          </cell>
          <cell r="AK861" t="str">
            <v>Средний</v>
          </cell>
          <cell r="AM861">
            <v>0.63600000000000001</v>
          </cell>
          <cell r="AN861" t="str">
            <v>Средний</v>
          </cell>
        </row>
        <row r="862">
          <cell r="A862">
            <v>27</v>
          </cell>
          <cell r="C862" t="str">
            <v>МОУ Усть-Ордынская СОШ №4</v>
          </cell>
          <cell r="F862">
            <v>0.18181818181818182</v>
          </cell>
          <cell r="H862">
            <v>1</v>
          </cell>
          <cell r="J862">
            <v>0.875</v>
          </cell>
          <cell r="L862">
            <v>0.43137254901960786</v>
          </cell>
          <cell r="N862">
            <v>0.6428571428571429</v>
          </cell>
          <cell r="P862">
            <v>0.5625</v>
          </cell>
          <cell r="R862">
            <v>0.375</v>
          </cell>
          <cell r="T862">
            <v>0.52500000000000002</v>
          </cell>
          <cell r="V862">
            <v>0.5</v>
          </cell>
          <cell r="X862">
            <v>1</v>
          </cell>
          <cell r="Z862">
            <v>0.66666666666666663</v>
          </cell>
          <cell r="AD862">
            <v>0</v>
          </cell>
          <cell r="AH862">
            <v>0</v>
          </cell>
          <cell r="AJ862">
            <v>0.48958333333333331</v>
          </cell>
          <cell r="AK862" t="str">
            <v>Низкий</v>
          </cell>
          <cell r="AM862">
            <v>0.51500000000000001</v>
          </cell>
          <cell r="AN862" t="str">
            <v>Низкий</v>
          </cell>
        </row>
        <row r="863">
          <cell r="A863">
            <v>28</v>
          </cell>
          <cell r="C863" t="str">
            <v> МОУ Корсукская СОШ</v>
          </cell>
          <cell r="F863">
            <v>0.48484848484848486</v>
          </cell>
          <cell r="H863">
            <v>1</v>
          </cell>
          <cell r="J863">
            <v>1</v>
          </cell>
          <cell r="L863">
            <v>0.70588235294117652</v>
          </cell>
          <cell r="N863">
            <v>1</v>
          </cell>
          <cell r="P863">
            <v>0.5</v>
          </cell>
          <cell r="R863">
            <v>0.875</v>
          </cell>
          <cell r="T863">
            <v>0.72499999999999998</v>
          </cell>
          <cell r="V863">
            <v>0.5</v>
          </cell>
          <cell r="X863">
            <v>1</v>
          </cell>
          <cell r="Z863">
            <v>0.66666666666666663</v>
          </cell>
          <cell r="AD863">
            <v>0</v>
          </cell>
          <cell r="AH863">
            <v>0</v>
          </cell>
          <cell r="AJ863">
            <v>0.71875</v>
          </cell>
          <cell r="AK863" t="str">
            <v>Средний</v>
          </cell>
          <cell r="AM863">
            <v>0.625</v>
          </cell>
          <cell r="AN863" t="str">
            <v>Средний</v>
          </cell>
        </row>
        <row r="864">
          <cell r="B864" t="str">
            <v>Эхирит-Булагатский район</v>
          </cell>
          <cell r="L864">
            <v>0.57615671909789568</v>
          </cell>
          <cell r="T864">
            <v>0.62767857142857142</v>
          </cell>
          <cell r="Z864">
            <v>0.5785714285714284</v>
          </cell>
          <cell r="AD864">
            <v>0</v>
          </cell>
          <cell r="AH864">
            <v>0.35714285714285715</v>
          </cell>
          <cell r="AJ864">
            <v>0.60870720570837034</v>
          </cell>
        </row>
      </sheetData>
      <sheetData sheetId="2">
        <row r="2">
          <cell r="A2" t="str">
            <v xml:space="preserve">2024 г. </v>
          </cell>
          <cell r="B2" t="str">
            <v>Направление 1
Управление образовательной деятельностью образовательной организации</v>
          </cell>
          <cell r="C2" t="str">
            <v>Направление 2 
Администрирование деятельности образовательной организации</v>
          </cell>
          <cell r="D2" t="str">
            <v>Направление 3 
Управление развитием образовательной организации</v>
          </cell>
          <cell r="E2" t="str">
            <v>Направление 4 
Индивидуальные достижения руководителя</v>
          </cell>
          <cell r="F2" t="str">
            <v>Направление 5 
Развитие кадрового потенциала и управленческих команд образовательной организации</v>
          </cell>
          <cell r="G2" t="str">
            <v>Итоговое 
значение (%)</v>
          </cell>
          <cell r="H2" t="str">
            <v>Сводный рейтинг МО</v>
          </cell>
          <cell r="I2" t="str">
            <v>Динамика итогового значения</v>
          </cell>
          <cell r="J2" t="str">
            <v>Итоговое 
значение (%)
2023 г.</v>
          </cell>
          <cell r="K2" t="str">
            <v xml:space="preserve">Сводный рейтинг МО
2023 г. </v>
          </cell>
        </row>
        <row r="3">
          <cell r="A3" t="str">
            <v>Максимальное значение в регионе (МО, %)</v>
          </cell>
          <cell r="B3">
            <v>100</v>
          </cell>
          <cell r="C3">
            <v>95</v>
          </cell>
          <cell r="D3">
            <v>100</v>
          </cell>
          <cell r="E3">
            <v>0.1111111111111111</v>
          </cell>
          <cell r="F3">
            <v>0.92500000000000004</v>
          </cell>
          <cell r="G3">
            <v>0.74702380952380953</v>
          </cell>
        </row>
        <row r="4">
          <cell r="A4" t="str">
            <v>Медианное значение в регионе (МО, %)</v>
          </cell>
          <cell r="B4">
            <v>59</v>
          </cell>
          <cell r="C4">
            <v>65</v>
          </cell>
          <cell r="D4">
            <v>67</v>
          </cell>
          <cell r="E4">
            <v>0</v>
          </cell>
          <cell r="F4">
            <v>0.62202380952380953</v>
          </cell>
          <cell r="G4">
            <v>0.62394068793525315</v>
          </cell>
        </row>
        <row r="5">
          <cell r="A5" t="str">
            <v>г. Усть-Илимск</v>
          </cell>
          <cell r="B5">
            <v>0.70168067226890762</v>
          </cell>
          <cell r="C5">
            <v>0.77857142857142858</v>
          </cell>
          <cell r="D5">
            <v>0.71428571428571419</v>
          </cell>
          <cell r="E5">
            <v>0</v>
          </cell>
          <cell r="F5">
            <v>0.5</v>
          </cell>
          <cell r="G5">
            <v>0.74702380952380953</v>
          </cell>
          <cell r="H5">
            <v>1</v>
          </cell>
          <cell r="I5">
            <v>1.5223809523809528E-2</v>
          </cell>
          <cell r="J5">
            <v>0.73180000000000001</v>
          </cell>
          <cell r="K5">
            <v>2</v>
          </cell>
        </row>
        <row r="6">
          <cell r="A6" t="str">
            <v>г. Саянск</v>
          </cell>
          <cell r="B6">
            <v>0.72058823529411764</v>
          </cell>
          <cell r="C6">
            <v>0.73749999999999993</v>
          </cell>
          <cell r="D6">
            <v>0.70833333333333337</v>
          </cell>
          <cell r="E6">
            <v>0</v>
          </cell>
          <cell r="F6">
            <v>0.375</v>
          </cell>
          <cell r="G6">
            <v>0.73828125</v>
          </cell>
          <cell r="H6">
            <v>2</v>
          </cell>
          <cell r="I6">
            <v>3.6381250000000032E-2</v>
          </cell>
          <cell r="J6">
            <v>0.70189999999999997</v>
          </cell>
          <cell r="K6">
            <v>4</v>
          </cell>
        </row>
        <row r="7">
          <cell r="A7" t="str">
            <v>г. Тулун</v>
          </cell>
          <cell r="B7">
            <v>0.62820512820512819</v>
          </cell>
          <cell r="C7">
            <v>0.79374999999999996</v>
          </cell>
          <cell r="D7">
            <v>0.66666666666666663</v>
          </cell>
          <cell r="E7">
            <v>0</v>
          </cell>
          <cell r="F7">
            <v>0.625</v>
          </cell>
          <cell r="G7">
            <v>0.71447172619047616</v>
          </cell>
          <cell r="H7">
            <v>3</v>
          </cell>
          <cell r="I7">
            <v>-6.2928273809523816E-2</v>
          </cell>
          <cell r="J7">
            <v>0.77739999999999998</v>
          </cell>
          <cell r="K7">
            <v>1</v>
          </cell>
        </row>
        <row r="8">
          <cell r="A8" t="str">
            <v>г. Зима</v>
          </cell>
          <cell r="B8">
            <v>0.67285403050108927</v>
          </cell>
          <cell r="C8">
            <v>0.69999999999999984</v>
          </cell>
          <cell r="D8">
            <v>0.65925925925925932</v>
          </cell>
          <cell r="E8">
            <v>0.1111111111111111</v>
          </cell>
          <cell r="F8">
            <v>0.55555555555555558</v>
          </cell>
          <cell r="G8">
            <v>0.69736312399355882</v>
          </cell>
          <cell r="H8">
            <v>4</v>
          </cell>
          <cell r="I8">
            <v>1.8263123993558783E-2</v>
          </cell>
          <cell r="J8">
            <v>0.67910000000000004</v>
          </cell>
          <cell r="K8">
            <v>7</v>
          </cell>
        </row>
        <row r="9">
          <cell r="A9" t="str">
            <v>Ангарское ГО</v>
          </cell>
          <cell r="B9">
            <v>0.63312978136507569</v>
          </cell>
          <cell r="C9">
            <v>0.73040540540540555</v>
          </cell>
          <cell r="D9">
            <v>0.66306306306306317</v>
          </cell>
          <cell r="E9">
            <v>0.10810810810810811</v>
          </cell>
          <cell r="F9">
            <v>0.70270270270270274</v>
          </cell>
          <cell r="G9">
            <v>0.69231448062969803</v>
          </cell>
          <cell r="H9">
            <v>5</v>
          </cell>
          <cell r="I9">
            <v>2.1814480629698041E-2</v>
          </cell>
          <cell r="J9">
            <v>0.67049999999999998</v>
          </cell>
          <cell r="K9">
            <v>8</v>
          </cell>
        </row>
        <row r="10">
          <cell r="A10" t="str">
            <v>г. Братск</v>
          </cell>
          <cell r="B10">
            <v>0.64537456008044258</v>
          </cell>
          <cell r="C10">
            <v>0.71374999999999988</v>
          </cell>
          <cell r="D10">
            <v>0.64166666666666683</v>
          </cell>
          <cell r="E10">
            <v>2.5000000000000001E-2</v>
          </cell>
          <cell r="F10">
            <v>0.77500000000000002</v>
          </cell>
          <cell r="G10">
            <v>0.68986607142857159</v>
          </cell>
          <cell r="H10">
            <v>6</v>
          </cell>
          <cell r="I10">
            <v>-9.0933928571428457E-2</v>
          </cell>
          <cell r="J10">
            <v>0.78080000000000005</v>
          </cell>
          <cell r="K10">
            <v>3</v>
          </cell>
        </row>
        <row r="11">
          <cell r="A11" t="str">
            <v>г.  Иркутск</v>
          </cell>
          <cell r="B11">
            <v>0.7094347679359766</v>
          </cell>
          <cell r="C11">
            <v>0.62157534246575308</v>
          </cell>
          <cell r="D11">
            <v>0.60273972602739712</v>
          </cell>
          <cell r="E11">
            <v>4.1095890410958902E-2</v>
          </cell>
          <cell r="F11">
            <v>0.42465753424657532</v>
          </cell>
          <cell r="G11">
            <v>0.67967628832354898</v>
          </cell>
          <cell r="H11">
            <v>7</v>
          </cell>
          <cell r="I11">
            <v>-1.2723711676451033E-2</v>
          </cell>
          <cell r="J11">
            <v>0.69240000000000002</v>
          </cell>
          <cell r="K11">
            <v>5</v>
          </cell>
        </row>
        <row r="12">
          <cell r="A12" t="str">
            <v>Казачинско-Ленский район</v>
          </cell>
          <cell r="B12">
            <v>0.65728171610524555</v>
          </cell>
          <cell r="C12">
            <v>0.68611111111111112</v>
          </cell>
          <cell r="D12">
            <v>0.59259259259259256</v>
          </cell>
          <cell r="E12">
            <v>0</v>
          </cell>
          <cell r="F12">
            <v>0.77777777777777779</v>
          </cell>
          <cell r="G12">
            <v>0.6782407407407407</v>
          </cell>
          <cell r="H12">
            <v>8</v>
          </cell>
          <cell r="I12">
            <v>2.5640740740740742E-2</v>
          </cell>
          <cell r="J12">
            <v>0.65259999999999996</v>
          </cell>
          <cell r="K12">
            <v>11</v>
          </cell>
        </row>
        <row r="13">
          <cell r="A13" t="str">
            <v>г. Усолье-Сибирское</v>
          </cell>
          <cell r="B13">
            <v>0.64781297134238314</v>
          </cell>
          <cell r="C13">
            <v>0.6625000000000002</v>
          </cell>
          <cell r="D13">
            <v>0.69047619047619058</v>
          </cell>
          <cell r="E13">
            <v>0</v>
          </cell>
          <cell r="F13">
            <v>0.6428571428571429</v>
          </cell>
          <cell r="G13">
            <v>0.67049319727891155</v>
          </cell>
          <cell r="H13">
            <v>9</v>
          </cell>
          <cell r="I13">
            <v>1.6193197278911553E-2</v>
          </cell>
          <cell r="J13">
            <v>0.65429999999999999</v>
          </cell>
          <cell r="K13">
            <v>10</v>
          </cell>
        </row>
        <row r="14">
          <cell r="A14" t="str">
            <v>Усть-Кутский район</v>
          </cell>
          <cell r="B14">
            <v>0.60207612456747395</v>
          </cell>
          <cell r="C14">
            <v>0.72058823529411764</v>
          </cell>
          <cell r="D14">
            <v>0.66666666666666652</v>
          </cell>
          <cell r="E14">
            <v>0</v>
          </cell>
          <cell r="F14">
            <v>0.58823529411764708</v>
          </cell>
          <cell r="G14">
            <v>0.66789215686274506</v>
          </cell>
          <cell r="H14">
            <v>10</v>
          </cell>
          <cell r="I14">
            <v>7.5092156862745063E-2</v>
          </cell>
          <cell r="J14">
            <v>0.59279999999999999</v>
          </cell>
          <cell r="K14">
            <v>34</v>
          </cell>
        </row>
        <row r="15">
          <cell r="A15" t="str">
            <v>Осинский район</v>
          </cell>
          <cell r="B15">
            <v>0.61029411764705876</v>
          </cell>
          <cell r="C15">
            <v>0.71875</v>
          </cell>
          <cell r="D15">
            <v>0.625</v>
          </cell>
          <cell r="E15">
            <v>0</v>
          </cell>
          <cell r="F15">
            <v>0.3125</v>
          </cell>
          <cell r="G15">
            <v>0.66666666666666663</v>
          </cell>
          <cell r="H15">
            <v>11</v>
          </cell>
          <cell r="I15">
            <v>4.9666666666666637E-2</v>
          </cell>
          <cell r="J15">
            <v>0.61699999999999999</v>
          </cell>
          <cell r="K15">
            <v>23</v>
          </cell>
        </row>
        <row r="16">
          <cell r="A16" t="str">
            <v>Слюдянский район</v>
          </cell>
          <cell r="B16">
            <v>0.64353318250377078</v>
          </cell>
          <cell r="C16">
            <v>0.671875</v>
          </cell>
          <cell r="D16">
            <v>0.57083333333333341</v>
          </cell>
          <cell r="E16">
            <v>0</v>
          </cell>
          <cell r="F16">
            <v>0.5625</v>
          </cell>
          <cell r="G16">
            <v>0.66465288561076608</v>
          </cell>
          <cell r="H16">
            <v>12</v>
          </cell>
          <cell r="I16">
            <v>1.9528856107661197E-3</v>
          </cell>
          <cell r="J16">
            <v>0.66269999999999996</v>
          </cell>
          <cell r="K16">
            <v>9</v>
          </cell>
        </row>
        <row r="17">
          <cell r="A17" t="str">
            <v>Братский район</v>
          </cell>
          <cell r="B17">
            <v>0.54996983408748124</v>
          </cell>
          <cell r="C17">
            <v>0.72750000000000015</v>
          </cell>
          <cell r="D17">
            <v>0.66000000000000036</v>
          </cell>
          <cell r="E17">
            <v>0</v>
          </cell>
          <cell r="F17">
            <v>0.92500000000000004</v>
          </cell>
          <cell r="G17">
            <v>0.65005251466528613</v>
          </cell>
          <cell r="H17">
            <v>13</v>
          </cell>
          <cell r="I17">
            <v>0.10055251466528614</v>
          </cell>
          <cell r="J17">
            <v>0.54949999999999999</v>
          </cell>
          <cell r="K17">
            <v>40</v>
          </cell>
        </row>
        <row r="18">
          <cell r="A18" t="str">
            <v>Аларский район</v>
          </cell>
          <cell r="B18">
            <v>0.5285738226914698</v>
          </cell>
          <cell r="C18">
            <v>0.75416666666666665</v>
          </cell>
          <cell r="D18">
            <v>0.66666666666666652</v>
          </cell>
          <cell r="E18">
            <v>0.1111111111111111</v>
          </cell>
          <cell r="F18">
            <v>0.83333333333333337</v>
          </cell>
          <cell r="G18">
            <v>0.64963624338624326</v>
          </cell>
          <cell r="H18">
            <v>14</v>
          </cell>
          <cell r="I18">
            <v>5.2636243386243287E-2</v>
          </cell>
          <cell r="J18">
            <v>0.59699999999999998</v>
          </cell>
          <cell r="K18">
            <v>31</v>
          </cell>
        </row>
        <row r="19">
          <cell r="A19" t="str">
            <v>Шелеховский район</v>
          </cell>
          <cell r="B19">
            <v>0.6237184514831573</v>
          </cell>
          <cell r="C19">
            <v>0.66166666666666674</v>
          </cell>
          <cell r="D19">
            <v>0.59111111111111114</v>
          </cell>
          <cell r="E19">
            <v>0</v>
          </cell>
          <cell r="F19">
            <v>0.6</v>
          </cell>
          <cell r="G19">
            <v>0.64833937198067626</v>
          </cell>
          <cell r="H19">
            <v>15</v>
          </cell>
          <cell r="I19">
            <v>3.4393719806762313E-3</v>
          </cell>
          <cell r="J19">
            <v>0.64490000000000003</v>
          </cell>
          <cell r="K19">
            <v>14</v>
          </cell>
        </row>
        <row r="20">
          <cell r="A20" t="str">
            <v>г. Черемхово</v>
          </cell>
          <cell r="B20">
            <v>0.54742014412602658</v>
          </cell>
          <cell r="C20">
            <v>0.70333333333333325</v>
          </cell>
          <cell r="D20">
            <v>0.68444444444444441</v>
          </cell>
          <cell r="E20">
            <v>0</v>
          </cell>
          <cell r="F20">
            <v>0.66666666666666663</v>
          </cell>
          <cell r="G20">
            <v>0.63856280193236725</v>
          </cell>
          <cell r="H20">
            <v>16</v>
          </cell>
          <cell r="I20">
            <v>1.7862801932367223E-2</v>
          </cell>
          <cell r="J20">
            <v>0.62070000000000003</v>
          </cell>
          <cell r="K20">
            <v>21</v>
          </cell>
        </row>
        <row r="21">
          <cell r="A21" t="str">
            <v>Боханский район</v>
          </cell>
          <cell r="B21">
            <v>0.58784154957529566</v>
          </cell>
          <cell r="C21">
            <v>0.6618421052631579</v>
          </cell>
          <cell r="D21">
            <v>0.58947368421052626</v>
          </cell>
          <cell r="E21">
            <v>5.2631578947368418E-2</v>
          </cell>
          <cell r="F21">
            <v>0.47368421052631576</v>
          </cell>
          <cell r="G21">
            <v>0.63276738040754055</v>
          </cell>
          <cell r="H21">
            <v>17</v>
          </cell>
          <cell r="I21">
            <v>-5.3432619592459485E-2</v>
          </cell>
          <cell r="J21">
            <v>0.68620000000000003</v>
          </cell>
          <cell r="K21">
            <v>6</v>
          </cell>
        </row>
        <row r="22">
          <cell r="A22" t="str">
            <v>Тулунский район</v>
          </cell>
          <cell r="B22">
            <v>0.56364203117144285</v>
          </cell>
          <cell r="C22">
            <v>0.68666666666666665</v>
          </cell>
          <cell r="D22">
            <v>0.59555555555555562</v>
          </cell>
          <cell r="E22">
            <v>0</v>
          </cell>
          <cell r="F22">
            <v>0.7</v>
          </cell>
          <cell r="G22">
            <v>0.63032694962042801</v>
          </cell>
          <cell r="H22">
            <v>18</v>
          </cell>
          <cell r="I22">
            <v>-6.7730503795719876E-3</v>
          </cell>
          <cell r="J22">
            <v>0.6371</v>
          </cell>
          <cell r="K22">
            <v>16</v>
          </cell>
        </row>
        <row r="23">
          <cell r="A23" t="str">
            <v>Нижнеудинский район</v>
          </cell>
          <cell r="B23">
            <v>0.52507581170119877</v>
          </cell>
          <cell r="C23">
            <v>0.73026315789473661</v>
          </cell>
          <cell r="D23">
            <v>0.56491228070175437</v>
          </cell>
          <cell r="E23">
            <v>0</v>
          </cell>
          <cell r="F23">
            <v>0.52631578947368418</v>
          </cell>
          <cell r="G23">
            <v>0.62700228832951954</v>
          </cell>
          <cell r="H23">
            <v>19</v>
          </cell>
          <cell r="I23">
            <v>5.7022883295195781E-3</v>
          </cell>
          <cell r="J23">
            <v>0.62129999999999996</v>
          </cell>
          <cell r="K23">
            <v>20</v>
          </cell>
        </row>
        <row r="24">
          <cell r="A24" t="str">
            <v>Тайшетский район</v>
          </cell>
          <cell r="B24">
            <v>0.58992103628781845</v>
          </cell>
          <cell r="C24">
            <v>0.63308823529411773</v>
          </cell>
          <cell r="D24">
            <v>0.62745098039215697</v>
          </cell>
          <cell r="E24">
            <v>2.9411764705882353E-2</v>
          </cell>
          <cell r="F24">
            <v>0.76470588235294112</v>
          </cell>
          <cell r="G24">
            <v>0.62521883753501384</v>
          </cell>
          <cell r="H24">
            <v>20</v>
          </cell>
          <cell r="I24">
            <v>7.6188375350138005E-3</v>
          </cell>
          <cell r="J24">
            <v>0.61760000000000004</v>
          </cell>
          <cell r="K24">
            <v>22</v>
          </cell>
        </row>
        <row r="25">
          <cell r="A25" t="str">
            <v>Куйтунский район</v>
          </cell>
          <cell r="B25">
            <v>0.58359522830111044</v>
          </cell>
          <cell r="C25">
            <v>0.64659090909090911</v>
          </cell>
          <cell r="D25">
            <v>0.64848484848484833</v>
          </cell>
          <cell r="E25">
            <v>0</v>
          </cell>
          <cell r="F25">
            <v>0.54545454545454541</v>
          </cell>
          <cell r="G25">
            <v>0.62496470920383973</v>
          </cell>
          <cell r="H25">
            <v>21</v>
          </cell>
          <cell r="I25">
            <v>4.7364709203839728E-2</v>
          </cell>
          <cell r="J25">
            <v>0.5776</v>
          </cell>
          <cell r="K25">
            <v>37</v>
          </cell>
        </row>
        <row r="26">
          <cell r="A26" t="str">
            <v>г. Свирск</v>
          </cell>
          <cell r="B26">
            <v>0.58974358974358965</v>
          </cell>
          <cell r="C26">
            <v>0.64499999999999991</v>
          </cell>
          <cell r="D26">
            <v>0.53333333333333333</v>
          </cell>
          <cell r="E26">
            <v>0</v>
          </cell>
          <cell r="F26">
            <v>0.6</v>
          </cell>
          <cell r="G26">
            <v>0.62291666666666656</v>
          </cell>
          <cell r="H26">
            <v>22</v>
          </cell>
          <cell r="I26">
            <v>4.4416666666666549E-2</v>
          </cell>
          <cell r="J26">
            <v>0.57850000000000001</v>
          </cell>
          <cell r="K26">
            <v>36</v>
          </cell>
        </row>
        <row r="27">
          <cell r="A27" t="str">
            <v>Чунский район</v>
          </cell>
          <cell r="B27">
            <v>0.55866264454499759</v>
          </cell>
          <cell r="C27">
            <v>0.66249999999999987</v>
          </cell>
          <cell r="D27">
            <v>0.65277777777777757</v>
          </cell>
          <cell r="E27">
            <v>0</v>
          </cell>
          <cell r="F27">
            <v>0.79166666666666663</v>
          </cell>
          <cell r="G27">
            <v>0.62182701432022081</v>
          </cell>
          <cell r="H27">
            <v>23</v>
          </cell>
          <cell r="I27">
            <v>-2.447298567977918E-2</v>
          </cell>
          <cell r="J27">
            <v>0.64629999999999999</v>
          </cell>
          <cell r="K27">
            <v>13</v>
          </cell>
        </row>
        <row r="28">
          <cell r="A28" t="str">
            <v>Ольхонский район</v>
          </cell>
          <cell r="B28">
            <v>0.50326797385620925</v>
          </cell>
          <cell r="C28">
            <v>0.73333333333333339</v>
          </cell>
          <cell r="D28">
            <v>0.61111111111111105</v>
          </cell>
          <cell r="E28">
            <v>0</v>
          </cell>
          <cell r="F28">
            <v>0.83333333333333337</v>
          </cell>
          <cell r="G28">
            <v>0.61979166666666663</v>
          </cell>
          <cell r="H28">
            <v>24</v>
          </cell>
          <cell r="I28">
            <v>-1.1508333333333343E-2</v>
          </cell>
          <cell r="J28">
            <v>0.63129999999999997</v>
          </cell>
          <cell r="K28">
            <v>17</v>
          </cell>
        </row>
        <row r="29">
          <cell r="A29" t="str">
            <v>Усольский район</v>
          </cell>
          <cell r="B29">
            <v>0.5410018258315471</v>
          </cell>
          <cell r="C29">
            <v>0.68289473684210533</v>
          </cell>
          <cell r="D29">
            <v>0.56140350877192979</v>
          </cell>
          <cell r="E29">
            <v>0</v>
          </cell>
          <cell r="F29">
            <v>0.89473684210526316</v>
          </cell>
          <cell r="G29">
            <v>0.61904761904761918</v>
          </cell>
          <cell r="H29">
            <v>25</v>
          </cell>
          <cell r="I29">
            <v>-1.1252380952380792E-2</v>
          </cell>
          <cell r="J29">
            <v>0.63029999999999997</v>
          </cell>
          <cell r="K29">
            <v>18</v>
          </cell>
        </row>
        <row r="30">
          <cell r="A30" t="str">
            <v>Иркутский район</v>
          </cell>
          <cell r="B30">
            <v>0.63178912590677327</v>
          </cell>
          <cell r="C30">
            <v>0.59285714285714297</v>
          </cell>
          <cell r="D30">
            <v>0.59365079365079387</v>
          </cell>
          <cell r="E30">
            <v>2.3809523809523808E-2</v>
          </cell>
          <cell r="F30">
            <v>0.61904761904761907</v>
          </cell>
          <cell r="G30">
            <v>0.61898445972591942</v>
          </cell>
          <cell r="H30">
            <v>26</v>
          </cell>
          <cell r="I30">
            <v>-2.8715540274080631E-2</v>
          </cell>
          <cell r="J30">
            <v>0.64770000000000005</v>
          </cell>
          <cell r="K30">
            <v>12</v>
          </cell>
        </row>
        <row r="31">
          <cell r="A31" t="str">
            <v>Катангский район</v>
          </cell>
          <cell r="B31">
            <v>0.56862745098039214</v>
          </cell>
          <cell r="C31">
            <v>0.66999999999999993</v>
          </cell>
          <cell r="D31">
            <v>0.46666666666666662</v>
          </cell>
          <cell r="E31">
            <v>0</v>
          </cell>
          <cell r="F31">
            <v>0.8</v>
          </cell>
          <cell r="G31">
            <v>0.61874999999999991</v>
          </cell>
          <cell r="H31">
            <v>27</v>
          </cell>
          <cell r="I31">
            <v>8.9499999999999025E-3</v>
          </cell>
          <cell r="J31">
            <v>0.60980000000000001</v>
          </cell>
          <cell r="K31">
            <v>26</v>
          </cell>
        </row>
        <row r="32">
          <cell r="A32" t="str">
            <v>Усть-Илимский район</v>
          </cell>
          <cell r="B32">
            <v>0.57647058823529418</v>
          </cell>
          <cell r="C32">
            <v>0.63500000000000001</v>
          </cell>
          <cell r="D32">
            <v>0.63333333333333341</v>
          </cell>
          <cell r="E32">
            <v>0</v>
          </cell>
          <cell r="F32">
            <v>0.1</v>
          </cell>
          <cell r="G32">
            <v>0.61145833333333344</v>
          </cell>
          <cell r="H32">
            <v>28</v>
          </cell>
          <cell r="I32">
            <v>9.9583333333334023E-3</v>
          </cell>
          <cell r="J32">
            <v>0.60150000000000003</v>
          </cell>
          <cell r="K32">
            <v>29</v>
          </cell>
        </row>
        <row r="33">
          <cell r="A33" t="str">
            <v>Эхирит-Булагатский район</v>
          </cell>
          <cell r="B33">
            <v>0.57615671909789568</v>
          </cell>
          <cell r="C33">
            <v>0.62767857142857142</v>
          </cell>
          <cell r="D33">
            <v>0.5785714285714284</v>
          </cell>
          <cell r="E33">
            <v>0</v>
          </cell>
          <cell r="F33">
            <v>0.35714285714285715</v>
          </cell>
          <cell r="G33">
            <v>0.60870720570837034</v>
          </cell>
          <cell r="H33">
            <v>29</v>
          </cell>
          <cell r="I33">
            <v>-4.4927942916296315E-3</v>
          </cell>
          <cell r="J33">
            <v>0.61319999999999997</v>
          </cell>
          <cell r="K33">
            <v>25</v>
          </cell>
        </row>
        <row r="34">
          <cell r="A34" t="str">
            <v>Усть-Удинский район</v>
          </cell>
          <cell r="B34">
            <v>0.57424233283056814</v>
          </cell>
          <cell r="C34">
            <v>0.6166666666666667</v>
          </cell>
          <cell r="D34">
            <v>0.61777777777777776</v>
          </cell>
          <cell r="E34">
            <v>0</v>
          </cell>
          <cell r="F34">
            <v>0.6</v>
          </cell>
          <cell r="G34">
            <v>0.60768202208419597</v>
          </cell>
          <cell r="H34">
            <v>30</v>
          </cell>
          <cell r="I34">
            <v>5.0982022084195999E-2</v>
          </cell>
          <cell r="J34">
            <v>0.55669999999999997</v>
          </cell>
          <cell r="K34">
            <v>39</v>
          </cell>
        </row>
        <row r="35">
          <cell r="A35" t="str">
            <v>Баяндаевский район</v>
          </cell>
          <cell r="B35">
            <v>0.6266968325791854</v>
          </cell>
          <cell r="C35">
            <v>0.5267857142857143</v>
          </cell>
          <cell r="D35">
            <v>0.6428571428571429</v>
          </cell>
          <cell r="E35">
            <v>7.1428571428571425E-2</v>
          </cell>
          <cell r="F35">
            <v>0.42857142857142855</v>
          </cell>
          <cell r="G35">
            <v>0.59853316326530603</v>
          </cell>
          <cell r="H35">
            <v>31</v>
          </cell>
          <cell r="I35">
            <v>-2.8966836734693913E-2</v>
          </cell>
          <cell r="J35">
            <v>0.62749999999999995</v>
          </cell>
          <cell r="K35">
            <v>19</v>
          </cell>
        </row>
        <row r="36">
          <cell r="A36" t="str">
            <v>Нижнеилимский район</v>
          </cell>
          <cell r="B36">
            <v>0.51350610174139588</v>
          </cell>
          <cell r="C36">
            <v>0.67272727272727273</v>
          </cell>
          <cell r="D36">
            <v>0.56060606060606055</v>
          </cell>
          <cell r="E36">
            <v>0</v>
          </cell>
          <cell r="F36">
            <v>0.81818181818181823</v>
          </cell>
          <cell r="G36">
            <v>0.59753787878787878</v>
          </cell>
          <cell r="H36">
            <v>32</v>
          </cell>
          <cell r="I36">
            <v>-1.9062121212121252E-2</v>
          </cell>
          <cell r="J36">
            <v>0.61660000000000004</v>
          </cell>
          <cell r="K36">
            <v>24</v>
          </cell>
        </row>
        <row r="37">
          <cell r="A37" t="str">
            <v>Жигаловский район</v>
          </cell>
          <cell r="B37">
            <v>0.51339640751405458</v>
          </cell>
          <cell r="C37">
            <v>0.65454545454545465</v>
          </cell>
          <cell r="D37">
            <v>0.63030303030303036</v>
          </cell>
          <cell r="E37">
            <v>0</v>
          </cell>
          <cell r="F37">
            <v>0.63636363636363635</v>
          </cell>
          <cell r="G37">
            <v>0.59714379823075481</v>
          </cell>
          <cell r="H37">
            <v>33</v>
          </cell>
          <cell r="I37">
            <v>-1.2156201769245145E-2</v>
          </cell>
          <cell r="J37">
            <v>0.60929999999999995</v>
          </cell>
          <cell r="K37">
            <v>27</v>
          </cell>
        </row>
        <row r="38">
          <cell r="A38" t="str">
            <v>Нукутский район</v>
          </cell>
          <cell r="B38">
            <v>0.48154851684263456</v>
          </cell>
          <cell r="C38">
            <v>0.69</v>
          </cell>
          <cell r="D38">
            <v>0.64444444444444438</v>
          </cell>
          <cell r="E38">
            <v>0</v>
          </cell>
          <cell r="F38">
            <v>0.33333333333333331</v>
          </cell>
          <cell r="G38">
            <v>0.59186507936507937</v>
          </cell>
          <cell r="H38">
            <v>34</v>
          </cell>
          <cell r="I38">
            <v>-4.5349206349206694E-3</v>
          </cell>
          <cell r="J38">
            <v>0.59640000000000004</v>
          </cell>
          <cell r="K38">
            <v>32</v>
          </cell>
        </row>
        <row r="39">
          <cell r="A39" t="str">
            <v>Киренский район</v>
          </cell>
          <cell r="B39">
            <v>0.57830209006679589</v>
          </cell>
          <cell r="C39">
            <v>0.5714285714285714</v>
          </cell>
          <cell r="D39">
            <v>0.51428571428571435</v>
          </cell>
          <cell r="E39">
            <v>0</v>
          </cell>
          <cell r="F39">
            <v>0.7142857142857143</v>
          </cell>
          <cell r="G39">
            <v>0.58377698905649211</v>
          </cell>
          <cell r="H39">
            <v>35</v>
          </cell>
          <cell r="I39">
            <v>-5.9423010943507881E-2</v>
          </cell>
          <cell r="J39">
            <v>0.64319999999999999</v>
          </cell>
          <cell r="K39">
            <v>15</v>
          </cell>
        </row>
        <row r="40">
          <cell r="A40" t="str">
            <v>Заларинский район</v>
          </cell>
          <cell r="B40">
            <v>0.50707462472168363</v>
          </cell>
          <cell r="C40">
            <v>0.61428571428571432</v>
          </cell>
          <cell r="D40">
            <v>0.68253968253968234</v>
          </cell>
          <cell r="E40">
            <v>0</v>
          </cell>
          <cell r="F40">
            <v>0.5714285714285714</v>
          </cell>
          <cell r="G40">
            <v>0.57631802721088443</v>
          </cell>
          <cell r="H40">
            <v>36</v>
          </cell>
          <cell r="I40">
            <v>-9.3819727891155669E-3</v>
          </cell>
          <cell r="J40">
            <v>0.5857</v>
          </cell>
          <cell r="K40">
            <v>35</v>
          </cell>
        </row>
        <row r="41">
          <cell r="A41" t="str">
            <v>Зиминский район</v>
          </cell>
          <cell r="B41">
            <v>0.47899159663865548</v>
          </cell>
          <cell r="C41">
            <v>0.63214285714285723</v>
          </cell>
          <cell r="D41">
            <v>0.66666666666666663</v>
          </cell>
          <cell r="E41">
            <v>0</v>
          </cell>
          <cell r="F41">
            <v>0.7857142857142857</v>
          </cell>
          <cell r="G41">
            <v>0.56983418367346939</v>
          </cell>
          <cell r="H41">
            <v>37</v>
          </cell>
          <cell r="I41">
            <v>-2.4765816326530632E-2</v>
          </cell>
          <cell r="J41">
            <v>0.59460000000000002</v>
          </cell>
          <cell r="K41">
            <v>33</v>
          </cell>
        </row>
        <row r="42">
          <cell r="A42" t="str">
            <v>Черемховский район</v>
          </cell>
          <cell r="B42">
            <v>0.48785959138900314</v>
          </cell>
          <cell r="C42">
            <v>0.62727272727272743</v>
          </cell>
          <cell r="D42">
            <v>0.50909090909090893</v>
          </cell>
          <cell r="E42">
            <v>0</v>
          </cell>
          <cell r="F42">
            <v>0.5</v>
          </cell>
          <cell r="G42">
            <v>0.55644468755881793</v>
          </cell>
          <cell r="H42">
            <v>38</v>
          </cell>
          <cell r="I42">
            <v>-4.995531244118212E-2</v>
          </cell>
          <cell r="J42">
            <v>0.60640000000000005</v>
          </cell>
          <cell r="K42">
            <v>28</v>
          </cell>
        </row>
        <row r="43">
          <cell r="A43" t="str">
            <v xml:space="preserve">Качугский район </v>
          </cell>
          <cell r="B43">
            <v>0.47921424980248506</v>
          </cell>
          <cell r="C43">
            <v>0.58392857142857146</v>
          </cell>
          <cell r="D43">
            <v>0.47619047619047628</v>
          </cell>
          <cell r="E43">
            <v>0</v>
          </cell>
          <cell r="F43">
            <v>0.8571428571428571</v>
          </cell>
          <cell r="G43">
            <v>0.53825821995464851</v>
          </cell>
          <cell r="H43">
            <v>39</v>
          </cell>
          <cell r="I43">
            <v>5.8219954648497385E-5</v>
          </cell>
          <cell r="J43">
            <v>0.53820000000000001</v>
          </cell>
          <cell r="K43">
            <v>41</v>
          </cell>
        </row>
        <row r="44">
          <cell r="A44" t="str">
            <v>г. Бодайбо и район</v>
          </cell>
          <cell r="B44">
            <v>0.54624434389140264</v>
          </cell>
          <cell r="C44">
            <v>0.47777777777777775</v>
          </cell>
          <cell r="D44">
            <v>0.65925925925925932</v>
          </cell>
          <cell r="E44">
            <v>0</v>
          </cell>
          <cell r="F44">
            <v>0.77777777777777779</v>
          </cell>
          <cell r="G44">
            <v>0.53664883827927301</v>
          </cell>
          <cell r="H44">
            <v>40</v>
          </cell>
          <cell r="I44">
            <v>-6.2151161720726988E-2</v>
          </cell>
          <cell r="J44">
            <v>0.5988</v>
          </cell>
          <cell r="K44">
            <v>30</v>
          </cell>
        </row>
        <row r="45">
          <cell r="A45" t="str">
            <v>Мамско-Чуйский район</v>
          </cell>
          <cell r="B45">
            <v>0.44607843137254899</v>
          </cell>
          <cell r="C45">
            <v>0.54374999999999996</v>
          </cell>
          <cell r="D45">
            <v>0.49999999999999994</v>
          </cell>
          <cell r="E45">
            <v>0</v>
          </cell>
          <cell r="F45">
            <v>0.5</v>
          </cell>
          <cell r="G45">
            <v>0.5</v>
          </cell>
          <cell r="H45">
            <v>41</v>
          </cell>
          <cell r="I45">
            <v>-3.7900000000000045E-2</v>
          </cell>
          <cell r="J45">
            <v>0.53790000000000004</v>
          </cell>
          <cell r="K45">
            <v>42</v>
          </cell>
        </row>
        <row r="46">
          <cell r="A46" t="str">
            <v>Балаганский район</v>
          </cell>
          <cell r="B46">
            <v>0.45586056644880174</v>
          </cell>
          <cell r="C46">
            <v>0.43333333333333335</v>
          </cell>
          <cell r="D46">
            <v>0.46666666666666667</v>
          </cell>
          <cell r="E46">
            <v>0</v>
          </cell>
          <cell r="F46">
            <v>0.66666666666666663</v>
          </cell>
          <cell r="G46">
            <v>0.45908816425120769</v>
          </cell>
          <cell r="H46">
            <v>42</v>
          </cell>
          <cell r="I46">
            <v>-0.10071183574879228</v>
          </cell>
          <cell r="J46">
            <v>0.55979999999999996</v>
          </cell>
          <cell r="K46">
            <v>38</v>
          </cell>
        </row>
      </sheetData>
      <sheetData sheetId="3">
        <row r="1">
          <cell r="V1" t="str">
            <v xml:space="preserve"> место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zoomScale="50" zoomScaleNormal="50" workbookViewId="0">
      <selection activeCell="A8" sqref="A8:XFD8"/>
    </sheetView>
  </sheetViews>
  <sheetFormatPr defaultRowHeight="18.75" x14ac:dyDescent="0.3"/>
  <cols>
    <col min="1" max="1" width="51.5703125" style="2" customWidth="1"/>
    <col min="2" max="6" width="36.5703125" style="40" customWidth="1"/>
    <col min="7" max="7" width="19.5703125" style="40" customWidth="1"/>
    <col min="8" max="8" width="19.5703125" style="2" customWidth="1"/>
    <col min="9" max="9" width="18.7109375" style="23" customWidth="1"/>
    <col min="10" max="10" width="16.5703125" style="23" customWidth="1"/>
    <col min="11" max="11" width="18" style="23" customWidth="1"/>
    <col min="12" max="16384" width="9.140625" style="2"/>
  </cols>
  <sheetData>
    <row r="1" spans="1:11" ht="26.25" x14ac:dyDescent="0.3">
      <c r="A1" s="41" t="s">
        <v>71</v>
      </c>
      <c r="B1" s="41"/>
      <c r="C1" s="41"/>
      <c r="D1" s="41"/>
      <c r="E1" s="41"/>
      <c r="F1" s="41"/>
      <c r="G1" s="41"/>
      <c r="H1" s="41"/>
    </row>
    <row r="2" spans="1:11" ht="112.5" x14ac:dyDescent="0.25">
      <c r="A2" s="24" t="s">
        <v>72</v>
      </c>
      <c r="B2" s="25" t="s">
        <v>1</v>
      </c>
      <c r="C2" s="25" t="s">
        <v>3</v>
      </c>
      <c r="D2" s="25" t="s">
        <v>5</v>
      </c>
      <c r="E2" s="26" t="s">
        <v>7</v>
      </c>
      <c r="F2" s="26" t="s">
        <v>8</v>
      </c>
      <c r="G2" s="25" t="s">
        <v>73</v>
      </c>
      <c r="H2" s="42" t="s">
        <v>74</v>
      </c>
      <c r="I2" s="45" t="s">
        <v>75</v>
      </c>
      <c r="J2" s="45" t="s">
        <v>76</v>
      </c>
      <c r="K2" s="42" t="s">
        <v>77</v>
      </c>
    </row>
    <row r="3" spans="1:11" x14ac:dyDescent="0.3">
      <c r="A3" s="27" t="s">
        <v>78</v>
      </c>
      <c r="B3" s="28">
        <v>100</v>
      </c>
      <c r="C3" s="28">
        <v>95</v>
      </c>
      <c r="D3" s="29">
        <v>100</v>
      </c>
      <c r="E3" s="30">
        <f>MAX(E5:E46)</f>
        <v>0.1111111111111111</v>
      </c>
      <c r="F3" s="30">
        <f>MAX(F5:F46)</f>
        <v>0.92500000000000004</v>
      </c>
      <c r="G3" s="30">
        <f>MAX(G5:G46)</f>
        <v>0.74702380952380953</v>
      </c>
      <c r="H3" s="43"/>
      <c r="I3" s="46"/>
      <c r="J3" s="46"/>
      <c r="K3" s="43"/>
    </row>
    <row r="4" spans="1:11" x14ac:dyDescent="0.3">
      <c r="A4" s="31" t="s">
        <v>79</v>
      </c>
      <c r="B4" s="28">
        <v>59</v>
      </c>
      <c r="C4" s="28">
        <v>65</v>
      </c>
      <c r="D4" s="29">
        <v>67</v>
      </c>
      <c r="E4" s="30">
        <f>MEDIAN(E5:E46)</f>
        <v>0</v>
      </c>
      <c r="F4" s="30">
        <f>MEDIAN(F5:F46)</f>
        <v>0.62202380952380953</v>
      </c>
      <c r="G4" s="30">
        <f>MEDIAN(G5:G46)</f>
        <v>0.62394068793525315</v>
      </c>
      <c r="H4" s="44"/>
      <c r="I4" s="46"/>
      <c r="J4" s="46"/>
      <c r="K4" s="43"/>
    </row>
    <row r="5" spans="1:11" x14ac:dyDescent="0.3">
      <c r="A5" s="32" t="str">
        <f>[1]ИТОГ!B339</f>
        <v>г. Усть-Илимск</v>
      </c>
      <c r="B5" s="33">
        <f>[1]ИТОГ!L339</f>
        <v>0.70168067226890762</v>
      </c>
      <c r="C5" s="33">
        <f>[1]ИТОГ!T339</f>
        <v>0.77857142857142858</v>
      </c>
      <c r="D5" s="33">
        <f>[1]ИТОГ!Z339</f>
        <v>0.71428571428571419</v>
      </c>
      <c r="E5" s="33">
        <f>[1]ИТОГ!AD339</f>
        <v>0</v>
      </c>
      <c r="F5" s="33">
        <f>[1]ИТОГ!AH339</f>
        <v>0.5</v>
      </c>
      <c r="G5" s="34">
        <f>[1]ИТОГ!AJ339</f>
        <v>0.74702380952380953</v>
      </c>
      <c r="H5" s="35">
        <v>1</v>
      </c>
      <c r="I5" s="36">
        <f>G5-J5</f>
        <v>1.5223809523809528E-2</v>
      </c>
      <c r="J5" s="34">
        <v>0.73180000000000001</v>
      </c>
      <c r="K5" s="37">
        <v>2</v>
      </c>
    </row>
    <row r="6" spans="1:11" x14ac:dyDescent="0.3">
      <c r="A6" s="32" t="str">
        <f>[1]ИТОГ!B294</f>
        <v>г. Саянск</v>
      </c>
      <c r="B6" s="33">
        <f>[1]ИТОГ!L294</f>
        <v>0.72058823529411764</v>
      </c>
      <c r="C6" s="33">
        <f>[1]ИТОГ!T294</f>
        <v>0.73749999999999993</v>
      </c>
      <c r="D6" s="33">
        <f>[1]ИТОГ!Z294</f>
        <v>0.70833333333333337</v>
      </c>
      <c r="E6" s="33">
        <f>[1]ИТОГ!AD294</f>
        <v>0</v>
      </c>
      <c r="F6" s="33">
        <f>[1]ИТОГ!AH294</f>
        <v>0.375</v>
      </c>
      <c r="G6" s="34">
        <f>[1]ИТОГ!AJ294</f>
        <v>0.73828125</v>
      </c>
      <c r="H6" s="35">
        <v>2</v>
      </c>
      <c r="I6" s="36">
        <f t="shared" ref="I6:I46" si="0">G6-J6</f>
        <v>3.6381250000000032E-2</v>
      </c>
      <c r="J6" s="34">
        <v>0.70189999999999997</v>
      </c>
      <c r="K6" s="37">
        <v>4</v>
      </c>
    </row>
    <row r="7" spans="1:11" x14ac:dyDescent="0.3">
      <c r="A7" s="32" t="str">
        <f>[1]ИТОГ!B309</f>
        <v>г. Тулун</v>
      </c>
      <c r="B7" s="33">
        <f>[1]ИТОГ!L309</f>
        <v>0.62820512820512819</v>
      </c>
      <c r="C7" s="33">
        <f>[1]ИТОГ!T309</f>
        <v>0.79374999999999996</v>
      </c>
      <c r="D7" s="33">
        <f>[1]ИТОГ!Z309</f>
        <v>0.66666666666666663</v>
      </c>
      <c r="E7" s="33">
        <f>[1]ИТОГ!AD309</f>
        <v>0</v>
      </c>
      <c r="F7" s="33">
        <f>[1]ИТОГ!AH309</f>
        <v>0.625</v>
      </c>
      <c r="G7" s="34">
        <f>[1]ИТОГ!AJ309</f>
        <v>0.71447172619047616</v>
      </c>
      <c r="H7" s="35">
        <v>3</v>
      </c>
      <c r="I7" s="36">
        <f t="shared" si="0"/>
        <v>-6.2928273809523816E-2</v>
      </c>
      <c r="J7" s="34">
        <v>0.77739999999999998</v>
      </c>
      <c r="K7" s="37">
        <v>1</v>
      </c>
    </row>
    <row r="8" spans="1:11" x14ac:dyDescent="0.3">
      <c r="A8" s="32" t="str">
        <f>[1]ИТОГ!B285</f>
        <v>г. Зима</v>
      </c>
      <c r="B8" s="33">
        <f>[1]ИТОГ!L285</f>
        <v>0.67285403050108927</v>
      </c>
      <c r="C8" s="33">
        <f>[1]ИТОГ!T285</f>
        <v>0.69999999999999984</v>
      </c>
      <c r="D8" s="33">
        <f>[1]ИТОГ!Z285</f>
        <v>0.65925925925925932</v>
      </c>
      <c r="E8" s="33">
        <f>[1]ИТОГ!AD285</f>
        <v>0.1111111111111111</v>
      </c>
      <c r="F8" s="33">
        <f>[1]ИТОГ!AH285</f>
        <v>0.55555555555555558</v>
      </c>
      <c r="G8" s="34">
        <f>[1]ИТОГ!AJ285</f>
        <v>0.69736312399355882</v>
      </c>
      <c r="H8" s="35">
        <v>4</v>
      </c>
      <c r="I8" s="36">
        <f t="shared" si="0"/>
        <v>1.8263123993558783E-2</v>
      </c>
      <c r="J8" s="34">
        <v>0.67910000000000004</v>
      </c>
      <c r="K8" s="37">
        <v>7</v>
      </c>
    </row>
    <row r="9" spans="1:11" x14ac:dyDescent="0.3">
      <c r="A9" s="32" t="str">
        <f>[1]ИТОГ!B224</f>
        <v>Ангарское ГО</v>
      </c>
      <c r="B9" s="33">
        <f>[1]ИТОГ!L224</f>
        <v>0.63312978136507569</v>
      </c>
      <c r="C9" s="33">
        <f>[1]ИТОГ!T224</f>
        <v>0.73040540540540555</v>
      </c>
      <c r="D9" s="33">
        <f>[1]ИТОГ!Z224</f>
        <v>0.66306306306306317</v>
      </c>
      <c r="E9" s="33">
        <f>[1]ИТОГ!AD224</f>
        <v>0.10810810810810811</v>
      </c>
      <c r="F9" s="33">
        <f>[1]ИТОГ!AH224</f>
        <v>0.70270270270270274</v>
      </c>
      <c r="G9" s="34">
        <f>[1]ИТОГ!AJ224</f>
        <v>0.69231448062969803</v>
      </c>
      <c r="H9" s="35">
        <v>5</v>
      </c>
      <c r="I9" s="36">
        <f t="shared" si="0"/>
        <v>2.1814480629698041E-2</v>
      </c>
      <c r="J9" s="34">
        <v>0.67049999999999998</v>
      </c>
      <c r="K9" s="37">
        <v>8</v>
      </c>
    </row>
    <row r="10" spans="1:11" x14ac:dyDescent="0.3">
      <c r="A10" s="32" t="str">
        <f>[1]ИТОГ!B275</f>
        <v>г. Братск</v>
      </c>
      <c r="B10" s="33">
        <f>[1]ИТОГ!L275</f>
        <v>0.64537456008044258</v>
      </c>
      <c r="C10" s="33">
        <f>[1]ИТОГ!T275</f>
        <v>0.71374999999999988</v>
      </c>
      <c r="D10" s="33">
        <f>[1]ИТОГ!Z275</f>
        <v>0.64166666666666683</v>
      </c>
      <c r="E10" s="33">
        <f>[1]ИТОГ!AD275</f>
        <v>2.5000000000000001E-2</v>
      </c>
      <c r="F10" s="33">
        <f>[1]ИТОГ!AH275</f>
        <v>0.77500000000000002</v>
      </c>
      <c r="G10" s="34">
        <f>[1]ИТОГ!AJ275</f>
        <v>0.68986607142857159</v>
      </c>
      <c r="H10" s="35">
        <v>6</v>
      </c>
      <c r="I10" s="36">
        <f t="shared" si="0"/>
        <v>-9.0933928571428457E-2</v>
      </c>
      <c r="J10" s="34">
        <v>0.78080000000000005</v>
      </c>
      <c r="K10" s="37">
        <v>3</v>
      </c>
    </row>
    <row r="11" spans="1:11" x14ac:dyDescent="0.3">
      <c r="A11" s="32" t="str">
        <f>[1]ИТОГ!B186</f>
        <v>г.  Иркутск</v>
      </c>
      <c r="B11" s="33">
        <f>[1]ИТОГ!L186</f>
        <v>0.7094347679359766</v>
      </c>
      <c r="C11" s="33">
        <f>[1]ИТОГ!T186</f>
        <v>0.62157534246575308</v>
      </c>
      <c r="D11" s="33">
        <f>[1]ИТОГ!Z186</f>
        <v>0.60273972602739712</v>
      </c>
      <c r="E11" s="33">
        <f>[1]ИТОГ!AD186</f>
        <v>4.1095890410958902E-2</v>
      </c>
      <c r="F11" s="33">
        <f>[1]ИТОГ!AH186</f>
        <v>0.42465753424657532</v>
      </c>
      <c r="G11" s="34">
        <f>[1]ИТОГ!AJ186</f>
        <v>0.67967628832354898</v>
      </c>
      <c r="H11" s="35">
        <v>7</v>
      </c>
      <c r="I11" s="36">
        <f t="shared" si="0"/>
        <v>-1.2723711676451033E-2</v>
      </c>
      <c r="J11" s="34">
        <v>0.69240000000000002</v>
      </c>
      <c r="K11" s="37">
        <v>5</v>
      </c>
    </row>
    <row r="12" spans="1:11" x14ac:dyDescent="0.3">
      <c r="A12" s="32" t="str">
        <f>[1]ИТОГ!B457</f>
        <v>Казачинско-Ленский район</v>
      </c>
      <c r="B12" s="33">
        <f>[1]ИТОГ!L457</f>
        <v>0.65728171610524555</v>
      </c>
      <c r="C12" s="33">
        <f>[1]ИТОГ!T457</f>
        <v>0.68611111111111112</v>
      </c>
      <c r="D12" s="33">
        <f>[1]ИТОГ!Z457</f>
        <v>0.59259259259259256</v>
      </c>
      <c r="E12" s="33">
        <f>[1]ИТОГ!AD457</f>
        <v>0</v>
      </c>
      <c r="F12" s="33">
        <f>[1]ИТОГ!AH457</f>
        <v>0.77777777777777779</v>
      </c>
      <c r="G12" s="34">
        <f>[1]ИТОГ!AJ457</f>
        <v>0.6782407407407407</v>
      </c>
      <c r="H12" s="35">
        <v>8</v>
      </c>
      <c r="I12" s="36">
        <f t="shared" si="0"/>
        <v>2.5640740740740742E-2</v>
      </c>
      <c r="J12" s="34">
        <v>0.65259999999999996</v>
      </c>
      <c r="K12" s="37">
        <v>11</v>
      </c>
    </row>
    <row r="13" spans="1:11" x14ac:dyDescent="0.3">
      <c r="A13" s="32" t="str">
        <f>[1]ИТОГ!B324</f>
        <v>г. Усолье-Сибирское</v>
      </c>
      <c r="B13" s="33">
        <f>[1]ИТОГ!L324</f>
        <v>0.64781297134238314</v>
      </c>
      <c r="C13" s="33">
        <f>[1]ИТОГ!T324</f>
        <v>0.6625000000000002</v>
      </c>
      <c r="D13" s="33">
        <f>[1]ИТОГ!Z324</f>
        <v>0.69047619047619058</v>
      </c>
      <c r="E13" s="33">
        <f>[1]ИТОГ!AD324</f>
        <v>0</v>
      </c>
      <c r="F13" s="33">
        <f>[1]ИТОГ!AH324</f>
        <v>0.6428571428571429</v>
      </c>
      <c r="G13" s="34">
        <f>[1]ИТОГ!AJ324</f>
        <v>0.67049319727891155</v>
      </c>
      <c r="H13" s="35">
        <v>9</v>
      </c>
      <c r="I13" s="36">
        <f t="shared" si="0"/>
        <v>1.6193197278911553E-2</v>
      </c>
      <c r="J13" s="34">
        <v>0.65429999999999999</v>
      </c>
      <c r="K13" s="37">
        <v>10</v>
      </c>
    </row>
    <row r="14" spans="1:11" x14ac:dyDescent="0.3">
      <c r="A14" s="32" t="str">
        <f>[1]ИТОГ!B755</f>
        <v>Усть-Кутский район</v>
      </c>
      <c r="B14" s="33">
        <f>[1]ИТОГ!L755</f>
        <v>0.60207612456747395</v>
      </c>
      <c r="C14" s="33">
        <f>[1]ИТОГ!T755</f>
        <v>0.72058823529411764</v>
      </c>
      <c r="D14" s="33">
        <f>[1]ИТОГ!Z755</f>
        <v>0.66666666666666652</v>
      </c>
      <c r="E14" s="33">
        <f>[1]ИТОГ!AD755</f>
        <v>0</v>
      </c>
      <c r="F14" s="33">
        <f>[1]ИТОГ!AH755</f>
        <v>0.58823529411764708</v>
      </c>
      <c r="G14" s="34">
        <f>[1]ИТОГ!AJ755</f>
        <v>0.66789215686274506</v>
      </c>
      <c r="H14" s="35">
        <v>10</v>
      </c>
      <c r="I14" s="36">
        <f t="shared" si="0"/>
        <v>7.5092156862745063E-2</v>
      </c>
      <c r="J14" s="34">
        <v>0.59279999999999999</v>
      </c>
      <c r="K14" s="37">
        <v>34</v>
      </c>
    </row>
    <row r="15" spans="1:11" x14ac:dyDescent="0.3">
      <c r="A15" s="32" t="str">
        <f>[1]ИТОГ!B623</f>
        <v>Осинский район</v>
      </c>
      <c r="B15" s="33">
        <f>[1]ИТОГ!L623</f>
        <v>0.61029411764705876</v>
      </c>
      <c r="C15" s="33">
        <f>[1]ИТОГ!T623</f>
        <v>0.71875</v>
      </c>
      <c r="D15" s="33">
        <f>[1]ИТОГ!Z623</f>
        <v>0.625</v>
      </c>
      <c r="E15" s="33">
        <f>[1]ИТОГ!AD623</f>
        <v>0</v>
      </c>
      <c r="F15" s="33">
        <f>[1]ИТОГ!AH623</f>
        <v>0.3125</v>
      </c>
      <c r="G15" s="34">
        <f>[1]ИТОГ!AJ623</f>
        <v>0.66666666666666663</v>
      </c>
      <c r="H15" s="35">
        <v>11</v>
      </c>
      <c r="I15" s="36">
        <f t="shared" si="0"/>
        <v>4.9666666666666637E-2</v>
      </c>
      <c r="J15" s="34">
        <v>0.61699999999999999</v>
      </c>
      <c r="K15" s="37">
        <v>23</v>
      </c>
    </row>
    <row r="16" spans="1:11" x14ac:dyDescent="0.3">
      <c r="A16" s="32" t="str">
        <f>[1]ИТОГ!B640</f>
        <v>Слюдянский район</v>
      </c>
      <c r="B16" s="33">
        <f>[1]ИТОГ!L640</f>
        <v>0.64353318250377078</v>
      </c>
      <c r="C16" s="33">
        <f>[1]ИТОГ!T640</f>
        <v>0.671875</v>
      </c>
      <c r="D16" s="33">
        <f>[1]ИТОГ!Z640</f>
        <v>0.57083333333333341</v>
      </c>
      <c r="E16" s="33">
        <f>[1]ИТОГ!AD640</f>
        <v>0</v>
      </c>
      <c r="F16" s="33">
        <f>[1]ИТОГ!AH640</f>
        <v>0.5625</v>
      </c>
      <c r="G16" s="34">
        <f>[1]ИТОГ!AJ640</f>
        <v>0.66465288561076608</v>
      </c>
      <c r="H16" s="35">
        <v>12</v>
      </c>
      <c r="I16" s="36">
        <f t="shared" si="0"/>
        <v>1.9528856107661197E-3</v>
      </c>
      <c r="J16" s="34">
        <v>0.66269999999999996</v>
      </c>
      <c r="K16" s="37">
        <v>9</v>
      </c>
    </row>
    <row r="17" spans="1:11" x14ac:dyDescent="0.3">
      <c r="A17" s="32" t="str">
        <f>[1]ИТОГ!B112</f>
        <v>Братский район</v>
      </c>
      <c r="B17" s="33">
        <f>[1]ИТОГ!L112</f>
        <v>0.54996983408748124</v>
      </c>
      <c r="C17" s="33">
        <f>[1]ИТОГ!T112</f>
        <v>0.72750000000000015</v>
      </c>
      <c r="D17" s="33">
        <f>[1]ИТОГ!Z112</f>
        <v>0.66000000000000036</v>
      </c>
      <c r="E17" s="33">
        <f>[1]ИТОГ!AD112</f>
        <v>0</v>
      </c>
      <c r="F17" s="33">
        <f>[1]ИТОГ!AH112</f>
        <v>0.92500000000000004</v>
      </c>
      <c r="G17" s="34">
        <f>[1]ИТОГ!AJ112</f>
        <v>0.65005251466528613</v>
      </c>
      <c r="H17" s="35">
        <v>13</v>
      </c>
      <c r="I17" s="36">
        <f t="shared" si="0"/>
        <v>0.10055251466528614</v>
      </c>
      <c r="J17" s="34">
        <v>0.54949999999999999</v>
      </c>
      <c r="K17" s="37">
        <v>40</v>
      </c>
    </row>
    <row r="18" spans="1:11" x14ac:dyDescent="0.3">
      <c r="A18" s="32" t="str">
        <f>[1]ИТОГ!B26</f>
        <v>Аларский район</v>
      </c>
      <c r="B18" s="38">
        <f>[1]ИТОГ!L26</f>
        <v>0.5285738226914698</v>
      </c>
      <c r="C18" s="38">
        <f>[1]ИТОГ!T26</f>
        <v>0.75416666666666665</v>
      </c>
      <c r="D18" s="38">
        <f>[1]ИТОГ!Z26</f>
        <v>0.66666666666666652</v>
      </c>
      <c r="E18" s="39">
        <f>[1]ИТОГ!AD26</f>
        <v>0.1111111111111111</v>
      </c>
      <c r="F18" s="39">
        <f>[1]ИТОГ!AH26</f>
        <v>0.83333333333333337</v>
      </c>
      <c r="G18" s="38">
        <f>[1]ИТОГ!AJ26</f>
        <v>0.64963624338624326</v>
      </c>
      <c r="H18" s="35">
        <v>14</v>
      </c>
      <c r="I18" s="36">
        <f t="shared" si="0"/>
        <v>5.2636243386243287E-2</v>
      </c>
      <c r="J18" s="34">
        <v>0.59699999999999998</v>
      </c>
      <c r="K18" s="37">
        <v>31</v>
      </c>
    </row>
    <row r="19" spans="1:11" x14ac:dyDescent="0.3">
      <c r="A19" s="32" t="str">
        <f>[1]ИТОГ!B835</f>
        <v>Шелеховский район</v>
      </c>
      <c r="B19" s="33">
        <f>[1]ИТОГ!L835</f>
        <v>0.6237184514831573</v>
      </c>
      <c r="C19" s="33">
        <f>[1]ИТОГ!T835</f>
        <v>0.66166666666666674</v>
      </c>
      <c r="D19" s="33">
        <f>[1]ИТОГ!Z835</f>
        <v>0.59111111111111114</v>
      </c>
      <c r="E19" s="33">
        <f>[1]ИТОГ!AD835</f>
        <v>0</v>
      </c>
      <c r="F19" s="33">
        <f>[1]ИТОГ!AH835</f>
        <v>0.6</v>
      </c>
      <c r="G19" s="34">
        <f>[1]ИТОГ!AJ835</f>
        <v>0.64833937198067626</v>
      </c>
      <c r="H19" s="35">
        <v>15</v>
      </c>
      <c r="I19" s="36">
        <f t="shared" si="0"/>
        <v>3.4393719806762313E-3</v>
      </c>
      <c r="J19" s="34">
        <v>0.64490000000000003</v>
      </c>
      <c r="K19" s="37">
        <v>14</v>
      </c>
    </row>
    <row r="20" spans="1:11" x14ac:dyDescent="0.3">
      <c r="A20" s="32" t="str">
        <f>[1]ИТОГ!B355</f>
        <v>г. Черемхово</v>
      </c>
      <c r="B20" s="33">
        <f>[1]ИТОГ!L355</f>
        <v>0.54742014412602658</v>
      </c>
      <c r="C20" s="33">
        <f>[1]ИТОГ!T355</f>
        <v>0.70333333333333325</v>
      </c>
      <c r="D20" s="33">
        <f>[1]ИТОГ!Z355</f>
        <v>0.68444444444444441</v>
      </c>
      <c r="E20" s="33">
        <f>[1]ИТОГ!AD355</f>
        <v>0</v>
      </c>
      <c r="F20" s="33">
        <f>[1]ИТОГ!AH355</f>
        <v>0.66666666666666663</v>
      </c>
      <c r="G20" s="34">
        <f>[1]ИТОГ!AJ355</f>
        <v>0.63856280193236725</v>
      </c>
      <c r="H20" s="35">
        <v>16</v>
      </c>
      <c r="I20" s="36">
        <f t="shared" si="0"/>
        <v>1.7862801932367223E-2</v>
      </c>
      <c r="J20" s="34">
        <v>0.62070000000000003</v>
      </c>
      <c r="K20" s="37">
        <v>21</v>
      </c>
    </row>
    <row r="21" spans="1:11" x14ac:dyDescent="0.3">
      <c r="A21" s="32" t="str">
        <f>[1]ИТОГ!B71</f>
        <v>Боханский район</v>
      </c>
      <c r="B21" s="33">
        <f>[1]ИТОГ!L71</f>
        <v>0.58784154957529566</v>
      </c>
      <c r="C21" s="33">
        <f>[1]ИТОГ!T71</f>
        <v>0.6618421052631579</v>
      </c>
      <c r="D21" s="33">
        <f>[1]ИТОГ!Z71</f>
        <v>0.58947368421052626</v>
      </c>
      <c r="E21" s="33">
        <f>[1]ИТОГ!AD71</f>
        <v>5.2631578947368418E-2</v>
      </c>
      <c r="F21" s="33">
        <f>[1]ИТОГ!AH71</f>
        <v>0.47368421052631576</v>
      </c>
      <c r="G21" s="34">
        <f>[1]ИТОГ!AJ71</f>
        <v>0.63276738040754055</v>
      </c>
      <c r="H21" s="35">
        <v>17</v>
      </c>
      <c r="I21" s="36">
        <f t="shared" si="0"/>
        <v>-5.3432619592459485E-2</v>
      </c>
      <c r="J21" s="34">
        <v>0.68620000000000003</v>
      </c>
      <c r="K21" s="37">
        <v>6</v>
      </c>
    </row>
    <row r="22" spans="1:11" x14ac:dyDescent="0.3">
      <c r="A22" s="32" t="str">
        <f>[1]ИТОГ!B706</f>
        <v>Тулунский район</v>
      </c>
      <c r="B22" s="33">
        <f>[1]ИТОГ!L706</f>
        <v>0.56364203117144285</v>
      </c>
      <c r="C22" s="33">
        <f>[1]ИТОГ!T706</f>
        <v>0.68666666666666665</v>
      </c>
      <c r="D22" s="33">
        <f>[1]ИТОГ!Z706</f>
        <v>0.59555555555555562</v>
      </c>
      <c r="E22" s="33">
        <f>[1]ИТОГ!AD706</f>
        <v>0</v>
      </c>
      <c r="F22" s="33">
        <f>[1]ИТОГ!AH706</f>
        <v>0.7</v>
      </c>
      <c r="G22" s="34">
        <f>[1]ИТОГ!AJ706</f>
        <v>0.63032694962042801</v>
      </c>
      <c r="H22" s="35">
        <v>18</v>
      </c>
      <c r="I22" s="36">
        <f t="shared" si="0"/>
        <v>-6.7730503795719876E-3</v>
      </c>
      <c r="J22" s="34">
        <v>0.6371</v>
      </c>
      <c r="K22" s="37">
        <v>16</v>
      </c>
    </row>
    <row r="23" spans="1:11" x14ac:dyDescent="0.3">
      <c r="A23" s="32" t="str">
        <f>[1]ИТОГ!B583</f>
        <v>Нижнеудинский район</v>
      </c>
      <c r="B23" s="33">
        <f>[1]ИТОГ!L583</f>
        <v>0.52507581170119877</v>
      </c>
      <c r="C23" s="33">
        <f>[1]ИТОГ!T583</f>
        <v>0.73026315789473661</v>
      </c>
      <c r="D23" s="33">
        <f>[1]ИТОГ!Z583</f>
        <v>0.56491228070175437</v>
      </c>
      <c r="E23" s="33">
        <f>[1]ИТОГ!AD583</f>
        <v>0</v>
      </c>
      <c r="F23" s="33">
        <f>[1]ИТОГ!AH583</f>
        <v>0.52631578947368418</v>
      </c>
      <c r="G23" s="34">
        <f>[1]ИТОГ!AJ583</f>
        <v>0.62700228832951954</v>
      </c>
      <c r="H23" s="35">
        <v>19</v>
      </c>
      <c r="I23" s="36">
        <f t="shared" si="0"/>
        <v>5.7022883295195781E-3</v>
      </c>
      <c r="J23" s="34">
        <v>0.62129999999999996</v>
      </c>
      <c r="K23" s="37">
        <v>20</v>
      </c>
    </row>
    <row r="24" spans="1:11" x14ac:dyDescent="0.3">
      <c r="A24" s="32" t="str">
        <f>[1]ИТОГ!B675</f>
        <v>Тайшетский район</v>
      </c>
      <c r="B24" s="33">
        <f>[1]ИТОГ!L675</f>
        <v>0.58992103628781845</v>
      </c>
      <c r="C24" s="33">
        <f>[1]ИТОГ!T675</f>
        <v>0.63308823529411773</v>
      </c>
      <c r="D24" s="33">
        <f>[1]ИТОГ!Z675</f>
        <v>0.62745098039215697</v>
      </c>
      <c r="E24" s="33">
        <f>[1]ИТОГ!AD675</f>
        <v>2.9411764705882353E-2</v>
      </c>
      <c r="F24" s="33">
        <f>[1]ИТОГ!AH675</f>
        <v>0.76470588235294112</v>
      </c>
      <c r="G24" s="34">
        <f>[1]ИТОГ!AJ675</f>
        <v>0.62521883753501384</v>
      </c>
      <c r="H24" s="35">
        <v>20</v>
      </c>
      <c r="I24" s="36">
        <f t="shared" si="0"/>
        <v>7.6188375350138005E-3</v>
      </c>
      <c r="J24" s="34">
        <v>0.61760000000000004</v>
      </c>
      <c r="K24" s="37">
        <v>22</v>
      </c>
    </row>
    <row r="25" spans="1:11" x14ac:dyDescent="0.3">
      <c r="A25" s="32" t="str">
        <f>[1]ИТОГ!B516</f>
        <v>Куйтунский район</v>
      </c>
      <c r="B25" s="33">
        <f>[1]ИТОГ!L516</f>
        <v>0.58359522830111044</v>
      </c>
      <c r="C25" s="33">
        <f>[1]ИТОГ!T516</f>
        <v>0.64659090909090911</v>
      </c>
      <c r="D25" s="33">
        <f>[1]ИТОГ!Z516</f>
        <v>0.64848484848484833</v>
      </c>
      <c r="E25" s="33">
        <f>[1]ИТОГ!AD516</f>
        <v>0</v>
      </c>
      <c r="F25" s="33">
        <f>[1]ИТОГ!AH516</f>
        <v>0.54545454545454541</v>
      </c>
      <c r="G25" s="34">
        <f>[1]ИТОГ!AJ516</f>
        <v>0.62496470920383973</v>
      </c>
      <c r="H25" s="35">
        <v>21</v>
      </c>
      <c r="I25" s="36">
        <f t="shared" si="0"/>
        <v>4.7364709203839728E-2</v>
      </c>
      <c r="J25" s="34">
        <v>0.5776</v>
      </c>
      <c r="K25" s="37">
        <v>37</v>
      </c>
    </row>
    <row r="26" spans="1:11" x14ac:dyDescent="0.3">
      <c r="A26" s="32" t="str">
        <f>[1]ИТОГ!B300</f>
        <v>г. Свирск</v>
      </c>
      <c r="B26" s="33">
        <f>[1]ИТОГ!L300</f>
        <v>0.58974358974358965</v>
      </c>
      <c r="C26" s="33">
        <f>[1]ИТОГ!T300</f>
        <v>0.64499999999999991</v>
      </c>
      <c r="D26" s="33">
        <f>[1]ИТОГ!Z300</f>
        <v>0.53333333333333333</v>
      </c>
      <c r="E26" s="33">
        <f>[1]ИТОГ!AD300</f>
        <v>0</v>
      </c>
      <c r="F26" s="33">
        <f>[1]ИТОГ!AH300</f>
        <v>0.6</v>
      </c>
      <c r="G26" s="34">
        <f>[1]ИТОГ!AJ300</f>
        <v>0.62291666666666656</v>
      </c>
      <c r="H26" s="35">
        <v>22</v>
      </c>
      <c r="I26" s="36">
        <f t="shared" si="0"/>
        <v>4.4416666666666549E-2</v>
      </c>
      <c r="J26" s="34">
        <v>0.57850000000000001</v>
      </c>
      <c r="K26" s="37">
        <v>36</v>
      </c>
    </row>
    <row r="27" spans="1:11" x14ac:dyDescent="0.3">
      <c r="A27" s="32" t="str">
        <f>[1]ИТОГ!B819</f>
        <v>Чунский район</v>
      </c>
      <c r="B27" s="33">
        <f>[1]ИТОГ!L819</f>
        <v>0.55866264454499759</v>
      </c>
      <c r="C27" s="33">
        <f>[1]ИТОГ!T819</f>
        <v>0.66249999999999987</v>
      </c>
      <c r="D27" s="33">
        <f>[1]ИТОГ!Z819</f>
        <v>0.65277777777777757</v>
      </c>
      <c r="E27" s="33">
        <f>[1]ИТОГ!AD819</f>
        <v>0</v>
      </c>
      <c r="F27" s="33">
        <f>[1]ИТОГ!AH819</f>
        <v>0.79166666666666663</v>
      </c>
      <c r="G27" s="34">
        <f>[1]ИТОГ!AJ819</f>
        <v>0.62182701432022081</v>
      </c>
      <c r="H27" s="35">
        <v>23</v>
      </c>
      <c r="I27" s="36">
        <f t="shared" si="0"/>
        <v>-2.447298567977918E-2</v>
      </c>
      <c r="J27" s="34">
        <v>0.64629999999999999</v>
      </c>
      <c r="K27" s="37">
        <v>13</v>
      </c>
    </row>
    <row r="28" spans="1:11" x14ac:dyDescent="0.3">
      <c r="A28" s="32" t="str">
        <f>[1]ИТОГ!B606</f>
        <v>Ольхонский район</v>
      </c>
      <c r="B28" s="33">
        <f>[1]ИТОГ!L606</f>
        <v>0.50326797385620925</v>
      </c>
      <c r="C28" s="33">
        <f>[1]ИТОГ!T606</f>
        <v>0.73333333333333339</v>
      </c>
      <c r="D28" s="33">
        <f>[1]ИТОГ!Z606</f>
        <v>0.61111111111111105</v>
      </c>
      <c r="E28" s="33">
        <f>[1]ИТОГ!AD606</f>
        <v>0</v>
      </c>
      <c r="F28" s="33">
        <f>[1]ИТОГ!AH606</f>
        <v>0.83333333333333337</v>
      </c>
      <c r="G28" s="34">
        <f>[1]ИТОГ!AJ606</f>
        <v>0.61979166666666663</v>
      </c>
      <c r="H28" s="35">
        <v>24</v>
      </c>
      <c r="I28" s="36">
        <f t="shared" si="0"/>
        <v>-1.1508333333333343E-2</v>
      </c>
      <c r="J28" s="34">
        <v>0.63129999999999997</v>
      </c>
      <c r="K28" s="37">
        <v>17</v>
      </c>
    </row>
    <row r="29" spans="1:11" x14ac:dyDescent="0.3">
      <c r="A29" s="32" t="str">
        <f>[1]ИТОГ!B726</f>
        <v>Усольский район</v>
      </c>
      <c r="B29" s="33">
        <f>[1]ИТОГ!L726</f>
        <v>0.5410018258315471</v>
      </c>
      <c r="C29" s="33">
        <f>[1]ИТОГ!T726</f>
        <v>0.68289473684210533</v>
      </c>
      <c r="D29" s="33">
        <f>[1]ИТОГ!Z726</f>
        <v>0.56140350877192979</v>
      </c>
      <c r="E29" s="33">
        <f>[1]ИТОГ!AD726</f>
        <v>0</v>
      </c>
      <c r="F29" s="33">
        <f>[1]ИТОГ!AH726</f>
        <v>0.89473684210526316</v>
      </c>
      <c r="G29" s="34">
        <f>[1]ИТОГ!AJ726</f>
        <v>0.61904761904761918</v>
      </c>
      <c r="H29" s="35">
        <v>25</v>
      </c>
      <c r="I29" s="36">
        <f t="shared" si="0"/>
        <v>-1.1252380952380792E-2</v>
      </c>
      <c r="J29" s="34">
        <v>0.63029999999999997</v>
      </c>
      <c r="K29" s="37">
        <v>18</v>
      </c>
    </row>
    <row r="30" spans="1:11" x14ac:dyDescent="0.3">
      <c r="A30" s="32" t="str">
        <f>[1]ИТОГ!B447</f>
        <v>Иркутский район</v>
      </c>
      <c r="B30" s="33">
        <f>[1]ИТОГ!L447</f>
        <v>0.63178912590677327</v>
      </c>
      <c r="C30" s="33">
        <f>[1]ИТОГ!T447</f>
        <v>0.59285714285714297</v>
      </c>
      <c r="D30" s="33">
        <f>[1]ИТОГ!Z447</f>
        <v>0.59365079365079387</v>
      </c>
      <c r="E30" s="33">
        <f>[1]ИТОГ!AD447</f>
        <v>2.3809523809523808E-2</v>
      </c>
      <c r="F30" s="33">
        <f>[1]ИТОГ!AH447</f>
        <v>0.61904761904761907</v>
      </c>
      <c r="G30" s="34">
        <f>[1]ИТОГ!AJ447</f>
        <v>0.61898445972591942</v>
      </c>
      <c r="H30" s="35">
        <v>26</v>
      </c>
      <c r="I30" s="36">
        <f t="shared" si="0"/>
        <v>-2.8715540274080631E-2</v>
      </c>
      <c r="J30" s="34">
        <v>0.64770000000000005</v>
      </c>
      <c r="K30" s="37">
        <v>12</v>
      </c>
    </row>
    <row r="31" spans="1:11" x14ac:dyDescent="0.3">
      <c r="A31" s="32" t="str">
        <f>[1]ИТОГ!B463</f>
        <v>Катангский район</v>
      </c>
      <c r="B31" s="33">
        <f>[1]ИТОГ!L463</f>
        <v>0.56862745098039214</v>
      </c>
      <c r="C31" s="33">
        <f>[1]ИТОГ!T463</f>
        <v>0.66999999999999993</v>
      </c>
      <c r="D31" s="33">
        <f>[1]ИТОГ!Z463</f>
        <v>0.46666666666666662</v>
      </c>
      <c r="E31" s="33">
        <f>[1]ИТОГ!AD463</f>
        <v>0</v>
      </c>
      <c r="F31" s="33">
        <f>[1]ИТОГ!AH463</f>
        <v>0.8</v>
      </c>
      <c r="G31" s="34">
        <f>[1]ИТОГ!AJ463</f>
        <v>0.61874999999999991</v>
      </c>
      <c r="H31" s="35">
        <v>27</v>
      </c>
      <c r="I31" s="36">
        <f t="shared" si="0"/>
        <v>8.9499999999999025E-3</v>
      </c>
      <c r="J31" s="34">
        <v>0.60980000000000001</v>
      </c>
      <c r="K31" s="37">
        <v>26</v>
      </c>
    </row>
    <row r="32" spans="1:11" x14ac:dyDescent="0.3">
      <c r="A32" s="32" t="str">
        <f>[1]ИТОГ!B737</f>
        <v>Усть-Илимский район</v>
      </c>
      <c r="B32" s="33">
        <f>[1]ИТОГ!L737</f>
        <v>0.57647058823529418</v>
      </c>
      <c r="C32" s="33">
        <f>[1]ИТОГ!T737</f>
        <v>0.63500000000000001</v>
      </c>
      <c r="D32" s="33">
        <f>[1]ИТОГ!Z737</f>
        <v>0.63333333333333341</v>
      </c>
      <c r="E32" s="33">
        <f>[1]ИТОГ!AD737</f>
        <v>0</v>
      </c>
      <c r="F32" s="33">
        <f>[1]ИТОГ!AH737</f>
        <v>0.1</v>
      </c>
      <c r="G32" s="34">
        <f>[1]ИТОГ!AJ737</f>
        <v>0.61145833333333344</v>
      </c>
      <c r="H32" s="35">
        <v>28</v>
      </c>
      <c r="I32" s="36">
        <f t="shared" si="0"/>
        <v>9.9583333333334023E-3</v>
      </c>
      <c r="J32" s="34">
        <v>0.60150000000000003</v>
      </c>
      <c r="K32" s="37">
        <v>29</v>
      </c>
    </row>
    <row r="33" spans="1:11" x14ac:dyDescent="0.3">
      <c r="A33" s="32" t="str">
        <f>[1]ИТОГ!B864</f>
        <v>Эхирит-Булагатский район</v>
      </c>
      <c r="B33" s="33">
        <f>[1]ИТОГ!L864</f>
        <v>0.57615671909789568</v>
      </c>
      <c r="C33" s="33">
        <f>[1]ИТОГ!T864</f>
        <v>0.62767857142857142</v>
      </c>
      <c r="D33" s="33">
        <f>[1]ИТОГ!Z864</f>
        <v>0.5785714285714284</v>
      </c>
      <c r="E33" s="33">
        <f>[1]ИТОГ!AD864</f>
        <v>0</v>
      </c>
      <c r="F33" s="33">
        <f>[1]ИТОГ!AH864</f>
        <v>0.35714285714285715</v>
      </c>
      <c r="G33" s="34">
        <f>[1]ИТОГ!AJ864</f>
        <v>0.60870720570837034</v>
      </c>
      <c r="H33" s="35">
        <v>29</v>
      </c>
      <c r="I33" s="36">
        <f t="shared" si="0"/>
        <v>-4.4927942916296315E-3</v>
      </c>
      <c r="J33" s="34">
        <v>0.61319999999999997</v>
      </c>
      <c r="K33" s="37">
        <v>25</v>
      </c>
    </row>
    <row r="34" spans="1:11" x14ac:dyDescent="0.3">
      <c r="A34" s="32" t="str">
        <f>[1]ИТОГ!B771</f>
        <v>Усть-Удинский район</v>
      </c>
      <c r="B34" s="33">
        <f>[1]ИТОГ!L771</f>
        <v>0.57424233283056814</v>
      </c>
      <c r="C34" s="33">
        <f>[1]ИТОГ!T771</f>
        <v>0.6166666666666667</v>
      </c>
      <c r="D34" s="33">
        <f>[1]ИТОГ!Z771</f>
        <v>0.61777777777777776</v>
      </c>
      <c r="E34" s="33">
        <f>[1]ИТОГ!AD771</f>
        <v>0</v>
      </c>
      <c r="F34" s="33">
        <f>[1]ИТОГ!AH771</f>
        <v>0.6</v>
      </c>
      <c r="G34" s="34">
        <f>[1]ИТОГ!AJ771</f>
        <v>0.60768202208419597</v>
      </c>
      <c r="H34" s="35">
        <v>30</v>
      </c>
      <c r="I34" s="36">
        <f t="shared" si="0"/>
        <v>5.0982022084195999E-2</v>
      </c>
      <c r="J34" s="34">
        <v>0.55669999999999997</v>
      </c>
      <c r="K34" s="37">
        <v>39</v>
      </c>
    </row>
    <row r="35" spans="1:11" x14ac:dyDescent="0.3">
      <c r="A35" s="32" t="str">
        <f>[1]ИТОГ!B51</f>
        <v>Баяндаевский район</v>
      </c>
      <c r="B35" s="33">
        <f>[1]ИТОГ!L51</f>
        <v>0.6266968325791854</v>
      </c>
      <c r="C35" s="33">
        <f>[1]ИТОГ!T51</f>
        <v>0.5267857142857143</v>
      </c>
      <c r="D35" s="33">
        <f>[1]ИТОГ!Z51</f>
        <v>0.6428571428571429</v>
      </c>
      <c r="E35" s="33">
        <f>[1]ИТОГ!AD51</f>
        <v>7.1428571428571425E-2</v>
      </c>
      <c r="F35" s="33">
        <f>[1]ИТОГ!AH51</f>
        <v>0.42857142857142855</v>
      </c>
      <c r="G35" s="34">
        <f>[1]ИТОГ!AJ51</f>
        <v>0.59853316326530603</v>
      </c>
      <c r="H35" s="35">
        <v>31</v>
      </c>
      <c r="I35" s="36">
        <f t="shared" si="0"/>
        <v>-2.8966836734693913E-2</v>
      </c>
      <c r="J35" s="34">
        <v>0.62749999999999995</v>
      </c>
      <c r="K35" s="37">
        <v>19</v>
      </c>
    </row>
    <row r="36" spans="1:11" x14ac:dyDescent="0.3">
      <c r="A36" s="32" t="str">
        <f>[1]ИТОГ!B544</f>
        <v>Нижнеилимский район</v>
      </c>
      <c r="B36" s="33">
        <f>[1]ИТОГ!L544</f>
        <v>0.51350610174139588</v>
      </c>
      <c r="C36" s="33">
        <f>[1]ИТОГ!T544</f>
        <v>0.67272727272727273</v>
      </c>
      <c r="D36" s="33">
        <f>[1]ИТОГ!Z544</f>
        <v>0.56060606060606055</v>
      </c>
      <c r="E36" s="33">
        <f>[1]ИТОГ!AD544</f>
        <v>0</v>
      </c>
      <c r="F36" s="33">
        <f>[1]ИТОГ!AH544</f>
        <v>0.81818181818181823</v>
      </c>
      <c r="G36" s="34">
        <f>[1]ИТОГ!AJ544</f>
        <v>0.59753787878787878</v>
      </c>
      <c r="H36" s="35">
        <v>32</v>
      </c>
      <c r="I36" s="36">
        <f t="shared" si="0"/>
        <v>-1.9062121212121252E-2</v>
      </c>
      <c r="J36" s="34">
        <v>0.61660000000000004</v>
      </c>
      <c r="K36" s="37">
        <v>24</v>
      </c>
    </row>
    <row r="37" spans="1:11" x14ac:dyDescent="0.3">
      <c r="A37" s="32" t="str">
        <f>[1]ИТОГ!B367</f>
        <v>Жигаловский район</v>
      </c>
      <c r="B37" s="33">
        <f>[1]ИТОГ!L367</f>
        <v>0.51339640751405458</v>
      </c>
      <c r="C37" s="33">
        <f>[1]ИТОГ!T367</f>
        <v>0.65454545454545465</v>
      </c>
      <c r="D37" s="33">
        <f>[1]ИТОГ!Z367</f>
        <v>0.63030303030303036</v>
      </c>
      <c r="E37" s="33">
        <f>[1]ИТОГ!AD367</f>
        <v>0</v>
      </c>
      <c r="F37" s="33">
        <f>[1]ИТОГ!AH367</f>
        <v>0.63636363636363635</v>
      </c>
      <c r="G37" s="34">
        <f>[1]ИТОГ!AJ367</f>
        <v>0.59714379823075481</v>
      </c>
      <c r="H37" s="35">
        <v>33</v>
      </c>
      <c r="I37" s="36">
        <f t="shared" si="0"/>
        <v>-1.2156201769245145E-2</v>
      </c>
      <c r="J37" s="34">
        <v>0.60929999999999995</v>
      </c>
      <c r="K37" s="37">
        <v>27</v>
      </c>
    </row>
    <row r="38" spans="1:11" x14ac:dyDescent="0.3">
      <c r="A38" s="32" t="str">
        <f>[1]ИТОГ!B599</f>
        <v>Нукутский район</v>
      </c>
      <c r="B38" s="33">
        <f>[1]ИТОГ!L599</f>
        <v>0.48154851684263456</v>
      </c>
      <c r="C38" s="33">
        <f>[1]ИТОГ!T599</f>
        <v>0.69</v>
      </c>
      <c r="D38" s="33">
        <f>[1]ИТОГ!Z599</f>
        <v>0.64444444444444438</v>
      </c>
      <c r="E38" s="33">
        <f>[1]ИТОГ!AD599</f>
        <v>0</v>
      </c>
      <c r="F38" s="33">
        <f>[1]ИТОГ!AH599</f>
        <v>0.33333333333333331</v>
      </c>
      <c r="G38" s="34">
        <f>[1]ИТОГ!AJ599</f>
        <v>0.59186507936507937</v>
      </c>
      <c r="H38" s="35">
        <v>34</v>
      </c>
      <c r="I38" s="36">
        <f t="shared" si="0"/>
        <v>-4.5349206349206694E-3</v>
      </c>
      <c r="J38" s="34">
        <v>0.59640000000000004</v>
      </c>
      <c r="K38" s="37">
        <v>32</v>
      </c>
    </row>
    <row r="39" spans="1:11" x14ac:dyDescent="0.3">
      <c r="A39" s="32" t="str">
        <f>[1]ИТОГ!B493</f>
        <v>Киренский район</v>
      </c>
      <c r="B39" s="33">
        <f>[1]ИТОГ!L493</f>
        <v>0.57830209006679589</v>
      </c>
      <c r="C39" s="33">
        <f>[1]ИТОГ!T493</f>
        <v>0.5714285714285714</v>
      </c>
      <c r="D39" s="33">
        <f>[1]ИТОГ!Z493</f>
        <v>0.51428571428571435</v>
      </c>
      <c r="E39" s="33">
        <f>[1]ИТОГ!AD493</f>
        <v>0</v>
      </c>
      <c r="F39" s="33">
        <f>[1]ИТОГ!AH493</f>
        <v>0.7142857142857143</v>
      </c>
      <c r="G39" s="34">
        <f>[1]ИТОГ!AJ493</f>
        <v>0.58377698905649211</v>
      </c>
      <c r="H39" s="35">
        <v>35</v>
      </c>
      <c r="I39" s="36">
        <f t="shared" si="0"/>
        <v>-5.9423010943507881E-2</v>
      </c>
      <c r="J39" s="34">
        <v>0.64319999999999999</v>
      </c>
      <c r="K39" s="37">
        <v>15</v>
      </c>
    </row>
    <row r="40" spans="1:11" x14ac:dyDescent="0.3">
      <c r="A40" s="32" t="str">
        <f>[1]ИТОГ!B389</f>
        <v>Заларинский район</v>
      </c>
      <c r="B40" s="33">
        <f>[1]ИТОГ!L389</f>
        <v>0.50707462472168363</v>
      </c>
      <c r="C40" s="33">
        <f>[1]ИТОГ!T389</f>
        <v>0.61428571428571432</v>
      </c>
      <c r="D40" s="33">
        <f>[1]ИТОГ!Z389</f>
        <v>0.68253968253968234</v>
      </c>
      <c r="E40" s="33">
        <f>[1]ИТОГ!AD389</f>
        <v>0</v>
      </c>
      <c r="F40" s="33">
        <f>[1]ИТОГ!AH389</f>
        <v>0.5714285714285714</v>
      </c>
      <c r="G40" s="34">
        <f>[1]ИТОГ!AJ389</f>
        <v>0.57631802721088443</v>
      </c>
      <c r="H40" s="35">
        <v>36</v>
      </c>
      <c r="I40" s="36">
        <f t="shared" si="0"/>
        <v>-9.3819727891155669E-3</v>
      </c>
      <c r="J40" s="34">
        <v>0.5857</v>
      </c>
      <c r="K40" s="37">
        <v>35</v>
      </c>
    </row>
    <row r="41" spans="1:11" x14ac:dyDescent="0.3">
      <c r="A41" s="32" t="str">
        <f>[1]ИТОГ!B404</f>
        <v>Зиминский район</v>
      </c>
      <c r="B41" s="33">
        <f>[1]ИТОГ!L404</f>
        <v>0.47899159663865548</v>
      </c>
      <c r="C41" s="33">
        <f>[1]ИТОГ!T404</f>
        <v>0.63214285714285723</v>
      </c>
      <c r="D41" s="33">
        <f>[1]ИТОГ!Z404</f>
        <v>0.66666666666666663</v>
      </c>
      <c r="E41" s="33">
        <f>[1]ИТОГ!AD404</f>
        <v>0</v>
      </c>
      <c r="F41" s="33">
        <f>[1]ИТОГ!AH404</f>
        <v>0.7857142857142857</v>
      </c>
      <c r="G41" s="34">
        <f>[1]ИТОГ!AJ404</f>
        <v>0.56983418367346939</v>
      </c>
      <c r="H41" s="35">
        <v>37</v>
      </c>
      <c r="I41" s="36">
        <f t="shared" si="0"/>
        <v>-2.4765816326530632E-2</v>
      </c>
      <c r="J41" s="34">
        <v>0.59460000000000002</v>
      </c>
      <c r="K41" s="37">
        <v>33</v>
      </c>
    </row>
    <row r="42" spans="1:11" x14ac:dyDescent="0.3">
      <c r="A42" s="32" t="str">
        <f>[1]ИТОГ!B794</f>
        <v>Черемховский район</v>
      </c>
      <c r="B42" s="33">
        <f>[1]ИТОГ!L794</f>
        <v>0.48785959138900314</v>
      </c>
      <c r="C42" s="33">
        <f>[1]ИТОГ!T794</f>
        <v>0.62727272727272743</v>
      </c>
      <c r="D42" s="33">
        <f>[1]ИТОГ!Z794</f>
        <v>0.50909090909090893</v>
      </c>
      <c r="E42" s="33">
        <f>[1]ИТОГ!AD794</f>
        <v>0</v>
      </c>
      <c r="F42" s="33">
        <f>[1]ИТОГ!AH794</f>
        <v>0.5</v>
      </c>
      <c r="G42" s="34">
        <f>[1]ИТОГ!AJ794</f>
        <v>0.55644468755881793</v>
      </c>
      <c r="H42" s="35">
        <v>38</v>
      </c>
      <c r="I42" s="36">
        <f t="shared" si="0"/>
        <v>-4.995531244118212E-2</v>
      </c>
      <c r="J42" s="34">
        <v>0.60640000000000005</v>
      </c>
      <c r="K42" s="37">
        <v>28</v>
      </c>
    </row>
    <row r="43" spans="1:11" x14ac:dyDescent="0.3">
      <c r="A43" s="32" t="str">
        <f>[1]ИТОГ!B478</f>
        <v xml:space="preserve">Качугский район </v>
      </c>
      <c r="B43" s="33">
        <f>[1]ИТОГ!L478</f>
        <v>0.47921424980248506</v>
      </c>
      <c r="C43" s="33">
        <f>[1]ИТОГ!T478</f>
        <v>0.58392857142857146</v>
      </c>
      <c r="D43" s="33">
        <f>[1]ИТОГ!Z478</f>
        <v>0.47619047619047628</v>
      </c>
      <c r="E43" s="33">
        <f>[1]ИТОГ!AD478</f>
        <v>0</v>
      </c>
      <c r="F43" s="33">
        <f>[1]ИТОГ!AH478</f>
        <v>0.8571428571428571</v>
      </c>
      <c r="G43" s="34">
        <f>[1]ИТОГ!AJ478</f>
        <v>0.53825821995464851</v>
      </c>
      <c r="H43" s="35">
        <v>39</v>
      </c>
      <c r="I43" s="36">
        <f t="shared" si="0"/>
        <v>5.8219954648497385E-5</v>
      </c>
      <c r="J43" s="34">
        <v>0.53820000000000001</v>
      </c>
      <c r="K43" s="37">
        <v>41</v>
      </c>
    </row>
    <row r="44" spans="1:11" x14ac:dyDescent="0.3">
      <c r="A44" s="32" t="str">
        <f>[1]ИТОГ!B234</f>
        <v>г. Бодайбо и район</v>
      </c>
      <c r="B44" s="33">
        <f>[1]ИТОГ!L234</f>
        <v>0.54624434389140264</v>
      </c>
      <c r="C44" s="33">
        <f>[1]ИТОГ!T234</f>
        <v>0.47777777777777775</v>
      </c>
      <c r="D44" s="33">
        <f>[1]ИТОГ!Z234</f>
        <v>0.65925925925925932</v>
      </c>
      <c r="E44" s="33">
        <f>[1]ИТОГ!AD234</f>
        <v>0</v>
      </c>
      <c r="F44" s="33">
        <f>[1]ИТОГ!AH234</f>
        <v>0.77777777777777779</v>
      </c>
      <c r="G44" s="34">
        <f>[1]ИТОГ!AJ234</f>
        <v>0.53664883827927301</v>
      </c>
      <c r="H44" s="35">
        <v>40</v>
      </c>
      <c r="I44" s="36">
        <f t="shared" si="0"/>
        <v>-6.2151161720726988E-2</v>
      </c>
      <c r="J44" s="34">
        <v>0.5988</v>
      </c>
      <c r="K44" s="37">
        <v>30</v>
      </c>
    </row>
    <row r="45" spans="1:11" x14ac:dyDescent="0.3">
      <c r="A45" s="32" t="str">
        <f>[1]ИТОГ!B521</f>
        <v>Мамско-Чуйский район</v>
      </c>
      <c r="B45" s="33">
        <f>[1]ИТОГ!L521</f>
        <v>0.44607843137254899</v>
      </c>
      <c r="C45" s="33">
        <f>[1]ИТОГ!T521</f>
        <v>0.54374999999999996</v>
      </c>
      <c r="D45" s="33">
        <f>[1]ИТОГ!Z521</f>
        <v>0.49999999999999994</v>
      </c>
      <c r="E45" s="33">
        <f>[1]ИТОГ!AD521</f>
        <v>0</v>
      </c>
      <c r="F45" s="33">
        <f>[1]ИТОГ!AH521</f>
        <v>0.5</v>
      </c>
      <c r="G45" s="34">
        <f>[1]ИТОГ!AJ521</f>
        <v>0.5</v>
      </c>
      <c r="H45" s="35">
        <v>41</v>
      </c>
      <c r="I45" s="36">
        <f t="shared" si="0"/>
        <v>-3.7900000000000045E-2</v>
      </c>
      <c r="J45" s="34">
        <v>0.53790000000000004</v>
      </c>
      <c r="K45" s="37">
        <v>42</v>
      </c>
    </row>
    <row r="46" spans="1:11" x14ac:dyDescent="0.3">
      <c r="A46" s="32" t="str">
        <f>[1]ИТОГ!B36</f>
        <v>Балаганский район</v>
      </c>
      <c r="B46" s="38">
        <f>[1]ИТОГ!L36</f>
        <v>0.45586056644880174</v>
      </c>
      <c r="C46" s="38">
        <f>[1]ИТОГ!T36</f>
        <v>0.43333333333333335</v>
      </c>
      <c r="D46" s="38">
        <f>[1]ИТОГ!Z36</f>
        <v>0.46666666666666667</v>
      </c>
      <c r="E46" s="39">
        <f>[1]ИТОГ!AD36</f>
        <v>0</v>
      </c>
      <c r="F46" s="39">
        <f>[1]ИТОГ!AH36</f>
        <v>0.66666666666666663</v>
      </c>
      <c r="G46" s="38">
        <f>[1]ИТОГ!AJ36</f>
        <v>0.45908816425120769</v>
      </c>
      <c r="H46" s="35">
        <v>42</v>
      </c>
      <c r="I46" s="36">
        <f t="shared" si="0"/>
        <v>-0.10071183574879228</v>
      </c>
      <c r="J46" s="34">
        <v>0.55979999999999996</v>
      </c>
      <c r="K46" s="37">
        <v>38</v>
      </c>
    </row>
  </sheetData>
  <sheetProtection autoFilter="0"/>
  <autoFilter ref="A2:K4"/>
  <mergeCells count="5">
    <mergeCell ref="A1:H1"/>
    <mergeCell ref="H2:H4"/>
    <mergeCell ref="I2:I4"/>
    <mergeCell ref="J2:J4"/>
    <mergeCell ref="K2:K4"/>
  </mergeCells>
  <conditionalFormatting sqref="G5:G6 B5:D6">
    <cfRule type="cellIs" dxfId="560" priority="11" operator="greaterThan">
      <formula>80</formula>
    </cfRule>
    <cfRule type="cellIs" dxfId="559" priority="12" operator="between">
      <formula>60</formula>
      <formula>80</formula>
    </cfRule>
    <cfRule type="cellIs" dxfId="558" priority="13" operator="lessThan">
      <formula>60.01</formula>
    </cfRule>
  </conditionalFormatting>
  <conditionalFormatting sqref="B5:G46">
    <cfRule type="cellIs" dxfId="557" priority="8" operator="between">
      <formula>0.6</formula>
      <formula>0.801</formula>
    </cfRule>
    <cfRule type="cellIs" dxfId="556" priority="9" operator="lessThan">
      <formula>0.601</formula>
    </cfRule>
    <cfRule type="cellIs" dxfId="555" priority="10" operator="greaterThan">
      <formula>0.8</formula>
    </cfRule>
  </conditionalFormatting>
  <conditionalFormatting sqref="J5:J46">
    <cfRule type="cellIs" dxfId="554" priority="4" operator="greaterThan">
      <formula>80</formula>
    </cfRule>
    <cfRule type="cellIs" dxfId="553" priority="5" operator="between">
      <formula>60</formula>
      <formula>80</formula>
    </cfRule>
    <cfRule type="cellIs" dxfId="552" priority="6" operator="lessThan">
      <formula>60.01</formula>
    </cfRule>
  </conditionalFormatting>
  <conditionalFormatting sqref="J5:J46">
    <cfRule type="cellIs" dxfId="551" priority="1" operator="between">
      <formula>0.6</formula>
      <formula>0.801</formula>
    </cfRule>
    <cfRule type="cellIs" dxfId="550" priority="2" operator="lessThan">
      <formula>0.601</formula>
    </cfRule>
    <cfRule type="cellIs" dxfId="549" priority="3" operator="greaterThan">
      <formula>0.8</formula>
    </cfRule>
  </conditionalFormatting>
  <pageMargins left="0.25" right="0.25" top="0.75" bottom="0.75" header="0.3" footer="0.3"/>
  <pageSetup paperSize="9" scale="4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" id="{3A26575E-9173-42E3-81F8-5234AF69CD94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I5:I46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64"/>
  <sheetViews>
    <sheetView zoomScale="50" zoomScaleNormal="50" workbookViewId="0">
      <selection activeCell="J12" sqref="J12"/>
    </sheetView>
  </sheetViews>
  <sheetFormatPr defaultRowHeight="15" x14ac:dyDescent="0.25"/>
  <cols>
    <col min="1" max="1" width="9.140625" style="2"/>
    <col min="2" max="2" width="52.85546875" style="18" customWidth="1"/>
    <col min="3" max="3" width="15.7109375" style="19" customWidth="1"/>
    <col min="4" max="4" width="15.7109375" style="20" customWidth="1"/>
    <col min="5" max="5" width="20.85546875" style="20" customWidth="1"/>
    <col min="6" max="6" width="22.5703125" style="20" customWidth="1"/>
    <col min="7" max="7" width="20" style="20" customWidth="1"/>
    <col min="8" max="8" width="25.7109375" style="20" customWidth="1"/>
    <col min="9" max="9" width="15.7109375" style="20" customWidth="1"/>
    <col min="10" max="10" width="23.140625" style="20" customWidth="1"/>
    <col min="11" max="11" width="15.7109375" style="20" customWidth="1"/>
    <col min="12" max="12" width="20" style="20" customWidth="1"/>
    <col min="13" max="13" width="24.7109375" style="20" customWidth="1"/>
    <col min="14" max="14" width="19.7109375" style="20" customWidth="1"/>
    <col min="15" max="15" width="27.140625" style="20" customWidth="1"/>
    <col min="16" max="16" width="19.7109375" style="21" customWidth="1"/>
    <col min="17" max="17" width="21.5703125" style="2" customWidth="1"/>
    <col min="18" max="18" width="21.42578125" style="2" customWidth="1"/>
    <col min="19" max="19" width="21.42578125" style="22" customWidth="1"/>
    <col min="20" max="16384" width="9.140625" style="2"/>
  </cols>
  <sheetData>
    <row r="1" spans="1:19" ht="215.25" customHeight="1" x14ac:dyDescent="0.25">
      <c r="A1" s="80" t="s">
        <v>0</v>
      </c>
      <c r="B1" s="81"/>
      <c r="C1" s="54" t="s">
        <v>1</v>
      </c>
      <c r="D1" s="55"/>
      <c r="E1" s="55"/>
      <c r="F1" s="56" t="s">
        <v>2</v>
      </c>
      <c r="G1" s="57" t="s">
        <v>3</v>
      </c>
      <c r="H1" s="57"/>
      <c r="I1" s="57"/>
      <c r="J1" s="56" t="s">
        <v>4</v>
      </c>
      <c r="K1" s="57" t="s">
        <v>5</v>
      </c>
      <c r="L1" s="57"/>
      <c r="M1" s="56" t="s">
        <v>6</v>
      </c>
      <c r="N1" s="1" t="s">
        <v>7</v>
      </c>
      <c r="O1" s="1" t="s">
        <v>8</v>
      </c>
      <c r="P1" s="47" t="s">
        <v>9</v>
      </c>
      <c r="Q1" s="49" t="s">
        <v>10</v>
      </c>
      <c r="R1" s="49" t="s">
        <v>11</v>
      </c>
      <c r="S1" s="49" t="s">
        <v>12</v>
      </c>
    </row>
    <row r="2" spans="1:19" ht="15" customHeight="1" x14ac:dyDescent="0.25">
      <c r="A2" s="82"/>
      <c r="B2" s="83"/>
      <c r="C2" s="50" t="s">
        <v>13</v>
      </c>
      <c r="D2" s="52" t="s">
        <v>14</v>
      </c>
      <c r="E2" s="52" t="s">
        <v>15</v>
      </c>
      <c r="F2" s="56"/>
      <c r="G2" s="52" t="s">
        <v>16</v>
      </c>
      <c r="H2" s="52" t="s">
        <v>17</v>
      </c>
      <c r="I2" s="52" t="s">
        <v>18</v>
      </c>
      <c r="J2" s="56"/>
      <c r="K2" s="52" t="s">
        <v>19</v>
      </c>
      <c r="L2" s="52" t="s">
        <v>20</v>
      </c>
      <c r="M2" s="56"/>
      <c r="N2" s="52" t="s">
        <v>21</v>
      </c>
      <c r="O2" s="52" t="s">
        <v>22</v>
      </c>
      <c r="P2" s="48"/>
      <c r="Q2" s="49"/>
      <c r="R2" s="49"/>
      <c r="S2" s="49"/>
    </row>
    <row r="3" spans="1:19" ht="274.5" customHeight="1" x14ac:dyDescent="0.35">
      <c r="A3" s="63" t="s">
        <v>23</v>
      </c>
      <c r="B3" s="64"/>
      <c r="C3" s="51"/>
      <c r="D3" s="53"/>
      <c r="E3" s="53"/>
      <c r="F3" s="56"/>
      <c r="G3" s="53"/>
      <c r="H3" s="53"/>
      <c r="I3" s="53"/>
      <c r="J3" s="56"/>
      <c r="K3" s="53"/>
      <c r="L3" s="53"/>
      <c r="M3" s="56"/>
      <c r="N3" s="53"/>
      <c r="O3" s="53"/>
      <c r="P3" s="48"/>
      <c r="Q3" s="49"/>
      <c r="R3" s="49"/>
      <c r="S3" s="49"/>
    </row>
    <row r="4" spans="1:19" ht="63.75" customHeight="1" x14ac:dyDescent="0.25">
      <c r="A4" s="65">
        <f>AVERAGE(P8:P25)</f>
        <v>0.64963624338624326</v>
      </c>
      <c r="B4" s="66"/>
      <c r="C4" s="62" t="s">
        <v>24</v>
      </c>
      <c r="D4" s="58"/>
      <c r="E4" s="59"/>
      <c r="F4" s="3">
        <v>1</v>
      </c>
      <c r="G4" s="67"/>
      <c r="H4" s="68"/>
      <c r="I4" s="69"/>
      <c r="J4" s="3">
        <v>0.95</v>
      </c>
      <c r="K4" s="67"/>
      <c r="L4" s="69"/>
      <c r="M4" s="3">
        <v>1</v>
      </c>
      <c r="N4" s="3">
        <v>1</v>
      </c>
      <c r="O4" s="3">
        <v>1</v>
      </c>
      <c r="P4" s="3">
        <v>0.98880000000000001</v>
      </c>
      <c r="Q4" s="49"/>
      <c r="R4" s="49"/>
      <c r="S4" s="49"/>
    </row>
    <row r="5" spans="1:19" ht="38.25" customHeight="1" x14ac:dyDescent="0.35">
      <c r="A5" s="76" t="s">
        <v>25</v>
      </c>
      <c r="B5" s="77"/>
      <c r="C5" s="58" t="s">
        <v>26</v>
      </c>
      <c r="D5" s="58"/>
      <c r="E5" s="59"/>
      <c r="F5" s="3">
        <f>MAX($F$8:$F$25)</f>
        <v>0.74509803921568629</v>
      </c>
      <c r="G5" s="70"/>
      <c r="H5" s="71"/>
      <c r="I5" s="72"/>
      <c r="J5" s="3">
        <f>MAX($J$8:$J$25)</f>
        <v>0.9</v>
      </c>
      <c r="K5" s="70"/>
      <c r="L5" s="72"/>
      <c r="M5" s="3">
        <f>MAX($M$8:$M$25)</f>
        <v>1</v>
      </c>
      <c r="N5" s="3">
        <f>MAX($N$8:$N$25)</f>
        <v>1</v>
      </c>
      <c r="O5" s="3">
        <f>MAX($O$8:$O$25)</f>
        <v>1</v>
      </c>
      <c r="P5" s="3">
        <f>MAX($P$8:$P$25)</f>
        <v>0.84375</v>
      </c>
      <c r="Q5" s="49"/>
      <c r="R5" s="49"/>
      <c r="S5" s="49"/>
    </row>
    <row r="6" spans="1:19" ht="48.75" customHeight="1" x14ac:dyDescent="0.25">
      <c r="A6" s="78" t="str">
        <f>VLOOKUP(A1,'[1]Профиль МО'!$A$2:$K$46,8,0)&amp;'[1]Исходник Профиль МО'!V1</f>
        <v>14 место</v>
      </c>
      <c r="B6" s="79"/>
      <c r="C6" s="58" t="s">
        <v>27</v>
      </c>
      <c r="D6" s="58"/>
      <c r="E6" s="59"/>
      <c r="F6" s="3">
        <v>0.58819999999999995</v>
      </c>
      <c r="G6" s="70"/>
      <c r="H6" s="71"/>
      <c r="I6" s="72"/>
      <c r="J6" s="3">
        <v>0.65</v>
      </c>
      <c r="K6" s="70"/>
      <c r="L6" s="72"/>
      <c r="M6" s="3">
        <v>0.66669999999999996</v>
      </c>
      <c r="N6" s="4">
        <v>0</v>
      </c>
      <c r="O6" s="4">
        <v>1</v>
      </c>
      <c r="P6" s="3">
        <v>0.63539999999999996</v>
      </c>
      <c r="Q6" s="49"/>
      <c r="R6" s="49"/>
      <c r="S6" s="49"/>
    </row>
    <row r="7" spans="1:19" ht="36" customHeight="1" x14ac:dyDescent="0.25">
      <c r="A7" s="60" t="s">
        <v>28</v>
      </c>
      <c r="B7" s="61"/>
      <c r="C7" s="62" t="s">
        <v>29</v>
      </c>
      <c r="D7" s="58"/>
      <c r="E7" s="59"/>
      <c r="F7" s="3">
        <f>MEDIAN($F$8:$F$25)</f>
        <v>0.5</v>
      </c>
      <c r="G7" s="73"/>
      <c r="H7" s="74"/>
      <c r="I7" s="75"/>
      <c r="J7" s="3">
        <f>MEDIAN($J$8:$J$25)</f>
        <v>0.78750000000000009</v>
      </c>
      <c r="K7" s="73"/>
      <c r="L7" s="75"/>
      <c r="M7" s="3">
        <f>MEDIAN($M$8:$M$25)</f>
        <v>0.66666666666666663</v>
      </c>
      <c r="N7" s="3">
        <f>MEDIAN($N$8:$N$25)</f>
        <v>0</v>
      </c>
      <c r="O7" s="3">
        <f>MEDIAN($O$8:$O$25)</f>
        <v>1</v>
      </c>
      <c r="P7" s="3">
        <f>MEDIAN($P$8:$P$25)</f>
        <v>0.6450892857142857</v>
      </c>
      <c r="Q7" s="49"/>
      <c r="R7" s="49"/>
      <c r="S7" s="49"/>
    </row>
    <row r="8" spans="1:19" ht="36" customHeight="1" x14ac:dyDescent="0.35">
      <c r="A8" s="5">
        <f>[1]ИТОГ!A8</f>
        <v>1</v>
      </c>
      <c r="B8" s="6" t="str">
        <f>[1]ИТОГ!C8</f>
        <v> МБОУ Аларская СОШ</v>
      </c>
      <c r="C8" s="7">
        <f>[1]ИТОГ!F8</f>
        <v>0.21212121212121213</v>
      </c>
      <c r="D8" s="8">
        <f>[1]ИТОГ!H8</f>
        <v>1</v>
      </c>
      <c r="E8" s="8">
        <f>[1]ИТОГ!J8</f>
        <v>1</v>
      </c>
      <c r="F8" s="8">
        <f>[1]ИТОГ!L8</f>
        <v>0.49019607843137253</v>
      </c>
      <c r="G8" s="8">
        <f>[1]ИТОГ!N8</f>
        <v>0.9285714285714286</v>
      </c>
      <c r="H8" s="8">
        <f>[1]ИТОГ!P8</f>
        <v>0.75</v>
      </c>
      <c r="I8" s="8">
        <f>[1]ИТОГ!R8</f>
        <v>0.75</v>
      </c>
      <c r="J8" s="8">
        <f>[1]ИТОГ!T8</f>
        <v>0.77500000000000002</v>
      </c>
      <c r="K8" s="8">
        <f>[1]ИТОГ!V8</f>
        <v>0</v>
      </c>
      <c r="L8" s="8">
        <f>[1]ИТОГ!X8</f>
        <v>1</v>
      </c>
      <c r="M8" s="8">
        <f>[1]ИТОГ!Z8</f>
        <v>0.33333333333333331</v>
      </c>
      <c r="N8" s="8">
        <f>[1]ИТОГ!AD8</f>
        <v>0</v>
      </c>
      <c r="O8" s="8">
        <f>[1]ИТОГ!AH8</f>
        <v>1</v>
      </c>
      <c r="P8" s="9">
        <f>[1]ИТОГ!AJ8</f>
        <v>0.61458333333333337</v>
      </c>
      <c r="Q8" s="10" t="str">
        <f>[1]ИТОГ!AK8</f>
        <v>Средний</v>
      </c>
      <c r="R8" s="10" t="str">
        <f>[1]ИТОГ!AN8</f>
        <v>Средний</v>
      </c>
      <c r="S8" s="11">
        <f>[1]ИТОГ!AJ8-[1]ИТОГ!AM8</f>
        <v>-3.7416666666666654E-2</v>
      </c>
    </row>
    <row r="9" spans="1:19" ht="36" customHeight="1" x14ac:dyDescent="0.35">
      <c r="A9" s="5">
        <f>[1]ИТОГ!A9</f>
        <v>2</v>
      </c>
      <c r="B9" s="6" t="str">
        <f>[1]ИТОГ!C9</f>
        <v> МБОУ Ангарская СОШ</v>
      </c>
      <c r="C9" s="7">
        <f>[1]ИТОГ!F9</f>
        <v>0.18181818181818182</v>
      </c>
      <c r="D9" s="8">
        <f>[1]ИТОГ!H9</f>
        <v>1</v>
      </c>
      <c r="E9" s="8">
        <f>[1]ИТОГ!J9</f>
        <v>0.6875</v>
      </c>
      <c r="F9" s="8">
        <f>[1]ИТОГ!L9</f>
        <v>0.37254901960784315</v>
      </c>
      <c r="G9" s="8">
        <f>[1]ИТОГ!N9</f>
        <v>1</v>
      </c>
      <c r="H9" s="8">
        <f>[1]ИТОГ!P9</f>
        <v>0.75</v>
      </c>
      <c r="I9" s="8">
        <f>[1]ИТОГ!R9</f>
        <v>0.875</v>
      </c>
      <c r="J9" s="8">
        <f>[1]ИТОГ!T9</f>
        <v>0.82499999999999996</v>
      </c>
      <c r="K9" s="8">
        <f>[1]ИТОГ!V9</f>
        <v>0.5</v>
      </c>
      <c r="L9" s="8">
        <f>[1]ИТОГ!X9</f>
        <v>1</v>
      </c>
      <c r="M9" s="8">
        <f>[1]ИТОГ!Z9</f>
        <v>0.66666666666666663</v>
      </c>
      <c r="N9" s="8">
        <f>[1]ИТОГ!AD9</f>
        <v>0</v>
      </c>
      <c r="O9" s="8">
        <f>[1]ИТОГ!AH9</f>
        <v>1</v>
      </c>
      <c r="P9" s="9">
        <f>[1]ИТОГ!AJ9</f>
        <v>0.59375</v>
      </c>
      <c r="Q9" s="10" t="str">
        <f>[1]ИТОГ!AK9</f>
        <v>Низкий</v>
      </c>
      <c r="R9" s="10" t="str">
        <f>[1]ИТОГ!AN9</f>
        <v>Низкий</v>
      </c>
      <c r="S9" s="11">
        <f>[1]ИТОГ!AJ9-[1]ИТОГ!AM9</f>
        <v>1.7750000000000044E-2</v>
      </c>
    </row>
    <row r="10" spans="1:19" ht="36" customHeight="1" x14ac:dyDescent="0.35">
      <c r="A10" s="5">
        <f>[1]ИТОГ!A10</f>
        <v>3</v>
      </c>
      <c r="B10" s="6" t="str">
        <f>[1]ИТОГ!C10</f>
        <v>МБОУ Бахтайская СОШ</v>
      </c>
      <c r="C10" s="7">
        <f>[1]ИТОГ!F10</f>
        <v>0.27272727272727271</v>
      </c>
      <c r="D10" s="8">
        <f>[1]ИТОГ!H10</f>
        <v>0.5</v>
      </c>
      <c r="E10" s="8">
        <f>[1]ИТОГ!J10</f>
        <v>0.6875</v>
      </c>
      <c r="F10" s="8">
        <f>[1]ИТОГ!L10</f>
        <v>0.41176470588235292</v>
      </c>
      <c r="G10" s="8">
        <f>[1]ИТОГ!N10</f>
        <v>1</v>
      </c>
      <c r="H10" s="8">
        <f>[1]ИТОГ!P10</f>
        <v>0.6875</v>
      </c>
      <c r="I10" s="8">
        <f>[1]ИТОГ!R10</f>
        <v>0.875</v>
      </c>
      <c r="J10" s="8">
        <f>[1]ИТОГ!T10</f>
        <v>0.8</v>
      </c>
      <c r="K10" s="8">
        <f>[1]ИТОГ!V10</f>
        <v>0.5</v>
      </c>
      <c r="L10" s="8">
        <f>[1]ИТОГ!X10</f>
        <v>1</v>
      </c>
      <c r="M10" s="8">
        <f>[1]ИТОГ!Z10</f>
        <v>0.66666666666666663</v>
      </c>
      <c r="N10" s="8">
        <f>[1]ИТОГ!AD10</f>
        <v>0</v>
      </c>
      <c r="O10" s="8">
        <f>[1]ИТОГ!AH10</f>
        <v>0</v>
      </c>
      <c r="P10" s="9">
        <f>[1]ИТОГ!AJ10</f>
        <v>0.59375</v>
      </c>
      <c r="Q10" s="10" t="str">
        <f>[1]ИТОГ!AK10</f>
        <v>Низкий</v>
      </c>
      <c r="R10" s="10" t="str">
        <f>[1]ИТОГ!AN10</f>
        <v>Средний</v>
      </c>
      <c r="S10" s="11">
        <f>[1]ИТОГ!AJ10-[1]ИТОГ!AM10</f>
        <v>-8.8250000000000051E-2</v>
      </c>
    </row>
    <row r="11" spans="1:19" ht="36" customHeight="1" x14ac:dyDescent="0.35">
      <c r="A11" s="5">
        <f>[1]ИТОГ!A11</f>
        <v>4</v>
      </c>
      <c r="B11" s="6" t="str">
        <f>[1]ИТОГ!C11</f>
        <v> МБОУ Зонская СОШ</v>
      </c>
      <c r="C11" s="7">
        <f>[1]ИТОГ!F11</f>
        <v>0.54545454545454541</v>
      </c>
      <c r="D11" s="8">
        <f>[1]ИТОГ!H11</f>
        <v>1</v>
      </c>
      <c r="E11" s="8">
        <f>[1]ИТОГ!J11</f>
        <v>1</v>
      </c>
      <c r="F11" s="8">
        <f>[1]ИТОГ!L11</f>
        <v>0.70588235294117652</v>
      </c>
      <c r="G11" s="8">
        <f>[1]ИТОГ!N11</f>
        <v>1</v>
      </c>
      <c r="H11" s="8">
        <f>[1]ИТОГ!P11</f>
        <v>0.9375</v>
      </c>
      <c r="I11" s="8">
        <f>[1]ИТОГ!R11</f>
        <v>0.875</v>
      </c>
      <c r="J11" s="8">
        <f>[1]ИТОГ!T11</f>
        <v>0.9</v>
      </c>
      <c r="K11" s="8">
        <f>[1]ИТОГ!V11</f>
        <v>1</v>
      </c>
      <c r="L11" s="8">
        <f>[1]ИТОГ!X11</f>
        <v>1</v>
      </c>
      <c r="M11" s="8">
        <f>[1]ИТОГ!Z11</f>
        <v>1</v>
      </c>
      <c r="N11" s="8">
        <f>[1]ИТОГ!AD11</f>
        <v>1</v>
      </c>
      <c r="O11" s="8">
        <f>[1]ИТОГ!AH11</f>
        <v>1</v>
      </c>
      <c r="P11" s="9">
        <f>[1]ИТОГ!AJ11</f>
        <v>0.84375</v>
      </c>
      <c r="Q11" s="10" t="str">
        <f>[1]ИТОГ!AK11</f>
        <v>Высокий</v>
      </c>
      <c r="R11" s="10" t="str">
        <f>[1]ИТОГ!AN11</f>
        <v>Средний</v>
      </c>
      <c r="S11" s="11">
        <f>[1]ИТОГ!AJ11-[1]ИТОГ!AM11</f>
        <v>0.22275</v>
      </c>
    </row>
    <row r="12" spans="1:19" ht="36" customHeight="1" x14ac:dyDescent="0.35">
      <c r="A12" s="5">
        <f>[1]ИТОГ!A12</f>
        <v>5</v>
      </c>
      <c r="B12" s="6" t="str">
        <f>[1]ИТОГ!C12</f>
        <v> МБОУ Иваническая СОШ</v>
      </c>
      <c r="C12" s="7">
        <f>[1]ИТОГ!F12</f>
        <v>0.18181818181818182</v>
      </c>
      <c r="D12" s="8">
        <f>[1]ИТОГ!H12</f>
        <v>1</v>
      </c>
      <c r="E12" s="8">
        <f>[1]ИТОГ!J12</f>
        <v>0.9375</v>
      </c>
      <c r="F12" s="8">
        <f>[1]ИТОГ!L12</f>
        <v>0.45098039215686275</v>
      </c>
      <c r="G12" s="8">
        <f>[1]ИТОГ!N12</f>
        <v>1</v>
      </c>
      <c r="H12" s="8">
        <f>[1]ИТОГ!P12</f>
        <v>0.8125</v>
      </c>
      <c r="I12" s="8">
        <f>[1]ИТОГ!R12</f>
        <v>0.75</v>
      </c>
      <c r="J12" s="8">
        <f>[1]ИТОГ!T12</f>
        <v>0.82499999999999996</v>
      </c>
      <c r="K12" s="8">
        <f>[1]ИТОГ!V12</f>
        <v>0.5</v>
      </c>
      <c r="L12" s="8">
        <f>[1]ИТОГ!X12</f>
        <v>1</v>
      </c>
      <c r="M12" s="8">
        <f>[1]ИТОГ!Z12</f>
        <v>0.66666666666666663</v>
      </c>
      <c r="N12" s="8">
        <f>[1]ИТОГ!AD12</f>
        <v>0</v>
      </c>
      <c r="O12" s="8">
        <f>[1]ИТОГ!AH12</f>
        <v>1</v>
      </c>
      <c r="P12" s="9">
        <f>[1]ИТОГ!AJ12</f>
        <v>0.63541666666666663</v>
      </c>
      <c r="Q12" s="10" t="str">
        <f>[1]ИТОГ!AK12</f>
        <v>Средний</v>
      </c>
      <c r="R12" s="10" t="str">
        <f>[1]ИТОГ!AN12</f>
        <v>Низкий</v>
      </c>
      <c r="S12" s="11">
        <f>[1]ИТОГ!AJ12-[1]ИТОГ!AM12</f>
        <v>4.441666666666666E-2</v>
      </c>
    </row>
    <row r="13" spans="1:19" ht="36" customHeight="1" x14ac:dyDescent="0.35">
      <c r="A13" s="5">
        <f>[1]ИТОГ!A13</f>
        <v>6</v>
      </c>
      <c r="B13" s="6" t="str">
        <f>[1]ИТОГ!C13</f>
        <v> МБОУ Идеальская СОШ</v>
      </c>
      <c r="C13" s="7">
        <f>[1]ИТОГ!F13</f>
        <v>0.27272727272727271</v>
      </c>
      <c r="D13" s="8">
        <f>[1]ИТОГ!H13</f>
        <v>1</v>
      </c>
      <c r="E13" s="8">
        <f>[1]ИТОГ!J13</f>
        <v>0.875</v>
      </c>
      <c r="F13" s="8">
        <f>[1]ИТОГ!L13</f>
        <v>0.49019607843137253</v>
      </c>
      <c r="G13" s="8">
        <f>[1]ИТОГ!N13</f>
        <v>0.9285714285714286</v>
      </c>
      <c r="H13" s="8">
        <f>[1]ИТОГ!P13</f>
        <v>0.625</v>
      </c>
      <c r="I13" s="8">
        <f>[1]ИТОГ!R13</f>
        <v>0.625</v>
      </c>
      <c r="J13" s="8">
        <f>[1]ИТОГ!T13</f>
        <v>0.7</v>
      </c>
      <c r="K13" s="8">
        <f>[1]ИТОГ!V13</f>
        <v>0.5</v>
      </c>
      <c r="L13" s="8">
        <f>[1]ИТОГ!X13</f>
        <v>1</v>
      </c>
      <c r="M13" s="8">
        <f>[1]ИТОГ!Z13</f>
        <v>0.66666666666666663</v>
      </c>
      <c r="N13" s="8">
        <f>[1]ИТОГ!AD13</f>
        <v>0</v>
      </c>
      <c r="O13" s="8">
        <f>[1]ИТОГ!AH13</f>
        <v>1</v>
      </c>
      <c r="P13" s="9">
        <f>[1]ИТОГ!AJ13</f>
        <v>0.60416666666666663</v>
      </c>
      <c r="Q13" s="10" t="str">
        <f>[1]ИТОГ!AK13</f>
        <v>Средний</v>
      </c>
      <c r="R13" s="10" t="str">
        <f>[1]ИТОГ!AN13</f>
        <v>Низкий</v>
      </c>
      <c r="S13" s="11">
        <f>[1]ИТОГ!AJ13-[1]ИТОГ!AM13</f>
        <v>1.316666666666666E-2</v>
      </c>
    </row>
    <row r="14" spans="1:19" ht="36" customHeight="1" x14ac:dyDescent="0.35">
      <c r="A14" s="5">
        <f>[1]ИТОГ!A14</f>
        <v>7</v>
      </c>
      <c r="B14" s="6" t="str">
        <f>[1]ИТОГ!C14</f>
        <v> МБОУ Маниловская СОШ</v>
      </c>
      <c r="C14" s="7">
        <f>[1]ИТОГ!F14</f>
        <v>0.18181818181818182</v>
      </c>
      <c r="D14" s="8">
        <f>[1]ИТОГ!H14</f>
        <v>0.5</v>
      </c>
      <c r="E14" s="8">
        <f>[1]ИТОГ!J14</f>
        <v>0.9375</v>
      </c>
      <c r="F14" s="8">
        <f>[1]ИТОГ!L14</f>
        <v>0.43137254901960786</v>
      </c>
      <c r="G14" s="8">
        <f>[1]ИТОГ!N14</f>
        <v>0.9285714285714286</v>
      </c>
      <c r="H14" s="8">
        <f>[1]ИТОГ!P14</f>
        <v>0.625</v>
      </c>
      <c r="I14" s="8">
        <f>[1]ИТОГ!R14</f>
        <v>0.125</v>
      </c>
      <c r="J14" s="8">
        <f>[1]ИТОГ!T14</f>
        <v>0.6</v>
      </c>
      <c r="K14" s="8">
        <f>[1]ИТОГ!V14</f>
        <v>0.5</v>
      </c>
      <c r="L14" s="8">
        <f>[1]ИТОГ!X14</f>
        <v>1</v>
      </c>
      <c r="M14" s="8">
        <f>[1]ИТОГ!Z14</f>
        <v>0.66666666666666663</v>
      </c>
      <c r="N14" s="8">
        <f>[1]ИТОГ!AD14</f>
        <v>0</v>
      </c>
      <c r="O14" s="8">
        <f>[1]ИТОГ!AH14</f>
        <v>0</v>
      </c>
      <c r="P14" s="9">
        <f>[1]ИТОГ!AJ14</f>
        <v>0.52083333333333337</v>
      </c>
      <c r="Q14" s="10" t="str">
        <f>[1]ИТОГ!AK14</f>
        <v>Низкий</v>
      </c>
      <c r="R14" s="10" t="str">
        <f>[1]ИТОГ!AN14</f>
        <v>Низкий</v>
      </c>
      <c r="S14" s="11">
        <f>[1]ИТОГ!AJ14-[1]ИТОГ!AM14</f>
        <v>-9.1666666666666563E-3</v>
      </c>
    </row>
    <row r="15" spans="1:19" ht="36" customHeight="1" x14ac:dyDescent="0.35">
      <c r="A15" s="5">
        <f>[1]ИТОГ!A15</f>
        <v>8</v>
      </c>
      <c r="B15" s="6" t="str">
        <f>[1]ИТОГ!C15</f>
        <v> МБОУ Табарсукская СОШ</v>
      </c>
      <c r="C15" s="7">
        <f>[1]ИТОГ!F15</f>
        <v>0.5757575757575758</v>
      </c>
      <c r="D15" s="8">
        <f>[1]ИТОГ!H15</f>
        <v>1</v>
      </c>
      <c r="E15" s="8">
        <f>[1]ИТОГ!J15</f>
        <v>1</v>
      </c>
      <c r="F15" s="8">
        <f>[1]ИТОГ!L15</f>
        <v>0.74509803921568629</v>
      </c>
      <c r="G15" s="8">
        <f>[1]ИТОГ!N15</f>
        <v>1</v>
      </c>
      <c r="H15" s="8">
        <f>[1]ИТОГ!P15</f>
        <v>0.6875</v>
      </c>
      <c r="I15" s="8">
        <f>[1]ИТОГ!R15</f>
        <v>1</v>
      </c>
      <c r="J15" s="8">
        <f>[1]ИТОГ!T15</f>
        <v>0.82499999999999996</v>
      </c>
      <c r="K15" s="8">
        <f>[1]ИТОГ!V15</f>
        <v>1</v>
      </c>
      <c r="L15" s="8">
        <f>[1]ИТОГ!X15</f>
        <v>1</v>
      </c>
      <c r="M15" s="8">
        <f>[1]ИТОГ!Z15</f>
        <v>1</v>
      </c>
      <c r="N15" s="8">
        <f>[1]ИТОГ!AD15</f>
        <v>1</v>
      </c>
      <c r="O15" s="8">
        <f>[1]ИТОГ!AH15</f>
        <v>1</v>
      </c>
      <c r="P15" s="9">
        <f>[1]ИТОГ!AJ15</f>
        <v>0.83333333333333337</v>
      </c>
      <c r="Q15" s="10" t="str">
        <f>[1]ИТОГ!AK15</f>
        <v>Высокий</v>
      </c>
      <c r="R15" s="10" t="str">
        <f>[1]ИТОГ!AN15</f>
        <v>Средний</v>
      </c>
      <c r="S15" s="11">
        <f>[1]ИТОГ!AJ15-[1]ИТОГ!AM15</f>
        <v>0.20733333333333337</v>
      </c>
    </row>
    <row r="16" spans="1:19" ht="36" customHeight="1" x14ac:dyDescent="0.35">
      <c r="A16" s="5">
        <f>[1]ИТОГ!A16</f>
        <v>9</v>
      </c>
      <c r="B16" s="6" t="str">
        <f>[1]ИТОГ!C16</f>
        <v>МБОУ Егоровская ООШ</v>
      </c>
      <c r="C16" s="7">
        <f>[1]ИТОГ!F16</f>
        <v>0.41666666666666669</v>
      </c>
      <c r="D16" s="8">
        <f>[1]ИТОГ!H16</f>
        <v>1</v>
      </c>
      <c r="E16" s="8">
        <f>[1]ИТОГ!J16</f>
        <v>0.75</v>
      </c>
      <c r="F16" s="8">
        <f>[1]ИТОГ!L16</f>
        <v>0.61538461538461542</v>
      </c>
      <c r="G16" s="8">
        <f>[1]ИТОГ!N16</f>
        <v>1</v>
      </c>
      <c r="H16" s="8">
        <f>[1]ИТОГ!P16</f>
        <v>0.625</v>
      </c>
      <c r="I16" s="8">
        <f>[1]ИТОГ!R16</f>
        <v>1</v>
      </c>
      <c r="J16" s="8">
        <f>[1]ИТОГ!T16</f>
        <v>0.8</v>
      </c>
      <c r="K16" s="8">
        <f>[1]ИТОГ!V16</f>
        <v>0.5</v>
      </c>
      <c r="L16" s="8">
        <f>[1]ИТОГ!X16</f>
        <v>1</v>
      </c>
      <c r="M16" s="8">
        <f>[1]ИТОГ!Z16</f>
        <v>0.66666666666666663</v>
      </c>
      <c r="N16" s="8">
        <f>[1]ИТОГ!AD16</f>
        <v>0</v>
      </c>
      <c r="O16" s="8">
        <f>[1]ИТОГ!AH16</f>
        <v>1</v>
      </c>
      <c r="P16" s="9">
        <f>[1]ИТОГ!AJ16</f>
        <v>0.72619047619047616</v>
      </c>
      <c r="Q16" s="10" t="str">
        <f>[1]ИТОГ!AK16</f>
        <v>Средний</v>
      </c>
      <c r="R16" s="10" t="str">
        <f>[1]ИТОГ!AN16</f>
        <v>Низкий</v>
      </c>
      <c r="S16" s="11">
        <f>[1]ИТОГ!AJ16-[1]ИТОГ!AM16</f>
        <v>0.20019047619047614</v>
      </c>
    </row>
    <row r="17" spans="1:19" ht="36" customHeight="1" x14ac:dyDescent="0.35">
      <c r="A17" s="5">
        <f>[1]ИТОГ!A17</f>
        <v>10</v>
      </c>
      <c r="B17" s="6" t="str">
        <f>[1]ИТОГ!C17</f>
        <v> МБОУ Тыргетуйская СОШ</v>
      </c>
      <c r="C17" s="7">
        <f>[1]ИТОГ!F17</f>
        <v>0.18181818181818182</v>
      </c>
      <c r="D17" s="8">
        <f>[1]ИТОГ!H17</f>
        <v>1</v>
      </c>
      <c r="E17" s="8">
        <f>[1]ИТОГ!J17</f>
        <v>0.875</v>
      </c>
      <c r="F17" s="8">
        <f>[1]ИТОГ!L17</f>
        <v>0.43137254901960786</v>
      </c>
      <c r="G17" s="8">
        <f>[1]ИТОГ!N17</f>
        <v>0.9285714285714286</v>
      </c>
      <c r="H17" s="8">
        <f>[1]ИТОГ!P17</f>
        <v>0.5</v>
      </c>
      <c r="I17" s="8">
        <f>[1]ИТОГ!R17</f>
        <v>1</v>
      </c>
      <c r="J17" s="8">
        <f>[1]ИТОГ!T17</f>
        <v>0.72499999999999998</v>
      </c>
      <c r="K17" s="8">
        <f>[1]ИТОГ!V17</f>
        <v>0.5</v>
      </c>
      <c r="L17" s="8">
        <f>[1]ИТОГ!X17</f>
        <v>1</v>
      </c>
      <c r="M17" s="8">
        <f>[1]ИТОГ!Z17</f>
        <v>0.66666666666666663</v>
      </c>
      <c r="N17" s="8">
        <f>[1]ИТОГ!AD17</f>
        <v>0</v>
      </c>
      <c r="O17" s="8">
        <f>[1]ИТОГ!AH17</f>
        <v>1</v>
      </c>
      <c r="P17" s="9">
        <f>[1]ИТОГ!AJ17</f>
        <v>0.58333333333333337</v>
      </c>
      <c r="Q17" s="10" t="str">
        <f>[1]ИТОГ!AK17</f>
        <v>Низкий</v>
      </c>
      <c r="R17" s="10" t="str">
        <f>[1]ИТОГ!AN17</f>
        <v>Низкий</v>
      </c>
      <c r="S17" s="11">
        <f>[1]ИТОГ!AJ17-[1]ИТОГ!AM17</f>
        <v>2.2333333333333316E-2</v>
      </c>
    </row>
    <row r="18" spans="1:19" ht="36" customHeight="1" x14ac:dyDescent="0.35">
      <c r="A18" s="5">
        <f>[1]ИТОГ!A18</f>
        <v>11</v>
      </c>
      <c r="B18" s="6" t="str">
        <f>[1]ИТОГ!C18</f>
        <v>МБОУ Александровская СОШ</v>
      </c>
      <c r="C18" s="7">
        <f>[1]ИТОГ!F18</f>
        <v>0.30303030303030304</v>
      </c>
      <c r="D18" s="8">
        <f>[1]ИТОГ!H18</f>
        <v>1</v>
      </c>
      <c r="E18" s="8">
        <f>[1]ИТОГ!J18</f>
        <v>1</v>
      </c>
      <c r="F18" s="8">
        <f>[1]ИТОГ!L18</f>
        <v>0.56862745098039214</v>
      </c>
      <c r="G18" s="8">
        <f>[1]ИТОГ!N18</f>
        <v>1</v>
      </c>
      <c r="H18" s="8">
        <f>[1]ИТОГ!P18</f>
        <v>0.5</v>
      </c>
      <c r="I18" s="8">
        <f>[1]ИТОГ!R18</f>
        <v>1</v>
      </c>
      <c r="J18" s="8">
        <f>[1]ИТОГ!T18</f>
        <v>0.75</v>
      </c>
      <c r="K18" s="8">
        <f>[1]ИТОГ!V18</f>
        <v>0.5</v>
      </c>
      <c r="L18" s="8">
        <f>[1]ИТОГ!X18</f>
        <v>1</v>
      </c>
      <c r="M18" s="8">
        <f>[1]ИТОГ!Z18</f>
        <v>0.66666666666666663</v>
      </c>
      <c r="N18" s="8">
        <f>[1]ИТОГ!AD18</f>
        <v>0</v>
      </c>
      <c r="O18" s="8">
        <f>[1]ИТОГ!AH18</f>
        <v>1</v>
      </c>
      <c r="P18" s="9">
        <f>[1]ИТОГ!AJ18</f>
        <v>0.66666666666666663</v>
      </c>
      <c r="Q18" s="10" t="str">
        <f>[1]ИТОГ!AK18</f>
        <v>Средний</v>
      </c>
      <c r="R18" s="10" t="str">
        <f>[1]ИТОГ!AN18</f>
        <v>Низкий</v>
      </c>
      <c r="S18" s="11">
        <f>[1]ИТОГ!AJ18-[1]ИТОГ!AM18</f>
        <v>9.0666666666666673E-2</v>
      </c>
    </row>
    <row r="19" spans="1:19" ht="36" customHeight="1" x14ac:dyDescent="0.35">
      <c r="A19" s="5">
        <f>[1]ИТОГ!A19</f>
        <v>12</v>
      </c>
      <c r="B19" s="6" t="str">
        <f>[1]ИТОГ!C19</f>
        <v>МБОУ Алятская СОШ</v>
      </c>
      <c r="C19" s="7">
        <f>[1]ИТОГ!F19</f>
        <v>0.21212121212121213</v>
      </c>
      <c r="D19" s="8">
        <f>[1]ИТОГ!H19</f>
        <v>0.5</v>
      </c>
      <c r="E19" s="8">
        <f>[1]ИТОГ!J19</f>
        <v>0.875</v>
      </c>
      <c r="F19" s="8">
        <f>[1]ИТОГ!L19</f>
        <v>0.43137254901960786</v>
      </c>
      <c r="G19" s="8">
        <f>[1]ИТОГ!N19</f>
        <v>1</v>
      </c>
      <c r="H19" s="8">
        <f>[1]ИТОГ!P19</f>
        <v>0.6875</v>
      </c>
      <c r="I19" s="8">
        <f>[1]ИТОГ!R19</f>
        <v>0.25</v>
      </c>
      <c r="J19" s="8">
        <f>[1]ИТОГ!T19</f>
        <v>0.67500000000000004</v>
      </c>
      <c r="K19" s="8">
        <f>[1]ИТОГ!V19</f>
        <v>0.5</v>
      </c>
      <c r="L19" s="8">
        <f>[1]ИТОГ!X19</f>
        <v>1</v>
      </c>
      <c r="M19" s="8">
        <f>[1]ИТОГ!Z19</f>
        <v>0.66666666666666663</v>
      </c>
      <c r="N19" s="8">
        <f>[1]ИТОГ!AD19</f>
        <v>0</v>
      </c>
      <c r="O19" s="8">
        <f>[1]ИТОГ!AH19</f>
        <v>0</v>
      </c>
      <c r="P19" s="9">
        <f>[1]ИТОГ!AJ19</f>
        <v>0.55208333333333337</v>
      </c>
      <c r="Q19" s="10" t="str">
        <f>[1]ИТОГ!AK19</f>
        <v>Низкий</v>
      </c>
      <c r="R19" s="10" t="str">
        <f>[1]ИТОГ!AN19</f>
        <v>Низкий</v>
      </c>
      <c r="S19" s="11">
        <f>[1]ИТОГ!AJ19-[1]ИТОГ!AM19</f>
        <v>-2.3916666666666586E-2</v>
      </c>
    </row>
    <row r="20" spans="1:19" ht="36" customHeight="1" x14ac:dyDescent="0.35">
      <c r="A20" s="5">
        <f>[1]ИТОГ!A20</f>
        <v>13</v>
      </c>
      <c r="B20" s="6" t="str">
        <f>[1]ИТОГ!C20</f>
        <v>МБОУ Забитуйская СОШ</v>
      </c>
      <c r="C20" s="7">
        <f>[1]ИТОГ!F20</f>
        <v>0.30303030303030304</v>
      </c>
      <c r="D20" s="8">
        <f>[1]ИТОГ!H20</f>
        <v>0.5</v>
      </c>
      <c r="E20" s="8">
        <f>[1]ИТОГ!J20</f>
        <v>1</v>
      </c>
      <c r="F20" s="8">
        <f>[1]ИТОГ!L20</f>
        <v>0.52941176470588236</v>
      </c>
      <c r="G20" s="8">
        <f>[1]ИТОГ!N20</f>
        <v>1</v>
      </c>
      <c r="H20" s="8">
        <f>[1]ИТОГ!P20</f>
        <v>0.6875</v>
      </c>
      <c r="I20" s="8">
        <f>[1]ИТОГ!R20</f>
        <v>0.125</v>
      </c>
      <c r="J20" s="8">
        <f>[1]ИТОГ!T20</f>
        <v>0.65</v>
      </c>
      <c r="K20" s="8">
        <f>[1]ИТОГ!V20</f>
        <v>0.5</v>
      </c>
      <c r="L20" s="8">
        <f>[1]ИТОГ!X20</f>
        <v>1</v>
      </c>
      <c r="M20" s="8">
        <f>[1]ИТОГ!Z20</f>
        <v>0.66666666666666663</v>
      </c>
      <c r="N20" s="8">
        <f>[1]ИТОГ!AD20</f>
        <v>0</v>
      </c>
      <c r="O20" s="8">
        <f>[1]ИТОГ!AH20</f>
        <v>1</v>
      </c>
      <c r="P20" s="9">
        <f>[1]ИТОГ!AJ20</f>
        <v>0.60416666666666663</v>
      </c>
      <c r="Q20" s="10" t="str">
        <f>[1]ИТОГ!AK20</f>
        <v>Средний</v>
      </c>
      <c r="R20" s="10" t="str">
        <f>[1]ИТОГ!AN20</f>
        <v>Средний</v>
      </c>
      <c r="S20" s="11">
        <f>[1]ИТОГ!AJ20-[1]ИТОГ!AM20</f>
        <v>-7.7833333333333421E-2</v>
      </c>
    </row>
    <row r="21" spans="1:19" ht="36" customHeight="1" x14ac:dyDescent="0.35">
      <c r="A21" s="5">
        <f>[1]ИТОГ!A21</f>
        <v>14</v>
      </c>
      <c r="B21" s="6" t="str">
        <f>[1]ИТОГ!C21</f>
        <v>МБОУ Кутуликская СОШ</v>
      </c>
      <c r="C21" s="7">
        <f>[1]ИТОГ!F21</f>
        <v>0.48484848484848486</v>
      </c>
      <c r="D21" s="8">
        <f>[1]ИТОГ!H21</f>
        <v>1</v>
      </c>
      <c r="E21" s="8">
        <f>[1]ИТОГ!J21</f>
        <v>1</v>
      </c>
      <c r="F21" s="8">
        <f>[1]ИТОГ!L21</f>
        <v>0.68627450980392157</v>
      </c>
      <c r="G21" s="8">
        <f>[1]ИТОГ!N21</f>
        <v>1</v>
      </c>
      <c r="H21" s="8">
        <f>[1]ИТОГ!P21</f>
        <v>0.5625</v>
      </c>
      <c r="I21" s="8">
        <f>[1]ИТОГ!R21</f>
        <v>0.125</v>
      </c>
      <c r="J21" s="8">
        <f>[1]ИТОГ!T21</f>
        <v>0.6</v>
      </c>
      <c r="K21" s="8">
        <f>[1]ИТОГ!V21</f>
        <v>0.5</v>
      </c>
      <c r="L21" s="8">
        <f>[1]ИТОГ!X21</f>
        <v>1</v>
      </c>
      <c r="M21" s="8">
        <f>[1]ИТОГ!Z21</f>
        <v>0.66666666666666663</v>
      </c>
      <c r="N21" s="8">
        <f>[1]ИТОГ!AD21</f>
        <v>0</v>
      </c>
      <c r="O21" s="8">
        <f>[1]ИТОГ!AH21</f>
        <v>1</v>
      </c>
      <c r="P21" s="9">
        <f>[1]ИТОГ!AJ21</f>
        <v>0.66666666666666663</v>
      </c>
      <c r="Q21" s="10" t="str">
        <f>[1]ИТОГ!AK21</f>
        <v>Средний</v>
      </c>
      <c r="R21" s="10" t="str">
        <f>[1]ИТОГ!AN21</f>
        <v>Средний</v>
      </c>
      <c r="S21" s="11">
        <f>[1]ИТОГ!AJ21-[1]ИТОГ!AM21</f>
        <v>-1.5333333333333421E-2</v>
      </c>
    </row>
    <row r="22" spans="1:19" ht="36" customHeight="1" x14ac:dyDescent="0.35">
      <c r="A22" s="5">
        <f>[1]ИТОГ!A22</f>
        <v>15</v>
      </c>
      <c r="B22" s="6" t="str">
        <f>[1]ИТОГ!C22</f>
        <v>МБОУ Могоеновская СОШ</v>
      </c>
      <c r="C22" s="7">
        <f>[1]ИТОГ!F22</f>
        <v>0.24242424242424243</v>
      </c>
      <c r="D22" s="8">
        <f>[1]ИТОГ!H22</f>
        <v>1</v>
      </c>
      <c r="E22" s="8">
        <f>[1]ИТОГ!J22</f>
        <v>1</v>
      </c>
      <c r="F22" s="8">
        <f>[1]ИТОГ!L22</f>
        <v>0.50980392156862742</v>
      </c>
      <c r="G22" s="8">
        <f>[1]ИТОГ!N22</f>
        <v>1</v>
      </c>
      <c r="H22" s="8">
        <f>[1]ИТОГ!P22</f>
        <v>0.6875</v>
      </c>
      <c r="I22" s="8">
        <f>[1]ИТОГ!R22</f>
        <v>0.875</v>
      </c>
      <c r="J22" s="8">
        <f>[1]ИТОГ!T22</f>
        <v>0.8</v>
      </c>
      <c r="K22" s="8">
        <f>[1]ИТОГ!V22</f>
        <v>0.5</v>
      </c>
      <c r="L22" s="8">
        <f>[1]ИТОГ!X22</f>
        <v>1</v>
      </c>
      <c r="M22" s="8">
        <f>[1]ИТОГ!Z22</f>
        <v>0.66666666666666663</v>
      </c>
      <c r="N22" s="8">
        <f>[1]ИТОГ!AD22</f>
        <v>0</v>
      </c>
      <c r="O22" s="8">
        <f>[1]ИТОГ!AH22</f>
        <v>1</v>
      </c>
      <c r="P22" s="9">
        <f>[1]ИТОГ!AJ22</f>
        <v>0.65625</v>
      </c>
      <c r="Q22" s="10" t="str">
        <f>[1]ИТОГ!AK22</f>
        <v>Средний</v>
      </c>
      <c r="R22" s="10" t="str">
        <f>[1]ИТОГ!AN22</f>
        <v>Низкий</v>
      </c>
      <c r="S22" s="11">
        <f>[1]ИТОГ!AJ22-[1]ИТОГ!AM22</f>
        <v>0.18625000000000003</v>
      </c>
    </row>
    <row r="23" spans="1:19" ht="36" customHeight="1" x14ac:dyDescent="0.35">
      <c r="A23" s="5">
        <f>[1]ИТОГ!A23</f>
        <v>16</v>
      </c>
      <c r="B23" s="6" t="str">
        <f>[1]ИТОГ!C23</f>
        <v>МБОУ Нельхайская СОШ</v>
      </c>
      <c r="C23" s="7">
        <f>[1]ИТОГ!F23</f>
        <v>0.36363636363636365</v>
      </c>
      <c r="D23" s="8">
        <f>[1]ИТОГ!H23</f>
        <v>1</v>
      </c>
      <c r="E23" s="8">
        <f>[1]ИТОГ!J23</f>
        <v>0.9375</v>
      </c>
      <c r="F23" s="8">
        <f>[1]ИТОГ!L23</f>
        <v>0.56862745098039214</v>
      </c>
      <c r="G23" s="8">
        <f>[1]ИТОГ!N23</f>
        <v>1</v>
      </c>
      <c r="H23" s="8">
        <f>[1]ИТОГ!P23</f>
        <v>0.625</v>
      </c>
      <c r="I23" s="8">
        <f>[1]ИТОГ!R23</f>
        <v>1</v>
      </c>
      <c r="J23" s="8">
        <f>[1]ИТОГ!T23</f>
        <v>0.8</v>
      </c>
      <c r="K23" s="8">
        <f>[1]ИТОГ!V23</f>
        <v>0.5</v>
      </c>
      <c r="L23" s="8">
        <f>[1]ИТОГ!X23</f>
        <v>1</v>
      </c>
      <c r="M23" s="8">
        <f>[1]ИТОГ!Z23</f>
        <v>0.66666666666666663</v>
      </c>
      <c r="N23" s="8">
        <f>[1]ИТОГ!AD23</f>
        <v>0</v>
      </c>
      <c r="O23" s="8">
        <f>[1]ИТОГ!AH23</f>
        <v>1</v>
      </c>
      <c r="P23" s="9">
        <f>[1]ИТОГ!AJ23</f>
        <v>0.6875</v>
      </c>
      <c r="Q23" s="10" t="str">
        <f>[1]ИТОГ!AK23</f>
        <v>Средний</v>
      </c>
      <c r="R23" s="10" t="str">
        <f>[1]ИТОГ!AN23</f>
        <v>Низкий</v>
      </c>
      <c r="S23" s="11">
        <f>[1]ИТОГ!AJ23-[1]ИТОГ!AM23</f>
        <v>0.15749999999999997</v>
      </c>
    </row>
    <row r="24" spans="1:19" ht="36" customHeight="1" x14ac:dyDescent="0.35">
      <c r="A24" s="5">
        <f>[1]ИТОГ!A24</f>
        <v>17</v>
      </c>
      <c r="B24" s="6" t="str">
        <f>[1]ИТОГ!C24</f>
        <v>МБОУ Головинская ООШ</v>
      </c>
      <c r="C24" s="7">
        <f>[1]ИТОГ!F24</f>
        <v>0.16666666666666666</v>
      </c>
      <c r="D24" s="8">
        <f>[1]ИТОГ!H24</f>
        <v>1</v>
      </c>
      <c r="E24" s="8">
        <f>[1]ИТОГ!J24</f>
        <v>0.8125</v>
      </c>
      <c r="F24" s="8">
        <f>[1]ИТОГ!L24</f>
        <v>0.48717948717948717</v>
      </c>
      <c r="G24" s="8">
        <f>[1]ИТОГ!N24</f>
        <v>1</v>
      </c>
      <c r="H24" s="8">
        <f>[1]ИТОГ!P24</f>
        <v>0.6875</v>
      </c>
      <c r="I24" s="8">
        <f>[1]ИТОГ!R24</f>
        <v>1</v>
      </c>
      <c r="J24" s="8">
        <f>[1]ИТОГ!T24</f>
        <v>0.82499999999999996</v>
      </c>
      <c r="K24" s="8">
        <f>[1]ИТОГ!V24</f>
        <v>0</v>
      </c>
      <c r="L24" s="8">
        <f>[1]ИТОГ!X24</f>
        <v>1</v>
      </c>
      <c r="M24" s="8">
        <f>[1]ИТОГ!Z24</f>
        <v>0.33333333333333331</v>
      </c>
      <c r="N24" s="8">
        <f>[1]ИТОГ!AD24</f>
        <v>0</v>
      </c>
      <c r="O24" s="8">
        <f>[1]ИТОГ!AH24</f>
        <v>1</v>
      </c>
      <c r="P24" s="9">
        <f>[1]ИТОГ!AJ24</f>
        <v>0.65476190476190477</v>
      </c>
      <c r="Q24" s="10" t="str">
        <f>[1]ИТОГ!AK24</f>
        <v>Средний</v>
      </c>
      <c r="R24" s="10" t="str">
        <f>[1]ИТОГ!AN24</f>
        <v>Средний</v>
      </c>
      <c r="S24" s="11">
        <f>[1]ИТОГ!AJ24-[1]ИТОГ!AM24</f>
        <v>4.0761904761904777E-2</v>
      </c>
    </row>
    <row r="25" spans="1:19" ht="36" customHeight="1" x14ac:dyDescent="0.35">
      <c r="A25" s="5">
        <f>[1]ИТОГ!A25</f>
        <v>18</v>
      </c>
      <c r="B25" s="6" t="str">
        <f>[1]ИТОГ!C25</f>
        <v>МБОУ Ныгдинская СОШ</v>
      </c>
      <c r="C25" s="7">
        <f>[1]ИТОГ!F25</f>
        <v>0.36363636363636365</v>
      </c>
      <c r="D25" s="8">
        <f>[1]ИТОГ!H25</f>
        <v>1</v>
      </c>
      <c r="E25" s="8">
        <f>[1]ИТОГ!J25</f>
        <v>1</v>
      </c>
      <c r="F25" s="8">
        <f>[1]ИТОГ!L25</f>
        <v>0.58823529411764708</v>
      </c>
      <c r="G25" s="8">
        <f>[1]ИТОГ!N25</f>
        <v>0.9285714285714286</v>
      </c>
      <c r="H25" s="8">
        <f>[1]ИТОГ!P25</f>
        <v>0.5</v>
      </c>
      <c r="I25" s="8">
        <f>[1]ИТОГ!R25</f>
        <v>0.875</v>
      </c>
      <c r="J25" s="8">
        <f>[1]ИТОГ!T25</f>
        <v>0.7</v>
      </c>
      <c r="K25" s="8">
        <f>[1]ИТОГ!V25</f>
        <v>0.5</v>
      </c>
      <c r="L25" s="8">
        <f>[1]ИТОГ!X25</f>
        <v>1</v>
      </c>
      <c r="M25" s="8">
        <f>[1]ИТОГ!Z25</f>
        <v>0.66666666666666663</v>
      </c>
      <c r="N25" s="8">
        <f>[1]ИТОГ!AD25</f>
        <v>0</v>
      </c>
      <c r="O25" s="8">
        <f>[1]ИТОГ!AH25</f>
        <v>1</v>
      </c>
      <c r="P25" s="9">
        <f>[1]ИТОГ!AJ25</f>
        <v>0.65625</v>
      </c>
      <c r="Q25" s="10" t="str">
        <f>[1]ИТОГ!AK25</f>
        <v>Средний</v>
      </c>
      <c r="R25" s="10" t="str">
        <f>[1]ИТОГ!AN25</f>
        <v>Средний</v>
      </c>
      <c r="S25" s="11">
        <f>[1]ИТОГ!AJ25-[1]ИТОГ!AM25</f>
        <v>4.249999999999976E-3</v>
      </c>
    </row>
    <row r="26" spans="1:19" ht="36" customHeight="1" x14ac:dyDescent="0.35">
      <c r="A26" s="12"/>
      <c r="B26" s="13"/>
      <c r="C26" s="14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6"/>
      <c r="Q26" s="12"/>
      <c r="R26" s="12"/>
      <c r="S26" s="17"/>
    </row>
    <row r="27" spans="1:19" ht="36" customHeight="1" x14ac:dyDescent="0.35">
      <c r="A27" s="12"/>
      <c r="B27" s="13"/>
      <c r="C27" s="14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6"/>
      <c r="Q27" s="12"/>
      <c r="R27" s="12"/>
      <c r="S27" s="17"/>
    </row>
    <row r="28" spans="1:19" ht="36" customHeight="1" x14ac:dyDescent="0.35">
      <c r="A28" s="12"/>
      <c r="B28" s="13"/>
      <c r="C28" s="14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6"/>
      <c r="Q28" s="12"/>
      <c r="R28" s="12"/>
      <c r="S28" s="17"/>
    </row>
    <row r="29" spans="1:19" ht="36" customHeight="1" x14ac:dyDescent="0.35">
      <c r="A29" s="12"/>
      <c r="B29" s="13"/>
      <c r="C29" s="14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6"/>
      <c r="Q29" s="12"/>
      <c r="R29" s="12"/>
      <c r="S29" s="17"/>
    </row>
    <row r="30" spans="1:19" ht="36" customHeight="1" x14ac:dyDescent="0.35">
      <c r="A30" s="12"/>
      <c r="B30" s="13"/>
      <c r="C30" s="14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6"/>
      <c r="Q30" s="12"/>
      <c r="R30" s="12"/>
      <c r="S30" s="17"/>
    </row>
    <row r="31" spans="1:19" ht="36" customHeight="1" x14ac:dyDescent="0.35">
      <c r="A31" s="12"/>
      <c r="B31" s="13"/>
      <c r="C31" s="14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6"/>
      <c r="Q31" s="12"/>
      <c r="R31" s="12"/>
      <c r="S31" s="17"/>
    </row>
    <row r="32" spans="1:19" ht="36" customHeight="1" x14ac:dyDescent="0.35">
      <c r="A32" s="12"/>
      <c r="B32" s="13"/>
      <c r="C32" s="14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6"/>
      <c r="Q32" s="12"/>
      <c r="R32" s="12"/>
      <c r="S32" s="17"/>
    </row>
    <row r="33" spans="1:19" ht="36" customHeight="1" x14ac:dyDescent="0.35">
      <c r="A33" s="12"/>
      <c r="B33" s="13"/>
      <c r="C33" s="14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  <c r="Q33" s="12"/>
      <c r="R33" s="12"/>
      <c r="S33" s="17"/>
    </row>
    <row r="34" spans="1:19" ht="36" customHeight="1" x14ac:dyDescent="0.35">
      <c r="A34" s="12"/>
      <c r="B34" s="13"/>
      <c r="C34" s="14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6"/>
      <c r="Q34" s="12"/>
      <c r="R34" s="12"/>
      <c r="S34" s="17"/>
    </row>
    <row r="35" spans="1:19" ht="36" customHeight="1" x14ac:dyDescent="0.35">
      <c r="A35" s="12"/>
      <c r="B35" s="13"/>
      <c r="C35" s="14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6"/>
      <c r="Q35" s="12"/>
      <c r="R35" s="12"/>
      <c r="S35" s="17"/>
    </row>
    <row r="36" spans="1:19" ht="36" customHeight="1" x14ac:dyDescent="0.35">
      <c r="A36" s="12"/>
      <c r="B36" s="13"/>
      <c r="C36" s="14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6"/>
      <c r="Q36" s="12"/>
      <c r="R36" s="12"/>
      <c r="S36" s="17"/>
    </row>
    <row r="37" spans="1:19" ht="36" customHeight="1" x14ac:dyDescent="0.35">
      <c r="A37" s="12"/>
      <c r="B37" s="13"/>
      <c r="C37" s="14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6"/>
      <c r="Q37" s="12"/>
      <c r="R37" s="12"/>
      <c r="S37" s="17"/>
    </row>
    <row r="38" spans="1:19" ht="36" customHeight="1" x14ac:dyDescent="0.35">
      <c r="A38" s="12"/>
      <c r="B38" s="13"/>
      <c r="C38" s="14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6"/>
      <c r="Q38" s="12"/>
      <c r="R38" s="12"/>
      <c r="S38" s="17"/>
    </row>
    <row r="39" spans="1:19" ht="36" customHeight="1" x14ac:dyDescent="0.35">
      <c r="A39" s="12"/>
      <c r="B39" s="13"/>
      <c r="C39" s="14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6"/>
      <c r="Q39" s="12"/>
      <c r="R39" s="12"/>
      <c r="S39" s="17"/>
    </row>
    <row r="40" spans="1:19" ht="36" customHeight="1" x14ac:dyDescent="0.35">
      <c r="A40" s="12"/>
      <c r="B40" s="13"/>
      <c r="C40" s="14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6"/>
      <c r="Q40" s="12"/>
      <c r="R40" s="12"/>
      <c r="S40" s="17"/>
    </row>
    <row r="41" spans="1:19" ht="36" customHeight="1" x14ac:dyDescent="0.35">
      <c r="A41" s="12"/>
      <c r="B41" s="13"/>
      <c r="C41" s="14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6"/>
      <c r="Q41" s="12"/>
      <c r="R41" s="12"/>
      <c r="S41" s="17"/>
    </row>
    <row r="42" spans="1:19" ht="36" customHeight="1" x14ac:dyDescent="0.35">
      <c r="A42" s="12"/>
      <c r="B42" s="13"/>
      <c r="C42" s="14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6"/>
      <c r="Q42" s="12"/>
      <c r="R42" s="12"/>
      <c r="S42" s="17"/>
    </row>
    <row r="43" spans="1:19" ht="36" customHeight="1" x14ac:dyDescent="0.35">
      <c r="A43" s="12"/>
      <c r="B43" s="13"/>
      <c r="C43" s="14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6"/>
      <c r="Q43" s="12"/>
      <c r="R43" s="12"/>
      <c r="S43" s="17"/>
    </row>
    <row r="44" spans="1:19" ht="36" customHeight="1" x14ac:dyDescent="0.35">
      <c r="A44" s="12"/>
      <c r="B44" s="13"/>
      <c r="C44" s="14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6"/>
      <c r="Q44" s="12"/>
      <c r="R44" s="12"/>
      <c r="S44" s="17"/>
    </row>
    <row r="45" spans="1:19" ht="36" customHeight="1" x14ac:dyDescent="0.35">
      <c r="A45" s="12"/>
      <c r="B45" s="13"/>
      <c r="C45" s="14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6"/>
      <c r="Q45" s="12"/>
      <c r="R45" s="12"/>
      <c r="S45" s="17"/>
    </row>
    <row r="46" spans="1:19" ht="36" customHeight="1" x14ac:dyDescent="0.35">
      <c r="A46" s="12"/>
      <c r="B46" s="13"/>
      <c r="C46" s="14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6"/>
      <c r="Q46" s="12"/>
      <c r="R46" s="12"/>
      <c r="S46" s="17"/>
    </row>
    <row r="47" spans="1:19" ht="36" customHeight="1" x14ac:dyDescent="0.35">
      <c r="A47" s="12"/>
      <c r="B47" s="13"/>
      <c r="C47" s="14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6"/>
      <c r="Q47" s="12"/>
      <c r="R47" s="12"/>
      <c r="S47" s="17"/>
    </row>
    <row r="48" spans="1:19" ht="36" customHeight="1" x14ac:dyDescent="0.35">
      <c r="A48" s="12"/>
      <c r="B48" s="13"/>
      <c r="C48" s="14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6"/>
      <c r="Q48" s="12"/>
      <c r="R48" s="12"/>
      <c r="S48" s="17"/>
    </row>
    <row r="49" spans="1:19" ht="36" customHeight="1" x14ac:dyDescent="0.35">
      <c r="A49" s="12"/>
      <c r="B49" s="13"/>
      <c r="C49" s="14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6"/>
      <c r="Q49" s="12"/>
      <c r="R49" s="12"/>
      <c r="S49" s="17"/>
    </row>
    <row r="50" spans="1:19" ht="36" customHeight="1" x14ac:dyDescent="0.35">
      <c r="A50" s="12"/>
      <c r="B50" s="13"/>
      <c r="C50" s="14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6"/>
      <c r="Q50" s="12"/>
      <c r="R50" s="12"/>
      <c r="S50" s="17"/>
    </row>
    <row r="51" spans="1:19" ht="36" customHeight="1" x14ac:dyDescent="0.35">
      <c r="A51" s="12"/>
      <c r="B51" s="13"/>
      <c r="C51" s="14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6"/>
      <c r="Q51" s="12"/>
      <c r="R51" s="12"/>
      <c r="S51" s="17"/>
    </row>
    <row r="52" spans="1:19" ht="36" customHeight="1" x14ac:dyDescent="0.35">
      <c r="A52" s="12"/>
      <c r="B52" s="13"/>
      <c r="C52" s="14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6"/>
      <c r="Q52" s="12"/>
      <c r="R52" s="12"/>
      <c r="S52" s="17"/>
    </row>
    <row r="53" spans="1:19" ht="36" customHeight="1" x14ac:dyDescent="0.35">
      <c r="A53" s="12"/>
      <c r="B53" s="13"/>
      <c r="C53" s="14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6"/>
      <c r="Q53" s="12"/>
      <c r="R53" s="12"/>
      <c r="S53" s="17"/>
    </row>
    <row r="54" spans="1:19" ht="36" customHeight="1" x14ac:dyDescent="0.35">
      <c r="A54" s="12"/>
      <c r="B54" s="13"/>
      <c r="C54" s="14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6"/>
      <c r="Q54" s="12"/>
      <c r="R54" s="12"/>
      <c r="S54" s="17"/>
    </row>
    <row r="55" spans="1:19" ht="36" customHeight="1" x14ac:dyDescent="0.35">
      <c r="A55" s="12"/>
      <c r="B55" s="13"/>
      <c r="C55" s="14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6"/>
      <c r="Q55" s="12"/>
      <c r="R55" s="12"/>
      <c r="S55" s="17"/>
    </row>
    <row r="56" spans="1:19" ht="36" customHeight="1" x14ac:dyDescent="0.35">
      <c r="A56" s="12"/>
      <c r="B56" s="13"/>
      <c r="C56" s="14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6"/>
      <c r="Q56" s="12"/>
      <c r="R56" s="12"/>
      <c r="S56" s="17"/>
    </row>
    <row r="57" spans="1:19" ht="36" customHeight="1" x14ac:dyDescent="0.35">
      <c r="A57" s="12"/>
      <c r="B57" s="13"/>
      <c r="C57" s="14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6"/>
      <c r="Q57" s="12"/>
      <c r="R57" s="12"/>
      <c r="S57" s="17"/>
    </row>
    <row r="58" spans="1:19" ht="36" customHeight="1" x14ac:dyDescent="0.35">
      <c r="A58" s="12"/>
      <c r="B58" s="13"/>
      <c r="C58" s="14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6"/>
      <c r="Q58" s="12"/>
      <c r="R58" s="12"/>
      <c r="S58" s="17"/>
    </row>
    <row r="59" spans="1:19" ht="36" customHeight="1" x14ac:dyDescent="0.35">
      <c r="A59" s="12"/>
      <c r="B59" s="13"/>
      <c r="C59" s="14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6"/>
      <c r="Q59" s="12"/>
      <c r="R59" s="12"/>
      <c r="S59" s="17"/>
    </row>
    <row r="60" spans="1:19" ht="36" customHeight="1" x14ac:dyDescent="0.35">
      <c r="A60" s="12"/>
      <c r="B60" s="13"/>
      <c r="C60" s="14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6"/>
      <c r="Q60" s="12"/>
      <c r="R60" s="12"/>
      <c r="S60" s="17"/>
    </row>
    <row r="61" spans="1:19" ht="36" customHeight="1" x14ac:dyDescent="0.35">
      <c r="A61" s="12"/>
      <c r="B61" s="13"/>
      <c r="C61" s="14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6"/>
      <c r="Q61" s="12"/>
      <c r="R61" s="12"/>
      <c r="S61" s="17"/>
    </row>
    <row r="62" spans="1:19" ht="36" customHeight="1" x14ac:dyDescent="0.35">
      <c r="A62" s="12"/>
      <c r="B62" s="13"/>
      <c r="C62" s="14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6"/>
      <c r="Q62" s="12"/>
      <c r="R62" s="12"/>
      <c r="S62" s="17"/>
    </row>
    <row r="63" spans="1:19" ht="36" customHeight="1" x14ac:dyDescent="0.35">
      <c r="A63" s="12"/>
      <c r="B63" s="13"/>
      <c r="C63" s="14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6"/>
      <c r="Q63" s="12"/>
      <c r="R63" s="12"/>
      <c r="S63" s="17"/>
    </row>
    <row r="64" spans="1:19" ht="36" customHeight="1" x14ac:dyDescent="0.35">
      <c r="A64" s="12"/>
      <c r="B64" s="13"/>
      <c r="C64" s="14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6"/>
      <c r="Q64" s="12"/>
      <c r="R64" s="12"/>
      <c r="S64" s="17"/>
    </row>
    <row r="65" spans="1:19" ht="36" customHeight="1" x14ac:dyDescent="0.35">
      <c r="A65" s="12"/>
      <c r="B65" s="13"/>
      <c r="C65" s="14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6"/>
      <c r="Q65" s="12"/>
      <c r="R65" s="12"/>
      <c r="S65" s="17"/>
    </row>
    <row r="66" spans="1:19" ht="36" customHeight="1" x14ac:dyDescent="0.35">
      <c r="A66" s="12"/>
      <c r="B66" s="13"/>
      <c r="C66" s="14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6"/>
      <c r="Q66" s="12"/>
      <c r="R66" s="12"/>
      <c r="S66" s="17"/>
    </row>
    <row r="67" spans="1:19" ht="36" customHeight="1" x14ac:dyDescent="0.35">
      <c r="A67" s="12"/>
      <c r="B67" s="13"/>
      <c r="C67" s="14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6"/>
      <c r="Q67" s="12"/>
      <c r="R67" s="12"/>
      <c r="S67" s="17"/>
    </row>
    <row r="68" spans="1:19" ht="36" customHeight="1" x14ac:dyDescent="0.35">
      <c r="A68" s="12"/>
      <c r="B68" s="13"/>
      <c r="C68" s="14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6"/>
      <c r="Q68" s="12"/>
      <c r="R68" s="12"/>
      <c r="S68" s="17"/>
    </row>
    <row r="69" spans="1:19" ht="36" customHeight="1" x14ac:dyDescent="0.35">
      <c r="A69" s="12"/>
      <c r="B69" s="13"/>
      <c r="C69" s="14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6"/>
      <c r="Q69" s="12"/>
      <c r="R69" s="12"/>
      <c r="S69" s="17"/>
    </row>
    <row r="70" spans="1:19" ht="36" customHeight="1" x14ac:dyDescent="0.35">
      <c r="A70" s="12"/>
      <c r="B70" s="13"/>
      <c r="C70" s="14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6"/>
      <c r="Q70" s="12"/>
      <c r="R70" s="12"/>
      <c r="S70" s="17"/>
    </row>
    <row r="71" spans="1:19" ht="36" customHeight="1" x14ac:dyDescent="0.35">
      <c r="A71" s="12"/>
      <c r="B71" s="13"/>
      <c r="C71" s="14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6"/>
      <c r="Q71" s="12"/>
      <c r="R71" s="12"/>
      <c r="S71" s="17"/>
    </row>
    <row r="72" spans="1:19" ht="36" customHeight="1" x14ac:dyDescent="0.35">
      <c r="A72" s="12"/>
      <c r="B72" s="13"/>
      <c r="C72" s="14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6"/>
      <c r="Q72" s="12"/>
      <c r="R72" s="12"/>
      <c r="S72" s="17"/>
    </row>
    <row r="73" spans="1:19" ht="36" customHeight="1" x14ac:dyDescent="0.35">
      <c r="A73" s="12"/>
      <c r="B73" s="13"/>
      <c r="C73" s="14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6"/>
      <c r="Q73" s="12"/>
      <c r="R73" s="12"/>
      <c r="S73" s="17"/>
    </row>
    <row r="74" spans="1:19" ht="36" customHeight="1" x14ac:dyDescent="0.35">
      <c r="A74" s="12"/>
      <c r="B74" s="13"/>
      <c r="C74" s="14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6"/>
      <c r="Q74" s="12"/>
      <c r="R74" s="12"/>
      <c r="S74" s="17"/>
    </row>
    <row r="75" spans="1:19" ht="36" customHeight="1" x14ac:dyDescent="0.35">
      <c r="A75" s="12"/>
      <c r="B75" s="13"/>
      <c r="C75" s="14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6"/>
      <c r="Q75" s="12"/>
      <c r="R75" s="12"/>
      <c r="S75" s="17"/>
    </row>
    <row r="76" spans="1:19" ht="36" customHeight="1" x14ac:dyDescent="0.35">
      <c r="A76" s="12"/>
      <c r="B76" s="13"/>
      <c r="C76" s="14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6"/>
      <c r="Q76" s="12"/>
      <c r="R76" s="12"/>
      <c r="S76" s="17"/>
    </row>
    <row r="77" spans="1:19" ht="36" customHeight="1" x14ac:dyDescent="0.35">
      <c r="A77" s="12"/>
      <c r="B77" s="13"/>
      <c r="C77" s="14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6"/>
      <c r="Q77" s="12"/>
      <c r="R77" s="12"/>
      <c r="S77" s="17"/>
    </row>
    <row r="78" spans="1:19" ht="36" customHeight="1" x14ac:dyDescent="0.35">
      <c r="A78" s="12"/>
      <c r="B78" s="13"/>
      <c r="C78" s="14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6"/>
      <c r="Q78" s="12"/>
      <c r="R78" s="12"/>
      <c r="S78" s="17"/>
    </row>
    <row r="79" spans="1:19" ht="36" customHeight="1" x14ac:dyDescent="0.35">
      <c r="A79" s="12"/>
      <c r="B79" s="13"/>
      <c r="C79" s="14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6"/>
      <c r="Q79" s="12"/>
      <c r="R79" s="12"/>
      <c r="S79" s="17"/>
    </row>
    <row r="80" spans="1:19" ht="36" customHeight="1" x14ac:dyDescent="0.35">
      <c r="A80" s="12"/>
      <c r="B80" s="13"/>
      <c r="C80" s="14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6"/>
      <c r="Q80" s="12"/>
      <c r="R80" s="12"/>
      <c r="S80" s="17"/>
    </row>
    <row r="81" spans="1:19" ht="36" customHeight="1" x14ac:dyDescent="0.35">
      <c r="A81" s="12"/>
      <c r="B81" s="13"/>
      <c r="C81" s="14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6"/>
      <c r="Q81" s="12"/>
      <c r="R81" s="12"/>
      <c r="S81" s="17"/>
    </row>
    <row r="82" spans="1:19" ht="36" customHeight="1" x14ac:dyDescent="0.35">
      <c r="A82" s="12"/>
      <c r="B82" s="13"/>
      <c r="C82" s="14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6"/>
      <c r="Q82" s="12"/>
      <c r="R82" s="12"/>
      <c r="S82" s="17"/>
    </row>
    <row r="83" spans="1:19" ht="36" customHeight="1" x14ac:dyDescent="0.35">
      <c r="A83" s="12"/>
      <c r="B83" s="13"/>
      <c r="C83" s="14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6"/>
      <c r="Q83" s="12"/>
      <c r="R83" s="12"/>
      <c r="S83" s="17"/>
    </row>
    <row r="84" spans="1:19" ht="36" customHeight="1" x14ac:dyDescent="0.35">
      <c r="A84" s="12"/>
      <c r="B84" s="13"/>
      <c r="C84" s="14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6"/>
      <c r="Q84" s="12"/>
      <c r="R84" s="12"/>
      <c r="S84" s="17"/>
    </row>
    <row r="85" spans="1:19" ht="36" customHeight="1" x14ac:dyDescent="0.35">
      <c r="A85" s="12"/>
      <c r="B85" s="13"/>
      <c r="C85" s="14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6"/>
      <c r="Q85" s="12"/>
      <c r="R85" s="12"/>
      <c r="S85" s="17"/>
    </row>
    <row r="86" spans="1:19" ht="36" customHeight="1" x14ac:dyDescent="0.35">
      <c r="A86" s="12"/>
      <c r="B86" s="13"/>
      <c r="C86" s="14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6"/>
      <c r="Q86" s="12"/>
      <c r="R86" s="12"/>
      <c r="S86" s="17"/>
    </row>
    <row r="87" spans="1:19" ht="36" customHeight="1" x14ac:dyDescent="0.35">
      <c r="A87" s="12"/>
      <c r="B87" s="13"/>
      <c r="C87" s="14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6"/>
      <c r="Q87" s="12"/>
      <c r="R87" s="12"/>
      <c r="S87" s="17"/>
    </row>
    <row r="88" spans="1:19" ht="36" customHeight="1" x14ac:dyDescent="0.35">
      <c r="A88" s="12"/>
      <c r="B88" s="13"/>
      <c r="C88" s="14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6"/>
      <c r="Q88" s="12"/>
      <c r="R88" s="12"/>
      <c r="S88" s="17"/>
    </row>
    <row r="89" spans="1:19" ht="36" customHeight="1" x14ac:dyDescent="0.35">
      <c r="A89" s="12"/>
      <c r="B89" s="13"/>
      <c r="C89" s="14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6"/>
      <c r="Q89" s="12"/>
      <c r="R89" s="12"/>
      <c r="S89" s="17"/>
    </row>
    <row r="90" spans="1:19" ht="36" customHeight="1" x14ac:dyDescent="0.35">
      <c r="A90" s="12"/>
      <c r="B90" s="13"/>
      <c r="C90" s="14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6"/>
      <c r="Q90" s="12"/>
      <c r="R90" s="12"/>
      <c r="S90" s="17"/>
    </row>
    <row r="91" spans="1:19" ht="36" customHeight="1" x14ac:dyDescent="0.35">
      <c r="A91" s="12"/>
      <c r="B91" s="13"/>
      <c r="C91" s="14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6"/>
      <c r="Q91" s="12"/>
      <c r="R91" s="12"/>
      <c r="S91" s="17"/>
    </row>
    <row r="92" spans="1:19" ht="36" customHeight="1" x14ac:dyDescent="0.35">
      <c r="A92" s="12"/>
      <c r="B92" s="13"/>
      <c r="C92" s="14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6"/>
      <c r="Q92" s="12"/>
      <c r="R92" s="12"/>
      <c r="S92" s="17"/>
    </row>
    <row r="93" spans="1:19" ht="36" customHeight="1" x14ac:dyDescent="0.35">
      <c r="A93" s="12"/>
      <c r="B93" s="13"/>
      <c r="C93" s="14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6"/>
      <c r="Q93" s="12"/>
      <c r="R93" s="12"/>
      <c r="S93" s="17"/>
    </row>
    <row r="94" spans="1:19" ht="36" customHeight="1" x14ac:dyDescent="0.35">
      <c r="A94" s="12"/>
      <c r="B94" s="13"/>
      <c r="C94" s="14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6"/>
      <c r="Q94" s="12"/>
      <c r="R94" s="12"/>
      <c r="S94" s="17"/>
    </row>
    <row r="95" spans="1:19" ht="36" customHeight="1" x14ac:dyDescent="0.35">
      <c r="A95" s="12"/>
      <c r="B95" s="13"/>
      <c r="C95" s="14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6"/>
      <c r="Q95" s="12"/>
      <c r="R95" s="12"/>
      <c r="S95" s="17"/>
    </row>
    <row r="96" spans="1:19" ht="36" customHeight="1" x14ac:dyDescent="0.35">
      <c r="A96" s="12"/>
      <c r="B96" s="13"/>
      <c r="C96" s="14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6"/>
      <c r="Q96" s="12"/>
      <c r="R96" s="12"/>
      <c r="S96" s="17"/>
    </row>
    <row r="97" spans="1:19" ht="36" customHeight="1" x14ac:dyDescent="0.35">
      <c r="A97" s="12"/>
      <c r="B97" s="13"/>
      <c r="C97" s="14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6"/>
      <c r="Q97" s="12"/>
      <c r="R97" s="12"/>
      <c r="S97" s="17"/>
    </row>
    <row r="98" spans="1:19" ht="36" customHeight="1" x14ac:dyDescent="0.35">
      <c r="A98" s="12"/>
      <c r="B98" s="13"/>
      <c r="C98" s="14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6"/>
      <c r="Q98" s="12"/>
      <c r="R98" s="12"/>
      <c r="S98" s="17"/>
    </row>
    <row r="99" spans="1:19" ht="36" customHeight="1" x14ac:dyDescent="0.35">
      <c r="A99" s="12"/>
      <c r="B99" s="13"/>
      <c r="C99" s="14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6"/>
      <c r="Q99" s="12"/>
      <c r="R99" s="12"/>
      <c r="S99" s="17"/>
    </row>
    <row r="100" spans="1:19" ht="36" customHeight="1" x14ac:dyDescent="0.35">
      <c r="A100" s="12"/>
      <c r="B100" s="13"/>
      <c r="C100" s="14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6"/>
      <c r="Q100" s="12"/>
      <c r="R100" s="12"/>
      <c r="S100" s="17"/>
    </row>
    <row r="101" spans="1:19" ht="36" customHeight="1" x14ac:dyDescent="0.35">
      <c r="A101" s="12"/>
      <c r="B101" s="13"/>
      <c r="C101" s="14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6"/>
      <c r="Q101" s="12"/>
      <c r="R101" s="12"/>
      <c r="S101" s="17"/>
    </row>
    <row r="102" spans="1:19" ht="36" customHeight="1" x14ac:dyDescent="0.35">
      <c r="A102" s="12"/>
      <c r="B102" s="13"/>
      <c r="C102" s="14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6"/>
      <c r="Q102" s="12"/>
      <c r="R102" s="12"/>
      <c r="S102" s="17"/>
    </row>
    <row r="103" spans="1:19" ht="36" customHeight="1" x14ac:dyDescent="0.35">
      <c r="A103" s="12"/>
      <c r="B103" s="13"/>
      <c r="C103" s="14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6"/>
      <c r="Q103" s="12"/>
      <c r="R103" s="12"/>
      <c r="S103" s="17"/>
    </row>
    <row r="104" spans="1:19" ht="36" customHeight="1" x14ac:dyDescent="0.35">
      <c r="A104" s="12"/>
      <c r="B104" s="13"/>
      <c r="C104" s="14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6"/>
      <c r="Q104" s="12"/>
      <c r="R104" s="12"/>
      <c r="S104" s="17"/>
    </row>
    <row r="105" spans="1:19" ht="36" customHeight="1" x14ac:dyDescent="0.35">
      <c r="A105" s="12"/>
      <c r="B105" s="13"/>
      <c r="C105" s="14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6"/>
      <c r="Q105" s="12"/>
      <c r="R105" s="12"/>
      <c r="S105" s="17"/>
    </row>
    <row r="106" spans="1:19" ht="36" customHeight="1" x14ac:dyDescent="0.35">
      <c r="A106" s="12"/>
      <c r="B106" s="13"/>
      <c r="C106" s="14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6"/>
      <c r="Q106" s="12"/>
      <c r="R106" s="12"/>
      <c r="S106" s="17"/>
    </row>
    <row r="107" spans="1:19" ht="36" customHeight="1" x14ac:dyDescent="0.35">
      <c r="A107" s="12"/>
      <c r="B107" s="13"/>
      <c r="C107" s="14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6"/>
      <c r="Q107" s="12"/>
      <c r="R107" s="12"/>
      <c r="S107" s="17"/>
    </row>
    <row r="108" spans="1:19" ht="36" customHeight="1" x14ac:dyDescent="0.35">
      <c r="A108" s="12"/>
      <c r="B108" s="13"/>
      <c r="C108" s="14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6"/>
      <c r="Q108" s="12"/>
      <c r="R108" s="12"/>
      <c r="S108" s="17"/>
    </row>
    <row r="109" spans="1:19" ht="36" customHeight="1" x14ac:dyDescent="0.35">
      <c r="A109" s="12"/>
      <c r="B109" s="13"/>
      <c r="C109" s="14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6"/>
      <c r="Q109" s="12"/>
      <c r="R109" s="12"/>
      <c r="S109" s="17"/>
    </row>
    <row r="110" spans="1:19" ht="36" customHeight="1" x14ac:dyDescent="0.35">
      <c r="A110" s="12"/>
      <c r="B110" s="13"/>
      <c r="C110" s="14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6"/>
      <c r="Q110" s="12"/>
      <c r="R110" s="12"/>
      <c r="S110" s="17"/>
    </row>
    <row r="111" spans="1:19" ht="36" customHeight="1" x14ac:dyDescent="0.35">
      <c r="A111" s="12"/>
      <c r="B111" s="13"/>
      <c r="C111" s="14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6"/>
      <c r="Q111" s="12"/>
      <c r="R111" s="12"/>
      <c r="S111" s="17"/>
    </row>
    <row r="112" spans="1:19" ht="36" customHeight="1" x14ac:dyDescent="0.35">
      <c r="A112" s="12"/>
      <c r="B112" s="13"/>
      <c r="C112" s="14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6"/>
      <c r="Q112" s="12"/>
      <c r="R112" s="12"/>
      <c r="S112" s="17"/>
    </row>
    <row r="113" spans="1:19" ht="36" customHeight="1" x14ac:dyDescent="0.35">
      <c r="A113" s="12"/>
      <c r="B113" s="13"/>
      <c r="C113" s="14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6"/>
      <c r="Q113" s="12"/>
      <c r="R113" s="12"/>
      <c r="S113" s="17"/>
    </row>
    <row r="114" spans="1:19" ht="36" customHeight="1" x14ac:dyDescent="0.35">
      <c r="A114" s="12"/>
      <c r="B114" s="13"/>
      <c r="C114" s="14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6"/>
      <c r="Q114" s="12"/>
      <c r="R114" s="12"/>
      <c r="S114" s="17"/>
    </row>
    <row r="115" spans="1:19" ht="36" customHeight="1" x14ac:dyDescent="0.35">
      <c r="A115" s="12"/>
      <c r="B115" s="13"/>
      <c r="C115" s="14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6"/>
      <c r="Q115" s="12"/>
      <c r="R115" s="12"/>
      <c r="S115" s="17"/>
    </row>
    <row r="116" spans="1:19" ht="36" customHeight="1" x14ac:dyDescent="0.35">
      <c r="A116" s="12"/>
      <c r="B116" s="13"/>
      <c r="C116" s="14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6"/>
      <c r="Q116" s="12"/>
      <c r="R116" s="12"/>
      <c r="S116" s="17"/>
    </row>
    <row r="117" spans="1:19" ht="36" customHeight="1" x14ac:dyDescent="0.35">
      <c r="A117" s="12"/>
      <c r="B117" s="13"/>
      <c r="C117" s="14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6"/>
      <c r="Q117" s="12"/>
      <c r="R117" s="12"/>
      <c r="S117" s="17"/>
    </row>
    <row r="118" spans="1:19" ht="36" customHeight="1" x14ac:dyDescent="0.35">
      <c r="A118" s="12"/>
      <c r="B118" s="13"/>
      <c r="C118" s="14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6"/>
      <c r="Q118" s="12"/>
      <c r="R118" s="12"/>
      <c r="S118" s="17"/>
    </row>
    <row r="119" spans="1:19" ht="36" customHeight="1" x14ac:dyDescent="0.35">
      <c r="A119" s="12"/>
      <c r="B119" s="13"/>
      <c r="C119" s="14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6"/>
      <c r="Q119" s="12"/>
      <c r="R119" s="12"/>
      <c r="S119" s="17"/>
    </row>
    <row r="120" spans="1:19" ht="36" customHeight="1" x14ac:dyDescent="0.35">
      <c r="A120" s="12"/>
      <c r="B120" s="13"/>
      <c r="C120" s="14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6"/>
      <c r="Q120" s="12"/>
      <c r="R120" s="12"/>
      <c r="S120" s="17"/>
    </row>
    <row r="121" spans="1:19" ht="36" customHeight="1" x14ac:dyDescent="0.35">
      <c r="A121" s="12"/>
      <c r="B121" s="13"/>
      <c r="C121" s="14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6"/>
      <c r="Q121" s="12"/>
      <c r="R121" s="12"/>
      <c r="S121" s="17"/>
    </row>
    <row r="122" spans="1:19" ht="36" customHeight="1" x14ac:dyDescent="0.35">
      <c r="A122" s="12"/>
      <c r="B122" s="13"/>
      <c r="C122" s="14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6"/>
      <c r="Q122" s="12"/>
      <c r="R122" s="12"/>
      <c r="S122" s="17"/>
    </row>
    <row r="123" spans="1:19" ht="36" customHeight="1" x14ac:dyDescent="0.35">
      <c r="A123" s="12"/>
      <c r="B123" s="13"/>
      <c r="C123" s="14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6"/>
      <c r="Q123" s="12"/>
      <c r="R123" s="12"/>
      <c r="S123" s="17"/>
    </row>
    <row r="124" spans="1:19" ht="36" customHeight="1" x14ac:dyDescent="0.35">
      <c r="A124" s="12"/>
      <c r="B124" s="13"/>
      <c r="C124" s="14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6"/>
      <c r="Q124" s="12"/>
      <c r="R124" s="12"/>
      <c r="S124" s="17"/>
    </row>
    <row r="125" spans="1:19" ht="36" customHeight="1" x14ac:dyDescent="0.35">
      <c r="A125" s="12"/>
      <c r="B125" s="13"/>
      <c r="C125" s="14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6"/>
      <c r="Q125" s="12"/>
      <c r="R125" s="12"/>
      <c r="S125" s="17"/>
    </row>
    <row r="126" spans="1:19" ht="36" customHeight="1" x14ac:dyDescent="0.35">
      <c r="A126" s="12"/>
      <c r="B126" s="13"/>
      <c r="C126" s="14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6"/>
      <c r="Q126" s="12"/>
      <c r="R126" s="12"/>
      <c r="S126" s="17"/>
    </row>
    <row r="127" spans="1:19" ht="36" customHeight="1" x14ac:dyDescent="0.35">
      <c r="A127" s="12"/>
      <c r="B127" s="13"/>
      <c r="C127" s="14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6"/>
      <c r="Q127" s="12"/>
      <c r="R127" s="12"/>
      <c r="S127" s="17"/>
    </row>
    <row r="128" spans="1:19" ht="36" customHeight="1" x14ac:dyDescent="0.35">
      <c r="A128" s="12"/>
      <c r="B128" s="13"/>
      <c r="C128" s="14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6"/>
      <c r="Q128" s="12"/>
      <c r="R128" s="12"/>
      <c r="S128" s="17"/>
    </row>
    <row r="129" spans="1:19" ht="36" customHeight="1" x14ac:dyDescent="0.35">
      <c r="A129" s="12"/>
      <c r="B129" s="13"/>
      <c r="C129" s="14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6"/>
      <c r="Q129" s="12"/>
      <c r="R129" s="12"/>
      <c r="S129" s="17"/>
    </row>
    <row r="130" spans="1:19" ht="36" customHeight="1" x14ac:dyDescent="0.35">
      <c r="A130" s="12"/>
      <c r="B130" s="13"/>
      <c r="C130" s="14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6"/>
      <c r="Q130" s="12"/>
      <c r="R130" s="12"/>
      <c r="S130" s="17"/>
    </row>
    <row r="131" spans="1:19" ht="36" customHeight="1" x14ac:dyDescent="0.35">
      <c r="A131" s="12"/>
      <c r="B131" s="13"/>
      <c r="C131" s="14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6"/>
      <c r="Q131" s="12"/>
      <c r="R131" s="12"/>
      <c r="S131" s="17"/>
    </row>
    <row r="132" spans="1:19" ht="36" customHeight="1" x14ac:dyDescent="0.35">
      <c r="A132" s="12"/>
      <c r="B132" s="13"/>
      <c r="C132" s="14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6"/>
      <c r="Q132" s="12"/>
      <c r="R132" s="12"/>
      <c r="S132" s="17"/>
    </row>
    <row r="133" spans="1:19" ht="36" customHeight="1" x14ac:dyDescent="0.35">
      <c r="A133" s="12"/>
      <c r="B133" s="13"/>
      <c r="C133" s="14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6"/>
      <c r="Q133" s="12"/>
      <c r="R133" s="12"/>
      <c r="S133" s="17"/>
    </row>
    <row r="134" spans="1:19" ht="36" customHeight="1" x14ac:dyDescent="0.35">
      <c r="A134" s="12"/>
      <c r="B134" s="13"/>
      <c r="C134" s="14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6"/>
      <c r="Q134" s="12"/>
      <c r="R134" s="12"/>
      <c r="S134" s="17"/>
    </row>
    <row r="135" spans="1:19" ht="36" customHeight="1" x14ac:dyDescent="0.35">
      <c r="A135" s="12"/>
      <c r="B135" s="13"/>
      <c r="C135" s="14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6"/>
      <c r="Q135" s="12"/>
      <c r="R135" s="12"/>
      <c r="S135" s="17"/>
    </row>
    <row r="136" spans="1:19" ht="36" customHeight="1" x14ac:dyDescent="0.35">
      <c r="A136" s="12"/>
      <c r="B136" s="13"/>
      <c r="C136" s="14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6"/>
      <c r="Q136" s="12"/>
      <c r="R136" s="12"/>
      <c r="S136" s="17"/>
    </row>
    <row r="137" spans="1:19" ht="36" customHeight="1" x14ac:dyDescent="0.35">
      <c r="A137" s="12"/>
      <c r="B137" s="13"/>
      <c r="C137" s="14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6"/>
      <c r="Q137" s="12"/>
      <c r="R137" s="12"/>
      <c r="S137" s="17"/>
    </row>
    <row r="138" spans="1:19" ht="36" customHeight="1" x14ac:dyDescent="0.35">
      <c r="A138" s="12"/>
      <c r="B138" s="13"/>
      <c r="C138" s="14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6"/>
      <c r="Q138" s="12"/>
      <c r="R138" s="12"/>
      <c r="S138" s="17"/>
    </row>
    <row r="139" spans="1:19" ht="36" customHeight="1" x14ac:dyDescent="0.35">
      <c r="A139" s="12"/>
      <c r="B139" s="13"/>
      <c r="C139" s="14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6"/>
      <c r="Q139" s="12"/>
      <c r="R139" s="12"/>
      <c r="S139" s="17"/>
    </row>
    <row r="140" spans="1:19" ht="36" customHeight="1" x14ac:dyDescent="0.35">
      <c r="A140" s="12"/>
      <c r="B140" s="13"/>
      <c r="C140" s="14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6"/>
      <c r="Q140" s="12"/>
      <c r="R140" s="12"/>
      <c r="S140" s="17"/>
    </row>
    <row r="141" spans="1:19" ht="36" customHeight="1" x14ac:dyDescent="0.35">
      <c r="A141" s="12"/>
      <c r="B141" s="13"/>
      <c r="C141" s="14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6"/>
      <c r="Q141" s="12"/>
      <c r="R141" s="12"/>
      <c r="S141" s="17"/>
    </row>
    <row r="142" spans="1:19" ht="36" customHeight="1" x14ac:dyDescent="0.35">
      <c r="A142" s="12"/>
      <c r="B142" s="13"/>
      <c r="C142" s="14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6"/>
      <c r="Q142" s="12"/>
      <c r="R142" s="12"/>
      <c r="S142" s="17"/>
    </row>
    <row r="143" spans="1:19" ht="36" customHeight="1" x14ac:dyDescent="0.35">
      <c r="A143" s="12"/>
      <c r="B143" s="13"/>
      <c r="C143" s="14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6"/>
      <c r="Q143" s="12"/>
      <c r="R143" s="12"/>
      <c r="S143" s="17"/>
    </row>
    <row r="144" spans="1:19" ht="36" customHeight="1" x14ac:dyDescent="0.35">
      <c r="A144" s="12"/>
      <c r="B144" s="13"/>
      <c r="C144" s="14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6"/>
      <c r="Q144" s="12"/>
      <c r="R144" s="12"/>
      <c r="S144" s="17"/>
    </row>
    <row r="145" spans="1:19" ht="36" customHeight="1" x14ac:dyDescent="0.35">
      <c r="A145" s="12"/>
      <c r="B145" s="13"/>
      <c r="C145" s="14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6"/>
      <c r="Q145" s="12"/>
      <c r="R145" s="12"/>
      <c r="S145" s="17"/>
    </row>
    <row r="146" spans="1:19" ht="36" customHeight="1" x14ac:dyDescent="0.35">
      <c r="A146" s="12"/>
      <c r="B146" s="13"/>
      <c r="C146" s="14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6"/>
      <c r="Q146" s="12"/>
      <c r="R146" s="12"/>
      <c r="S146" s="17"/>
    </row>
    <row r="147" spans="1:19" ht="36" customHeight="1" x14ac:dyDescent="0.35">
      <c r="A147" s="12"/>
      <c r="B147" s="13"/>
      <c r="C147" s="14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6"/>
      <c r="Q147" s="12"/>
      <c r="R147" s="12"/>
      <c r="S147" s="17"/>
    </row>
    <row r="148" spans="1:19" ht="36" customHeight="1" x14ac:dyDescent="0.35">
      <c r="A148" s="12"/>
      <c r="B148" s="13"/>
      <c r="C148" s="14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6"/>
      <c r="Q148" s="12"/>
      <c r="R148" s="12"/>
      <c r="S148" s="17"/>
    </row>
    <row r="149" spans="1:19" ht="36" customHeight="1" x14ac:dyDescent="0.35">
      <c r="A149" s="12"/>
      <c r="B149" s="13"/>
      <c r="C149" s="14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6"/>
      <c r="Q149" s="12"/>
      <c r="R149" s="12"/>
      <c r="S149" s="17"/>
    </row>
    <row r="150" spans="1:19" ht="36" customHeight="1" x14ac:dyDescent="0.35">
      <c r="A150" s="12"/>
      <c r="B150" s="13"/>
      <c r="C150" s="14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6"/>
      <c r="Q150" s="12"/>
      <c r="R150" s="12"/>
      <c r="S150" s="17"/>
    </row>
    <row r="151" spans="1:19" ht="36" customHeight="1" x14ac:dyDescent="0.35">
      <c r="A151" s="12"/>
      <c r="B151" s="13"/>
      <c r="C151" s="14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6"/>
      <c r="Q151" s="12"/>
      <c r="R151" s="12"/>
      <c r="S151" s="17"/>
    </row>
    <row r="152" spans="1:19" ht="36" customHeight="1" x14ac:dyDescent="0.35">
      <c r="A152" s="12"/>
      <c r="B152" s="13"/>
      <c r="C152" s="14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6"/>
      <c r="Q152" s="12"/>
      <c r="R152" s="12"/>
      <c r="S152" s="17"/>
    </row>
    <row r="153" spans="1:19" ht="36" customHeight="1" x14ac:dyDescent="0.35">
      <c r="A153" s="12"/>
      <c r="B153" s="13"/>
      <c r="C153" s="14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6"/>
      <c r="Q153" s="12"/>
      <c r="R153" s="12"/>
      <c r="S153" s="17"/>
    </row>
    <row r="154" spans="1:19" ht="36" customHeight="1" x14ac:dyDescent="0.35">
      <c r="A154" s="12"/>
      <c r="B154" s="13"/>
      <c r="C154" s="14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6"/>
      <c r="Q154" s="12"/>
      <c r="R154" s="12"/>
      <c r="S154" s="17"/>
    </row>
    <row r="155" spans="1:19" ht="36" customHeight="1" x14ac:dyDescent="0.35">
      <c r="A155" s="12"/>
      <c r="B155" s="13"/>
      <c r="C155" s="14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6"/>
      <c r="Q155" s="12"/>
      <c r="R155" s="12"/>
      <c r="S155" s="17"/>
    </row>
    <row r="156" spans="1:19" ht="36" customHeight="1" x14ac:dyDescent="0.35">
      <c r="A156" s="12"/>
      <c r="B156" s="13"/>
      <c r="C156" s="14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6"/>
      <c r="Q156" s="12"/>
      <c r="R156" s="12"/>
      <c r="S156" s="17"/>
    </row>
    <row r="157" spans="1:19" ht="36" customHeight="1" x14ac:dyDescent="0.35">
      <c r="A157" s="12"/>
      <c r="B157" s="13"/>
      <c r="C157" s="14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6"/>
      <c r="Q157" s="12"/>
      <c r="R157" s="12"/>
      <c r="S157" s="17"/>
    </row>
    <row r="158" spans="1:19" ht="36" customHeight="1" x14ac:dyDescent="0.35">
      <c r="A158" s="12"/>
      <c r="B158" s="13"/>
      <c r="C158" s="14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6"/>
      <c r="Q158" s="12"/>
      <c r="R158" s="12"/>
      <c r="S158" s="17"/>
    </row>
    <row r="159" spans="1:19" ht="36" customHeight="1" x14ac:dyDescent="0.35">
      <c r="A159" s="12"/>
      <c r="B159" s="13"/>
      <c r="C159" s="14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6"/>
      <c r="Q159" s="12"/>
      <c r="R159" s="12"/>
      <c r="S159" s="17"/>
    </row>
    <row r="160" spans="1:19" ht="36" customHeight="1" x14ac:dyDescent="0.35">
      <c r="A160" s="12"/>
      <c r="B160" s="13"/>
      <c r="C160" s="14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6"/>
      <c r="Q160" s="12"/>
      <c r="R160" s="12"/>
      <c r="S160" s="17"/>
    </row>
    <row r="161" spans="1:19" ht="36" customHeight="1" x14ac:dyDescent="0.35">
      <c r="A161" s="12"/>
      <c r="B161" s="13"/>
      <c r="C161" s="14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6"/>
      <c r="Q161" s="12"/>
      <c r="R161" s="12"/>
      <c r="S161" s="17"/>
    </row>
    <row r="162" spans="1:19" ht="36" customHeight="1" x14ac:dyDescent="0.35">
      <c r="A162" s="12"/>
      <c r="B162" s="13"/>
      <c r="C162" s="14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6"/>
      <c r="Q162" s="12"/>
      <c r="R162" s="12"/>
      <c r="S162" s="17"/>
    </row>
    <row r="163" spans="1:19" ht="36" customHeight="1" x14ac:dyDescent="0.35">
      <c r="A163" s="12"/>
      <c r="B163" s="13"/>
      <c r="C163" s="14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6"/>
      <c r="Q163" s="12"/>
      <c r="R163" s="12"/>
      <c r="S163" s="17"/>
    </row>
    <row r="164" spans="1:19" ht="36" customHeight="1" x14ac:dyDescent="0.35">
      <c r="A164" s="12"/>
      <c r="B164" s="13"/>
      <c r="C164" s="14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6"/>
      <c r="Q164" s="12"/>
      <c r="R164" s="12"/>
      <c r="S164" s="17"/>
    </row>
    <row r="165" spans="1:19" ht="36" customHeight="1" x14ac:dyDescent="0.35">
      <c r="A165" s="12"/>
      <c r="B165" s="13"/>
      <c r="C165" s="14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6"/>
      <c r="Q165" s="12"/>
      <c r="R165" s="12"/>
      <c r="S165" s="17"/>
    </row>
    <row r="166" spans="1:19" ht="36" customHeight="1" x14ac:dyDescent="0.35">
      <c r="A166" s="12"/>
      <c r="B166" s="13"/>
      <c r="C166" s="14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6"/>
      <c r="Q166" s="12"/>
      <c r="R166" s="12"/>
      <c r="S166" s="17"/>
    </row>
    <row r="167" spans="1:19" ht="36" customHeight="1" x14ac:dyDescent="0.35">
      <c r="A167" s="12"/>
      <c r="B167" s="13"/>
      <c r="C167" s="14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6"/>
      <c r="Q167" s="12"/>
      <c r="R167" s="12"/>
      <c r="S167" s="17"/>
    </row>
    <row r="168" spans="1:19" ht="36" customHeight="1" x14ac:dyDescent="0.35">
      <c r="A168" s="12"/>
      <c r="B168" s="13"/>
      <c r="C168" s="14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6"/>
      <c r="Q168" s="12"/>
      <c r="R168" s="12"/>
      <c r="S168" s="17"/>
    </row>
    <row r="169" spans="1:19" ht="36" customHeight="1" x14ac:dyDescent="0.35">
      <c r="A169" s="12"/>
      <c r="B169" s="13"/>
      <c r="C169" s="14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6"/>
      <c r="Q169" s="12"/>
      <c r="R169" s="12"/>
      <c r="S169" s="17"/>
    </row>
    <row r="170" spans="1:19" ht="36" customHeight="1" x14ac:dyDescent="0.35">
      <c r="A170" s="12"/>
      <c r="B170" s="13"/>
      <c r="C170" s="14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6"/>
      <c r="Q170" s="12"/>
      <c r="R170" s="12"/>
      <c r="S170" s="17"/>
    </row>
    <row r="171" spans="1:19" ht="36" customHeight="1" x14ac:dyDescent="0.35">
      <c r="A171" s="12"/>
      <c r="B171" s="13"/>
      <c r="C171" s="14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6"/>
      <c r="Q171" s="12"/>
      <c r="R171" s="12"/>
      <c r="S171" s="17"/>
    </row>
    <row r="172" spans="1:19" ht="36" customHeight="1" x14ac:dyDescent="0.35">
      <c r="A172" s="12"/>
      <c r="B172" s="13"/>
      <c r="C172" s="14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6"/>
      <c r="Q172" s="12"/>
      <c r="R172" s="12"/>
      <c r="S172" s="17"/>
    </row>
    <row r="173" spans="1:19" ht="36" customHeight="1" x14ac:dyDescent="0.35">
      <c r="A173" s="12"/>
      <c r="B173" s="13"/>
      <c r="C173" s="14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6"/>
      <c r="Q173" s="12"/>
      <c r="R173" s="12"/>
      <c r="S173" s="17"/>
    </row>
    <row r="174" spans="1:19" ht="36" customHeight="1" x14ac:dyDescent="0.35">
      <c r="A174" s="12"/>
      <c r="B174" s="13"/>
      <c r="C174" s="14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6"/>
      <c r="Q174" s="12"/>
      <c r="R174" s="12"/>
      <c r="S174" s="17"/>
    </row>
    <row r="175" spans="1:19" ht="36" customHeight="1" x14ac:dyDescent="0.35">
      <c r="A175" s="12"/>
      <c r="B175" s="13"/>
      <c r="C175" s="14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6"/>
      <c r="Q175" s="12"/>
      <c r="R175" s="12"/>
      <c r="S175" s="17"/>
    </row>
    <row r="176" spans="1:19" ht="36" customHeight="1" x14ac:dyDescent="0.35">
      <c r="A176" s="12"/>
      <c r="B176" s="13"/>
      <c r="C176" s="14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6"/>
      <c r="Q176" s="12"/>
      <c r="R176" s="12"/>
      <c r="S176" s="17"/>
    </row>
    <row r="177" spans="1:19" ht="36" customHeight="1" x14ac:dyDescent="0.35">
      <c r="A177" s="12"/>
      <c r="B177" s="13"/>
      <c r="C177" s="14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6"/>
      <c r="Q177" s="12"/>
      <c r="R177" s="12"/>
      <c r="S177" s="17"/>
    </row>
    <row r="178" spans="1:19" ht="36" customHeight="1" x14ac:dyDescent="0.35">
      <c r="A178" s="12"/>
      <c r="B178" s="13"/>
      <c r="C178" s="14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6"/>
      <c r="Q178" s="12"/>
      <c r="R178" s="12"/>
      <c r="S178" s="17"/>
    </row>
    <row r="179" spans="1:19" ht="36" customHeight="1" x14ac:dyDescent="0.35">
      <c r="A179" s="12"/>
      <c r="B179" s="13"/>
      <c r="C179" s="14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6"/>
      <c r="Q179" s="12"/>
      <c r="R179" s="12"/>
      <c r="S179" s="17"/>
    </row>
    <row r="180" spans="1:19" ht="36" customHeight="1" x14ac:dyDescent="0.35">
      <c r="A180" s="12"/>
      <c r="B180" s="13"/>
      <c r="C180" s="14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6"/>
      <c r="Q180" s="12"/>
      <c r="R180" s="12"/>
      <c r="S180" s="17"/>
    </row>
    <row r="181" spans="1:19" ht="36" customHeight="1" x14ac:dyDescent="0.35">
      <c r="A181" s="12"/>
      <c r="B181" s="13"/>
      <c r="C181" s="14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6"/>
      <c r="Q181" s="12"/>
      <c r="R181" s="12"/>
      <c r="S181" s="17"/>
    </row>
    <row r="182" spans="1:19" ht="36" customHeight="1" x14ac:dyDescent="0.35">
      <c r="A182" s="12"/>
      <c r="B182" s="13"/>
      <c r="C182" s="14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6"/>
      <c r="Q182" s="12"/>
      <c r="R182" s="12"/>
      <c r="S182" s="17"/>
    </row>
    <row r="183" spans="1:19" ht="36" customHeight="1" x14ac:dyDescent="0.35">
      <c r="A183" s="12"/>
      <c r="B183" s="13"/>
      <c r="C183" s="14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6"/>
      <c r="Q183" s="12"/>
      <c r="R183" s="12"/>
      <c r="S183" s="17"/>
    </row>
    <row r="184" spans="1:19" ht="36" customHeight="1" x14ac:dyDescent="0.35">
      <c r="A184" s="12"/>
      <c r="B184" s="13"/>
      <c r="C184" s="14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6"/>
      <c r="Q184" s="12"/>
      <c r="R184" s="12"/>
      <c r="S184" s="17"/>
    </row>
    <row r="185" spans="1:19" ht="36" customHeight="1" x14ac:dyDescent="0.35">
      <c r="A185" s="12"/>
      <c r="B185" s="13"/>
      <c r="C185" s="14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6"/>
      <c r="Q185" s="12"/>
      <c r="R185" s="12"/>
      <c r="S185" s="17"/>
    </row>
    <row r="186" spans="1:19" ht="36" customHeight="1" x14ac:dyDescent="0.35">
      <c r="A186" s="12"/>
      <c r="B186" s="13"/>
      <c r="C186" s="14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6"/>
      <c r="Q186" s="12"/>
      <c r="R186" s="12"/>
      <c r="S186" s="17"/>
    </row>
    <row r="187" spans="1:19" ht="36" customHeight="1" x14ac:dyDescent="0.35">
      <c r="A187" s="12"/>
      <c r="B187" s="13"/>
      <c r="C187" s="14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6"/>
      <c r="Q187" s="12"/>
      <c r="R187" s="12"/>
      <c r="S187" s="17"/>
    </row>
    <row r="188" spans="1:19" ht="36" customHeight="1" x14ac:dyDescent="0.35">
      <c r="A188" s="12"/>
      <c r="B188" s="13"/>
      <c r="C188" s="14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6"/>
      <c r="Q188" s="12"/>
      <c r="R188" s="12"/>
      <c r="S188" s="17"/>
    </row>
    <row r="189" spans="1:19" ht="36" customHeight="1" x14ac:dyDescent="0.35">
      <c r="A189" s="12"/>
      <c r="B189" s="13"/>
      <c r="C189" s="14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6"/>
      <c r="Q189" s="12"/>
      <c r="R189" s="12"/>
      <c r="S189" s="17"/>
    </row>
    <row r="190" spans="1:19" ht="36" customHeight="1" x14ac:dyDescent="0.35">
      <c r="A190" s="12"/>
      <c r="B190" s="13"/>
      <c r="C190" s="14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6"/>
      <c r="Q190" s="12"/>
      <c r="R190" s="12"/>
      <c r="S190" s="17"/>
    </row>
    <row r="191" spans="1:19" ht="36" customHeight="1" x14ac:dyDescent="0.35">
      <c r="A191" s="12"/>
      <c r="B191" s="13"/>
      <c r="C191" s="14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6"/>
      <c r="Q191" s="12"/>
      <c r="R191" s="12"/>
      <c r="S191" s="17"/>
    </row>
    <row r="192" spans="1:19" ht="36" customHeight="1" x14ac:dyDescent="0.35">
      <c r="A192" s="12"/>
      <c r="B192" s="13"/>
      <c r="C192" s="14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6"/>
      <c r="Q192" s="12"/>
      <c r="R192" s="12"/>
      <c r="S192" s="17"/>
    </row>
    <row r="193" spans="1:19" ht="36" customHeight="1" x14ac:dyDescent="0.35">
      <c r="A193" s="12"/>
      <c r="B193" s="13"/>
      <c r="C193" s="14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6"/>
      <c r="Q193" s="12"/>
      <c r="R193" s="12"/>
      <c r="S193" s="17"/>
    </row>
    <row r="194" spans="1:19" ht="36" customHeight="1" x14ac:dyDescent="0.35">
      <c r="A194" s="12"/>
      <c r="B194" s="13"/>
      <c r="C194" s="14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6"/>
      <c r="Q194" s="12"/>
      <c r="R194" s="12"/>
      <c r="S194" s="17"/>
    </row>
    <row r="195" spans="1:19" ht="36" customHeight="1" x14ac:dyDescent="0.35">
      <c r="A195" s="12"/>
      <c r="B195" s="13"/>
      <c r="C195" s="14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6"/>
      <c r="Q195" s="12"/>
      <c r="R195" s="12"/>
      <c r="S195" s="17"/>
    </row>
    <row r="196" spans="1:19" ht="36" customHeight="1" x14ac:dyDescent="0.35">
      <c r="A196" s="12"/>
      <c r="B196" s="13"/>
      <c r="C196" s="14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6"/>
      <c r="Q196" s="12"/>
      <c r="R196" s="12"/>
      <c r="S196" s="17"/>
    </row>
    <row r="197" spans="1:19" ht="36" customHeight="1" x14ac:dyDescent="0.35">
      <c r="A197" s="12"/>
      <c r="B197" s="13"/>
      <c r="C197" s="14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6"/>
      <c r="Q197" s="12"/>
      <c r="R197" s="12"/>
      <c r="S197" s="17"/>
    </row>
    <row r="198" spans="1:19" ht="36" customHeight="1" x14ac:dyDescent="0.35">
      <c r="A198" s="12"/>
      <c r="B198" s="13"/>
      <c r="C198" s="14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6"/>
      <c r="Q198" s="12"/>
      <c r="R198" s="12"/>
      <c r="S198" s="17"/>
    </row>
    <row r="199" spans="1:19" ht="36" customHeight="1" x14ac:dyDescent="0.35">
      <c r="A199" s="12"/>
      <c r="B199" s="13"/>
      <c r="C199" s="14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6"/>
      <c r="Q199" s="12"/>
      <c r="R199" s="12"/>
      <c r="S199" s="17"/>
    </row>
    <row r="200" spans="1:19" ht="36" customHeight="1" x14ac:dyDescent="0.35">
      <c r="A200" s="12"/>
      <c r="B200" s="13"/>
      <c r="C200" s="14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6"/>
      <c r="Q200" s="12"/>
      <c r="R200" s="12"/>
      <c r="S200" s="17"/>
    </row>
    <row r="201" spans="1:19" ht="36" customHeight="1" x14ac:dyDescent="0.35">
      <c r="A201" s="12"/>
      <c r="B201" s="13"/>
      <c r="C201" s="14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6"/>
      <c r="Q201" s="12"/>
      <c r="R201" s="12"/>
      <c r="S201" s="17"/>
    </row>
    <row r="202" spans="1:19" ht="36" customHeight="1" x14ac:dyDescent="0.35">
      <c r="A202" s="12"/>
      <c r="B202" s="13"/>
      <c r="C202" s="14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6"/>
      <c r="Q202" s="12"/>
      <c r="R202" s="12"/>
      <c r="S202" s="17"/>
    </row>
    <row r="203" spans="1:19" ht="36" customHeight="1" x14ac:dyDescent="0.35">
      <c r="A203" s="12"/>
      <c r="B203" s="13"/>
      <c r="C203" s="14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6"/>
      <c r="Q203" s="12"/>
      <c r="R203" s="12"/>
      <c r="S203" s="17"/>
    </row>
    <row r="204" spans="1:19" ht="36" customHeight="1" x14ac:dyDescent="0.35">
      <c r="A204" s="12"/>
      <c r="B204" s="13"/>
      <c r="C204" s="14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6"/>
      <c r="Q204" s="12"/>
      <c r="R204" s="12"/>
      <c r="S204" s="17"/>
    </row>
    <row r="205" spans="1:19" ht="36" customHeight="1" x14ac:dyDescent="0.35">
      <c r="A205" s="12"/>
      <c r="B205" s="13"/>
      <c r="C205" s="14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6"/>
      <c r="Q205" s="12"/>
      <c r="R205" s="12"/>
      <c r="S205" s="17"/>
    </row>
    <row r="206" spans="1:19" ht="36" customHeight="1" x14ac:dyDescent="0.35">
      <c r="A206" s="12"/>
      <c r="B206" s="13"/>
      <c r="C206" s="14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6"/>
      <c r="Q206" s="12"/>
      <c r="R206" s="12"/>
      <c r="S206" s="17"/>
    </row>
    <row r="207" spans="1:19" ht="36" customHeight="1" x14ac:dyDescent="0.35">
      <c r="A207" s="12"/>
      <c r="B207" s="13"/>
      <c r="C207" s="14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6"/>
      <c r="Q207" s="12"/>
      <c r="R207" s="12"/>
      <c r="S207" s="17"/>
    </row>
    <row r="208" spans="1:19" ht="36" customHeight="1" x14ac:dyDescent="0.35">
      <c r="A208" s="12"/>
      <c r="B208" s="13"/>
      <c r="C208" s="14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6"/>
      <c r="Q208" s="12"/>
      <c r="R208" s="12"/>
      <c r="S208" s="17"/>
    </row>
    <row r="209" spans="1:19" ht="36" customHeight="1" x14ac:dyDescent="0.35">
      <c r="A209" s="12"/>
      <c r="B209" s="13"/>
      <c r="C209" s="14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6"/>
      <c r="Q209" s="12"/>
      <c r="R209" s="12"/>
      <c r="S209" s="17"/>
    </row>
    <row r="210" spans="1:19" ht="36" customHeight="1" x14ac:dyDescent="0.35">
      <c r="A210" s="12"/>
      <c r="B210" s="13"/>
      <c r="C210" s="14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6"/>
      <c r="Q210" s="12"/>
      <c r="R210" s="12"/>
      <c r="S210" s="17"/>
    </row>
    <row r="211" spans="1:19" ht="36" customHeight="1" x14ac:dyDescent="0.35">
      <c r="A211" s="12"/>
      <c r="B211" s="13"/>
      <c r="C211" s="14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6"/>
      <c r="Q211" s="12"/>
      <c r="R211" s="12"/>
      <c r="S211" s="17"/>
    </row>
    <row r="212" spans="1:19" ht="36" customHeight="1" x14ac:dyDescent="0.35">
      <c r="A212" s="12"/>
      <c r="B212" s="13"/>
      <c r="C212" s="14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6"/>
      <c r="Q212" s="12"/>
      <c r="R212" s="12"/>
      <c r="S212" s="17"/>
    </row>
    <row r="213" spans="1:19" ht="36" customHeight="1" x14ac:dyDescent="0.35">
      <c r="A213" s="12"/>
      <c r="B213" s="13"/>
      <c r="C213" s="14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6"/>
      <c r="Q213" s="12"/>
      <c r="R213" s="12"/>
      <c r="S213" s="17"/>
    </row>
    <row r="214" spans="1:19" ht="36" customHeight="1" x14ac:dyDescent="0.35">
      <c r="A214" s="12"/>
      <c r="B214" s="13"/>
      <c r="C214" s="14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6"/>
      <c r="Q214" s="12"/>
      <c r="R214" s="12"/>
      <c r="S214" s="17"/>
    </row>
    <row r="215" spans="1:19" ht="36" customHeight="1" x14ac:dyDescent="0.35">
      <c r="A215" s="12"/>
      <c r="B215" s="13"/>
      <c r="C215" s="14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6"/>
      <c r="Q215" s="12"/>
      <c r="R215" s="12"/>
      <c r="S215" s="17"/>
    </row>
    <row r="216" spans="1:19" ht="36" customHeight="1" x14ac:dyDescent="0.35">
      <c r="A216" s="12"/>
      <c r="B216" s="13"/>
      <c r="C216" s="14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6"/>
      <c r="Q216" s="12"/>
      <c r="R216" s="12"/>
      <c r="S216" s="17"/>
    </row>
    <row r="217" spans="1:19" ht="36" customHeight="1" x14ac:dyDescent="0.35">
      <c r="A217" s="12"/>
      <c r="B217" s="13"/>
      <c r="C217" s="14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6"/>
      <c r="Q217" s="12"/>
      <c r="R217" s="12"/>
      <c r="S217" s="17"/>
    </row>
    <row r="218" spans="1:19" ht="36" customHeight="1" x14ac:dyDescent="0.35">
      <c r="A218" s="12"/>
      <c r="B218" s="13"/>
      <c r="C218" s="14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6"/>
      <c r="Q218" s="12"/>
      <c r="R218" s="12"/>
      <c r="S218" s="17"/>
    </row>
    <row r="219" spans="1:19" ht="36" customHeight="1" x14ac:dyDescent="0.35">
      <c r="A219" s="12"/>
      <c r="B219" s="13"/>
      <c r="C219" s="14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6"/>
      <c r="Q219" s="12"/>
      <c r="R219" s="12"/>
      <c r="S219" s="17"/>
    </row>
    <row r="220" spans="1:19" ht="36" customHeight="1" x14ac:dyDescent="0.35">
      <c r="A220" s="12"/>
      <c r="B220" s="13"/>
      <c r="C220" s="14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6"/>
      <c r="Q220" s="12"/>
      <c r="R220" s="12"/>
      <c r="S220" s="17"/>
    </row>
    <row r="221" spans="1:19" ht="36" customHeight="1" x14ac:dyDescent="0.35">
      <c r="A221" s="12"/>
      <c r="B221" s="13"/>
      <c r="C221" s="14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6"/>
      <c r="Q221" s="12"/>
      <c r="R221" s="12"/>
      <c r="S221" s="17"/>
    </row>
    <row r="222" spans="1:19" ht="36" customHeight="1" x14ac:dyDescent="0.35">
      <c r="A222" s="12"/>
      <c r="B222" s="13"/>
      <c r="C222" s="14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6"/>
      <c r="Q222" s="12"/>
      <c r="R222" s="12"/>
      <c r="S222" s="17"/>
    </row>
    <row r="223" spans="1:19" ht="36" customHeight="1" x14ac:dyDescent="0.35">
      <c r="A223" s="12"/>
      <c r="B223" s="13"/>
      <c r="C223" s="14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6"/>
      <c r="Q223" s="12"/>
      <c r="R223" s="12"/>
      <c r="S223" s="17"/>
    </row>
    <row r="224" spans="1:19" ht="36" customHeight="1" x14ac:dyDescent="0.35">
      <c r="A224" s="12"/>
      <c r="B224" s="13"/>
      <c r="C224" s="14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6"/>
      <c r="Q224" s="12"/>
      <c r="R224" s="12"/>
      <c r="S224" s="17"/>
    </row>
    <row r="225" spans="1:19" ht="36" customHeight="1" x14ac:dyDescent="0.35">
      <c r="A225" s="12"/>
      <c r="B225" s="13"/>
      <c r="C225" s="14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6"/>
      <c r="Q225" s="12"/>
      <c r="R225" s="12"/>
      <c r="S225" s="17"/>
    </row>
    <row r="226" spans="1:19" ht="36" customHeight="1" x14ac:dyDescent="0.35">
      <c r="A226" s="12"/>
      <c r="B226" s="13"/>
      <c r="C226" s="14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6"/>
      <c r="Q226" s="12"/>
      <c r="R226" s="12"/>
      <c r="S226" s="17"/>
    </row>
    <row r="227" spans="1:19" ht="36" customHeight="1" x14ac:dyDescent="0.35">
      <c r="A227" s="12"/>
      <c r="B227" s="13"/>
      <c r="C227" s="14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6"/>
      <c r="Q227" s="12"/>
      <c r="R227" s="12"/>
      <c r="S227" s="17"/>
    </row>
    <row r="228" spans="1:19" ht="36" customHeight="1" x14ac:dyDescent="0.35">
      <c r="A228" s="12"/>
      <c r="B228" s="13"/>
      <c r="C228" s="14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6"/>
      <c r="Q228" s="12"/>
      <c r="R228" s="12"/>
      <c r="S228" s="17"/>
    </row>
    <row r="229" spans="1:19" ht="36" customHeight="1" x14ac:dyDescent="0.35">
      <c r="A229" s="12"/>
      <c r="B229" s="13"/>
      <c r="C229" s="14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6"/>
      <c r="Q229" s="12"/>
      <c r="R229" s="12"/>
      <c r="S229" s="17"/>
    </row>
    <row r="230" spans="1:19" ht="36" customHeight="1" x14ac:dyDescent="0.35">
      <c r="A230" s="12"/>
      <c r="B230" s="13"/>
      <c r="C230" s="14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6"/>
      <c r="Q230" s="12"/>
      <c r="R230" s="12"/>
      <c r="S230" s="17"/>
    </row>
    <row r="231" spans="1:19" ht="36" customHeight="1" x14ac:dyDescent="0.35">
      <c r="A231" s="12"/>
      <c r="B231" s="13"/>
      <c r="C231" s="14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6"/>
      <c r="Q231" s="12"/>
      <c r="R231" s="12"/>
      <c r="S231" s="17"/>
    </row>
    <row r="232" spans="1:19" ht="36" customHeight="1" x14ac:dyDescent="0.35">
      <c r="A232" s="12"/>
      <c r="B232" s="13"/>
      <c r="C232" s="14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6"/>
      <c r="Q232" s="12"/>
      <c r="R232" s="12"/>
      <c r="S232" s="17"/>
    </row>
    <row r="233" spans="1:19" ht="36" customHeight="1" x14ac:dyDescent="0.35">
      <c r="A233" s="12"/>
      <c r="B233" s="13"/>
      <c r="C233" s="14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6"/>
      <c r="Q233" s="12"/>
      <c r="R233" s="12"/>
      <c r="S233" s="17"/>
    </row>
    <row r="234" spans="1:19" ht="36" customHeight="1" x14ac:dyDescent="0.35">
      <c r="A234" s="12"/>
      <c r="B234" s="13"/>
      <c r="C234" s="14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6"/>
      <c r="Q234" s="12"/>
      <c r="R234" s="12"/>
      <c r="S234" s="17"/>
    </row>
    <row r="235" spans="1:19" ht="36" customHeight="1" x14ac:dyDescent="0.35">
      <c r="A235" s="12"/>
      <c r="B235" s="13"/>
      <c r="C235" s="14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6"/>
      <c r="Q235" s="12"/>
      <c r="R235" s="12"/>
      <c r="S235" s="17"/>
    </row>
    <row r="236" spans="1:19" ht="36" customHeight="1" x14ac:dyDescent="0.35">
      <c r="A236" s="12"/>
      <c r="B236" s="13"/>
      <c r="C236" s="14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6"/>
      <c r="Q236" s="12"/>
      <c r="R236" s="12"/>
      <c r="S236" s="17"/>
    </row>
    <row r="237" spans="1:19" ht="36" customHeight="1" x14ac:dyDescent="0.35">
      <c r="A237" s="12"/>
      <c r="B237" s="13"/>
      <c r="C237" s="14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6"/>
      <c r="Q237" s="12"/>
      <c r="R237" s="12"/>
      <c r="S237" s="17"/>
    </row>
    <row r="238" spans="1:19" ht="36" customHeight="1" x14ac:dyDescent="0.35">
      <c r="A238" s="12"/>
      <c r="B238" s="13"/>
      <c r="C238" s="14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6"/>
      <c r="Q238" s="12"/>
      <c r="R238" s="12"/>
      <c r="S238" s="17"/>
    </row>
    <row r="239" spans="1:19" ht="36" customHeight="1" x14ac:dyDescent="0.35">
      <c r="A239" s="12"/>
      <c r="B239" s="13"/>
      <c r="C239" s="14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6"/>
      <c r="Q239" s="12"/>
      <c r="R239" s="12"/>
      <c r="S239" s="17"/>
    </row>
    <row r="240" spans="1:19" ht="36" customHeight="1" x14ac:dyDescent="0.35">
      <c r="A240" s="12"/>
      <c r="B240" s="13"/>
      <c r="C240" s="14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6"/>
      <c r="Q240" s="12"/>
      <c r="R240" s="12"/>
      <c r="S240" s="17"/>
    </row>
    <row r="241" spans="1:19" ht="36" customHeight="1" x14ac:dyDescent="0.35">
      <c r="A241" s="12"/>
      <c r="B241" s="13"/>
      <c r="C241" s="14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6"/>
      <c r="Q241" s="12"/>
      <c r="R241" s="12"/>
      <c r="S241" s="17"/>
    </row>
    <row r="242" spans="1:19" ht="36" customHeight="1" x14ac:dyDescent="0.35">
      <c r="A242" s="12"/>
      <c r="B242" s="13"/>
      <c r="C242" s="14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6"/>
      <c r="Q242" s="12"/>
      <c r="R242" s="12"/>
      <c r="S242" s="17"/>
    </row>
    <row r="243" spans="1:19" ht="36" customHeight="1" x14ac:dyDescent="0.35">
      <c r="A243" s="12"/>
      <c r="B243" s="13"/>
      <c r="C243" s="14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6"/>
      <c r="Q243" s="12"/>
      <c r="R243" s="12"/>
      <c r="S243" s="17"/>
    </row>
    <row r="244" spans="1:19" ht="36" customHeight="1" x14ac:dyDescent="0.35">
      <c r="A244" s="12"/>
      <c r="B244" s="13"/>
      <c r="C244" s="14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6"/>
      <c r="Q244" s="12"/>
      <c r="R244" s="12"/>
      <c r="S244" s="17"/>
    </row>
    <row r="245" spans="1:19" ht="36" customHeight="1" x14ac:dyDescent="0.35">
      <c r="A245" s="12"/>
      <c r="B245" s="13"/>
      <c r="C245" s="14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6"/>
      <c r="Q245" s="12"/>
      <c r="R245" s="12"/>
      <c r="S245" s="17"/>
    </row>
    <row r="246" spans="1:19" ht="36" customHeight="1" x14ac:dyDescent="0.35">
      <c r="A246" s="12"/>
      <c r="B246" s="13"/>
      <c r="C246" s="14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6"/>
      <c r="Q246" s="12"/>
      <c r="R246" s="12"/>
      <c r="S246" s="17"/>
    </row>
    <row r="247" spans="1:19" ht="36" customHeight="1" x14ac:dyDescent="0.35">
      <c r="A247" s="12"/>
      <c r="B247" s="13"/>
      <c r="C247" s="14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6"/>
      <c r="Q247" s="12"/>
      <c r="R247" s="12"/>
      <c r="S247" s="17"/>
    </row>
    <row r="248" spans="1:19" ht="36" customHeight="1" x14ac:dyDescent="0.35">
      <c r="A248" s="12"/>
      <c r="B248" s="13"/>
      <c r="C248" s="14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6"/>
      <c r="Q248" s="12"/>
      <c r="R248" s="12"/>
      <c r="S248" s="17"/>
    </row>
    <row r="249" spans="1:19" ht="36" customHeight="1" x14ac:dyDescent="0.35">
      <c r="A249" s="12"/>
      <c r="B249" s="13"/>
      <c r="C249" s="14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6"/>
      <c r="Q249" s="12"/>
      <c r="R249" s="12"/>
      <c r="S249" s="17"/>
    </row>
    <row r="250" spans="1:19" ht="36" customHeight="1" x14ac:dyDescent="0.35">
      <c r="A250" s="12"/>
      <c r="B250" s="13"/>
      <c r="C250" s="14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6"/>
      <c r="Q250" s="12"/>
      <c r="R250" s="12"/>
      <c r="S250" s="17"/>
    </row>
    <row r="251" spans="1:19" ht="36" customHeight="1" x14ac:dyDescent="0.35">
      <c r="A251" s="12"/>
      <c r="B251" s="13"/>
      <c r="C251" s="14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6"/>
      <c r="Q251" s="12"/>
      <c r="R251" s="12"/>
      <c r="S251" s="17"/>
    </row>
    <row r="252" spans="1:19" ht="36" customHeight="1" x14ac:dyDescent="0.35">
      <c r="A252" s="12"/>
      <c r="B252" s="13"/>
      <c r="C252" s="14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6"/>
      <c r="Q252" s="12"/>
      <c r="R252" s="12"/>
      <c r="S252" s="17"/>
    </row>
    <row r="253" spans="1:19" ht="36" customHeight="1" x14ac:dyDescent="0.35">
      <c r="A253" s="12"/>
      <c r="B253" s="13"/>
      <c r="C253" s="14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6"/>
      <c r="Q253" s="12"/>
      <c r="R253" s="12"/>
      <c r="S253" s="17"/>
    </row>
    <row r="254" spans="1:19" ht="36" customHeight="1" x14ac:dyDescent="0.35">
      <c r="A254" s="12"/>
      <c r="B254" s="13"/>
      <c r="C254" s="14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6"/>
      <c r="Q254" s="12"/>
      <c r="R254" s="12"/>
      <c r="S254" s="17"/>
    </row>
    <row r="255" spans="1:19" ht="36" customHeight="1" x14ac:dyDescent="0.35">
      <c r="A255" s="12"/>
      <c r="B255" s="13"/>
      <c r="C255" s="14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6"/>
      <c r="Q255" s="12"/>
      <c r="R255" s="12"/>
      <c r="S255" s="17"/>
    </row>
    <row r="256" spans="1:19" ht="36" customHeight="1" x14ac:dyDescent="0.35">
      <c r="A256" s="12"/>
      <c r="B256" s="13"/>
      <c r="C256" s="14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6"/>
      <c r="Q256" s="12"/>
      <c r="R256" s="12"/>
      <c r="S256" s="17"/>
    </row>
    <row r="257" spans="1:19" ht="36" customHeight="1" x14ac:dyDescent="0.35">
      <c r="A257" s="12"/>
      <c r="B257" s="13"/>
      <c r="C257" s="14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6"/>
      <c r="Q257" s="12"/>
      <c r="R257" s="12"/>
      <c r="S257" s="17"/>
    </row>
    <row r="258" spans="1:19" ht="36" customHeight="1" x14ac:dyDescent="0.35">
      <c r="A258" s="12"/>
      <c r="B258" s="13"/>
      <c r="C258" s="14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6"/>
      <c r="Q258" s="12"/>
      <c r="R258" s="12"/>
      <c r="S258" s="17"/>
    </row>
    <row r="259" spans="1:19" ht="36" customHeight="1" x14ac:dyDescent="0.35">
      <c r="A259" s="12"/>
      <c r="B259" s="13"/>
      <c r="C259" s="14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6"/>
      <c r="Q259" s="12"/>
      <c r="R259" s="12"/>
      <c r="S259" s="17"/>
    </row>
    <row r="260" spans="1:19" ht="36" customHeight="1" x14ac:dyDescent="0.35">
      <c r="A260" s="12"/>
      <c r="B260" s="13"/>
      <c r="C260" s="14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6"/>
      <c r="Q260" s="12"/>
      <c r="R260" s="12"/>
      <c r="S260" s="17"/>
    </row>
    <row r="261" spans="1:19" ht="36" customHeight="1" x14ac:dyDescent="0.35">
      <c r="A261" s="12"/>
      <c r="B261" s="13"/>
      <c r="C261" s="14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6"/>
      <c r="Q261" s="12"/>
      <c r="R261" s="12"/>
      <c r="S261" s="17"/>
    </row>
    <row r="262" spans="1:19" ht="36" customHeight="1" x14ac:dyDescent="0.35">
      <c r="A262" s="12"/>
      <c r="B262" s="13"/>
      <c r="C262" s="14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6"/>
      <c r="Q262" s="12"/>
      <c r="R262" s="12"/>
      <c r="S262" s="17"/>
    </row>
    <row r="263" spans="1:19" ht="36" customHeight="1" x14ac:dyDescent="0.35">
      <c r="A263" s="12"/>
      <c r="B263" s="13"/>
      <c r="C263" s="14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6"/>
      <c r="Q263" s="12"/>
      <c r="R263" s="12"/>
      <c r="S263" s="17"/>
    </row>
    <row r="264" spans="1:19" ht="36" customHeight="1" x14ac:dyDescent="0.35">
      <c r="A264" s="12"/>
      <c r="B264" s="13"/>
      <c r="C264" s="14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6"/>
      <c r="Q264" s="12"/>
      <c r="R264" s="12"/>
      <c r="S264" s="17"/>
    </row>
    <row r="265" spans="1:19" ht="36" customHeight="1" x14ac:dyDescent="0.35">
      <c r="A265" s="12"/>
      <c r="B265" s="13"/>
      <c r="C265" s="14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6"/>
      <c r="Q265" s="12"/>
      <c r="R265" s="12"/>
      <c r="S265" s="17"/>
    </row>
    <row r="266" spans="1:19" ht="36" customHeight="1" x14ac:dyDescent="0.35">
      <c r="A266" s="12"/>
      <c r="B266" s="13"/>
      <c r="C266" s="14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6"/>
      <c r="Q266" s="12"/>
      <c r="R266" s="12"/>
      <c r="S266" s="17"/>
    </row>
    <row r="267" spans="1:19" ht="36" customHeight="1" x14ac:dyDescent="0.35">
      <c r="A267" s="12"/>
      <c r="B267" s="13"/>
      <c r="C267" s="14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6"/>
      <c r="Q267" s="12"/>
      <c r="R267" s="12"/>
      <c r="S267" s="17"/>
    </row>
    <row r="268" spans="1:19" ht="36" customHeight="1" x14ac:dyDescent="0.35">
      <c r="A268" s="12"/>
      <c r="B268" s="13"/>
      <c r="C268" s="14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6"/>
      <c r="Q268" s="12"/>
      <c r="R268" s="12"/>
      <c r="S268" s="17"/>
    </row>
    <row r="269" spans="1:19" ht="36" customHeight="1" x14ac:dyDescent="0.35">
      <c r="A269" s="12"/>
      <c r="B269" s="13"/>
      <c r="C269" s="14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6"/>
      <c r="Q269" s="12"/>
      <c r="R269" s="12"/>
      <c r="S269" s="17"/>
    </row>
    <row r="270" spans="1:19" ht="36" customHeight="1" x14ac:dyDescent="0.35">
      <c r="A270" s="12"/>
      <c r="B270" s="13"/>
      <c r="C270" s="14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6"/>
      <c r="Q270" s="12"/>
      <c r="R270" s="12"/>
      <c r="S270" s="17"/>
    </row>
    <row r="271" spans="1:19" ht="36" customHeight="1" x14ac:dyDescent="0.35">
      <c r="A271" s="12"/>
      <c r="B271" s="13"/>
      <c r="C271" s="14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6"/>
      <c r="Q271" s="12"/>
      <c r="R271" s="12"/>
      <c r="S271" s="17"/>
    </row>
    <row r="272" spans="1:19" ht="36" customHeight="1" x14ac:dyDescent="0.35">
      <c r="A272" s="12"/>
      <c r="B272" s="13"/>
      <c r="C272" s="14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6"/>
      <c r="Q272" s="12"/>
      <c r="R272" s="12"/>
      <c r="S272" s="17"/>
    </row>
    <row r="273" spans="1:19" ht="36" customHeight="1" x14ac:dyDescent="0.35">
      <c r="A273" s="12"/>
      <c r="B273" s="13"/>
      <c r="C273" s="14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6"/>
      <c r="Q273" s="12"/>
      <c r="R273" s="12"/>
      <c r="S273" s="17"/>
    </row>
    <row r="274" spans="1:19" ht="36" customHeight="1" x14ac:dyDescent="0.35">
      <c r="A274" s="12"/>
      <c r="B274" s="13"/>
      <c r="C274" s="14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6"/>
      <c r="Q274" s="12"/>
      <c r="R274" s="12"/>
      <c r="S274" s="17"/>
    </row>
    <row r="275" spans="1:19" ht="36" customHeight="1" x14ac:dyDescent="0.35">
      <c r="A275" s="12"/>
      <c r="B275" s="13"/>
      <c r="C275" s="14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6"/>
      <c r="Q275" s="12"/>
      <c r="R275" s="12"/>
      <c r="S275" s="17"/>
    </row>
    <row r="276" spans="1:19" ht="36" customHeight="1" x14ac:dyDescent="0.35">
      <c r="A276" s="12"/>
      <c r="B276" s="13"/>
      <c r="C276" s="14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6"/>
      <c r="Q276" s="12"/>
      <c r="R276" s="12"/>
      <c r="S276" s="17"/>
    </row>
    <row r="277" spans="1:19" ht="36" customHeight="1" x14ac:dyDescent="0.35">
      <c r="A277" s="12"/>
      <c r="B277" s="13"/>
      <c r="C277" s="14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6"/>
      <c r="Q277" s="12"/>
      <c r="R277" s="12"/>
      <c r="S277" s="17"/>
    </row>
    <row r="278" spans="1:19" ht="36" customHeight="1" x14ac:dyDescent="0.35">
      <c r="A278" s="12"/>
      <c r="B278" s="13"/>
      <c r="C278" s="14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6"/>
      <c r="Q278" s="12"/>
      <c r="R278" s="12"/>
      <c r="S278" s="17"/>
    </row>
    <row r="279" spans="1:19" ht="36" customHeight="1" x14ac:dyDescent="0.35">
      <c r="A279" s="12"/>
      <c r="B279" s="13"/>
      <c r="C279" s="14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6"/>
      <c r="Q279" s="12"/>
      <c r="R279" s="12"/>
      <c r="S279" s="17"/>
    </row>
    <row r="280" spans="1:19" ht="36" customHeight="1" x14ac:dyDescent="0.35">
      <c r="A280" s="12"/>
      <c r="B280" s="13"/>
      <c r="C280" s="14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6"/>
      <c r="Q280" s="12"/>
      <c r="R280" s="12"/>
      <c r="S280" s="17"/>
    </row>
    <row r="281" spans="1:19" ht="36" customHeight="1" x14ac:dyDescent="0.35">
      <c r="A281" s="12"/>
      <c r="B281" s="13"/>
      <c r="C281" s="14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6"/>
      <c r="Q281" s="12"/>
      <c r="R281" s="12"/>
      <c r="S281" s="17"/>
    </row>
    <row r="282" spans="1:19" ht="36" customHeight="1" x14ac:dyDescent="0.35">
      <c r="A282" s="12"/>
      <c r="B282" s="13"/>
      <c r="C282" s="14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6"/>
      <c r="Q282" s="12"/>
      <c r="R282" s="12"/>
      <c r="S282" s="17"/>
    </row>
    <row r="283" spans="1:19" ht="36" customHeight="1" x14ac:dyDescent="0.35">
      <c r="A283" s="12"/>
      <c r="B283" s="13"/>
      <c r="C283" s="14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6"/>
      <c r="Q283" s="12"/>
      <c r="R283" s="12"/>
      <c r="S283" s="17"/>
    </row>
    <row r="284" spans="1:19" ht="36" customHeight="1" x14ac:dyDescent="0.35">
      <c r="A284" s="12"/>
      <c r="B284" s="13"/>
      <c r="C284" s="14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6"/>
      <c r="Q284" s="12"/>
      <c r="R284" s="12"/>
      <c r="S284" s="17"/>
    </row>
    <row r="285" spans="1:19" ht="36" customHeight="1" x14ac:dyDescent="0.35">
      <c r="A285" s="12"/>
      <c r="B285" s="13"/>
      <c r="C285" s="14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6"/>
      <c r="Q285" s="12"/>
      <c r="R285" s="12"/>
      <c r="S285" s="17"/>
    </row>
    <row r="286" spans="1:19" ht="36" customHeight="1" x14ac:dyDescent="0.35">
      <c r="A286" s="12"/>
      <c r="B286" s="13"/>
      <c r="C286" s="14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6"/>
      <c r="Q286" s="12"/>
      <c r="R286" s="12"/>
      <c r="S286" s="17"/>
    </row>
    <row r="287" spans="1:19" ht="36" customHeight="1" x14ac:dyDescent="0.35">
      <c r="A287" s="12"/>
      <c r="B287" s="13"/>
      <c r="C287" s="14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6"/>
      <c r="Q287" s="12"/>
      <c r="R287" s="12"/>
      <c r="S287" s="17"/>
    </row>
    <row r="288" spans="1:19" ht="36" customHeight="1" x14ac:dyDescent="0.35">
      <c r="A288" s="12"/>
      <c r="B288" s="13"/>
      <c r="C288" s="14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6"/>
      <c r="Q288" s="12"/>
      <c r="R288" s="12"/>
      <c r="S288" s="17"/>
    </row>
    <row r="289" spans="1:19" ht="36" customHeight="1" x14ac:dyDescent="0.35">
      <c r="A289" s="12"/>
      <c r="B289" s="13"/>
      <c r="C289" s="14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6"/>
      <c r="Q289" s="12"/>
      <c r="R289" s="12"/>
      <c r="S289" s="17"/>
    </row>
    <row r="290" spans="1:19" ht="36" customHeight="1" x14ac:dyDescent="0.35">
      <c r="A290" s="12"/>
      <c r="B290" s="13"/>
      <c r="C290" s="14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6"/>
      <c r="Q290" s="12"/>
      <c r="R290" s="12"/>
      <c r="S290" s="17"/>
    </row>
    <row r="291" spans="1:19" ht="36" customHeight="1" x14ac:dyDescent="0.35">
      <c r="A291" s="12"/>
      <c r="B291" s="13"/>
      <c r="C291" s="14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6"/>
      <c r="Q291" s="12"/>
      <c r="R291" s="12"/>
      <c r="S291" s="17"/>
    </row>
    <row r="292" spans="1:19" ht="36" customHeight="1" x14ac:dyDescent="0.35">
      <c r="A292" s="12"/>
      <c r="B292" s="13"/>
      <c r="C292" s="14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6"/>
      <c r="Q292" s="12"/>
      <c r="R292" s="12"/>
      <c r="S292" s="17"/>
    </row>
    <row r="293" spans="1:19" ht="36" customHeight="1" x14ac:dyDescent="0.35">
      <c r="A293" s="12"/>
      <c r="B293" s="13"/>
      <c r="C293" s="14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6"/>
      <c r="Q293" s="12"/>
      <c r="R293" s="12"/>
      <c r="S293" s="17"/>
    </row>
    <row r="294" spans="1:19" ht="36" customHeight="1" x14ac:dyDescent="0.35">
      <c r="A294" s="12"/>
      <c r="B294" s="13"/>
      <c r="C294" s="14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6"/>
      <c r="Q294" s="12"/>
      <c r="R294" s="12"/>
      <c r="S294" s="17"/>
    </row>
    <row r="295" spans="1:19" ht="36" customHeight="1" x14ac:dyDescent="0.35">
      <c r="A295" s="12"/>
      <c r="B295" s="13"/>
      <c r="C295" s="14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6"/>
      <c r="Q295" s="12"/>
      <c r="R295" s="12"/>
      <c r="S295" s="17"/>
    </row>
    <row r="296" spans="1:19" ht="36" customHeight="1" x14ac:dyDescent="0.35">
      <c r="A296" s="12"/>
      <c r="B296" s="13"/>
      <c r="C296" s="14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6"/>
      <c r="Q296" s="12"/>
      <c r="R296" s="12"/>
      <c r="S296" s="17"/>
    </row>
    <row r="297" spans="1:19" ht="36" customHeight="1" x14ac:dyDescent="0.35">
      <c r="A297" s="12"/>
      <c r="B297" s="13"/>
      <c r="C297" s="14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6"/>
      <c r="Q297" s="12"/>
      <c r="R297" s="12"/>
      <c r="S297" s="17"/>
    </row>
    <row r="298" spans="1:19" ht="36" customHeight="1" x14ac:dyDescent="0.35">
      <c r="A298" s="12"/>
      <c r="B298" s="13"/>
      <c r="C298" s="14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6"/>
      <c r="Q298" s="12"/>
      <c r="R298" s="12"/>
      <c r="S298" s="17"/>
    </row>
    <row r="299" spans="1:19" ht="36" customHeight="1" x14ac:dyDescent="0.35">
      <c r="A299" s="12"/>
      <c r="B299" s="13"/>
      <c r="C299" s="14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6"/>
      <c r="Q299" s="12"/>
      <c r="R299" s="12"/>
      <c r="S299" s="17"/>
    </row>
    <row r="300" spans="1:19" ht="36" customHeight="1" x14ac:dyDescent="0.35">
      <c r="A300" s="12"/>
      <c r="B300" s="13"/>
      <c r="C300" s="14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6"/>
      <c r="Q300" s="12"/>
      <c r="R300" s="12"/>
      <c r="S300" s="17"/>
    </row>
    <row r="301" spans="1:19" ht="36" customHeight="1" x14ac:dyDescent="0.35">
      <c r="A301" s="12"/>
      <c r="B301" s="13"/>
      <c r="C301" s="14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6"/>
      <c r="Q301" s="12"/>
      <c r="R301" s="12"/>
      <c r="S301" s="17"/>
    </row>
    <row r="302" spans="1:19" ht="36" customHeight="1" x14ac:dyDescent="0.35">
      <c r="A302" s="12"/>
      <c r="B302" s="13"/>
      <c r="C302" s="14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6"/>
      <c r="Q302" s="12"/>
      <c r="R302" s="12"/>
      <c r="S302" s="17"/>
    </row>
    <row r="303" spans="1:19" ht="36" customHeight="1" x14ac:dyDescent="0.35">
      <c r="A303" s="12"/>
      <c r="B303" s="13"/>
      <c r="C303" s="14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6"/>
      <c r="Q303" s="12"/>
      <c r="R303" s="12"/>
      <c r="S303" s="17"/>
    </row>
    <row r="304" spans="1:19" ht="36" customHeight="1" x14ac:dyDescent="0.35">
      <c r="A304" s="12"/>
      <c r="B304" s="13"/>
      <c r="C304" s="14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6"/>
      <c r="Q304" s="12"/>
      <c r="R304" s="12"/>
      <c r="S304" s="17"/>
    </row>
    <row r="305" spans="1:19" ht="36" customHeight="1" x14ac:dyDescent="0.35">
      <c r="A305" s="12"/>
      <c r="B305" s="13"/>
      <c r="C305" s="14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6"/>
      <c r="Q305" s="12"/>
      <c r="R305" s="12"/>
      <c r="S305" s="17"/>
    </row>
    <row r="306" spans="1:19" ht="36" customHeight="1" x14ac:dyDescent="0.35">
      <c r="A306" s="12"/>
      <c r="B306" s="13"/>
      <c r="C306" s="14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6"/>
      <c r="Q306" s="12"/>
      <c r="R306" s="12"/>
      <c r="S306" s="17"/>
    </row>
    <row r="307" spans="1:19" ht="36" customHeight="1" x14ac:dyDescent="0.35">
      <c r="A307" s="12"/>
      <c r="B307" s="13"/>
      <c r="C307" s="14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6"/>
      <c r="Q307" s="12"/>
      <c r="R307" s="12"/>
      <c r="S307" s="17"/>
    </row>
    <row r="308" spans="1:19" ht="36" customHeight="1" x14ac:dyDescent="0.35">
      <c r="A308" s="12"/>
      <c r="B308" s="13"/>
      <c r="C308" s="14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6"/>
      <c r="Q308" s="12"/>
      <c r="R308" s="12"/>
      <c r="S308" s="17"/>
    </row>
    <row r="309" spans="1:19" ht="36" customHeight="1" x14ac:dyDescent="0.35">
      <c r="A309" s="12"/>
      <c r="B309" s="13"/>
      <c r="C309" s="14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6"/>
      <c r="Q309" s="12"/>
      <c r="R309" s="12"/>
      <c r="S309" s="17"/>
    </row>
    <row r="310" spans="1:19" ht="36" customHeight="1" x14ac:dyDescent="0.35">
      <c r="A310" s="12"/>
      <c r="B310" s="13"/>
      <c r="C310" s="14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6"/>
      <c r="Q310" s="12"/>
      <c r="R310" s="12"/>
      <c r="S310" s="17"/>
    </row>
    <row r="311" spans="1:19" ht="36" customHeight="1" x14ac:dyDescent="0.35">
      <c r="A311" s="12"/>
      <c r="B311" s="13"/>
      <c r="C311" s="14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6"/>
      <c r="Q311" s="12"/>
      <c r="R311" s="12"/>
      <c r="S311" s="17"/>
    </row>
    <row r="312" spans="1:19" ht="36" customHeight="1" x14ac:dyDescent="0.35">
      <c r="A312" s="12"/>
      <c r="B312" s="13"/>
      <c r="C312" s="14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6"/>
      <c r="Q312" s="12"/>
      <c r="R312" s="12"/>
      <c r="S312" s="17"/>
    </row>
    <row r="313" spans="1:19" ht="36" customHeight="1" x14ac:dyDescent="0.35">
      <c r="A313" s="12"/>
      <c r="B313" s="13"/>
      <c r="C313" s="14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6"/>
      <c r="Q313" s="12"/>
      <c r="R313" s="12"/>
      <c r="S313" s="17"/>
    </row>
    <row r="314" spans="1:19" ht="36" customHeight="1" x14ac:dyDescent="0.35">
      <c r="A314" s="12"/>
      <c r="B314" s="13"/>
      <c r="C314" s="14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6"/>
      <c r="Q314" s="12"/>
      <c r="R314" s="12"/>
      <c r="S314" s="17"/>
    </row>
    <row r="315" spans="1:19" ht="36" customHeight="1" x14ac:dyDescent="0.35">
      <c r="A315" s="12"/>
      <c r="B315" s="13"/>
      <c r="C315" s="14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6"/>
      <c r="Q315" s="12"/>
      <c r="R315" s="12"/>
      <c r="S315" s="17"/>
    </row>
    <row r="316" spans="1:19" ht="36" customHeight="1" x14ac:dyDescent="0.35">
      <c r="A316" s="12"/>
      <c r="B316" s="13"/>
      <c r="C316" s="14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6"/>
      <c r="Q316" s="12"/>
      <c r="R316" s="12"/>
      <c r="S316" s="17"/>
    </row>
    <row r="317" spans="1:19" ht="36" customHeight="1" x14ac:dyDescent="0.35">
      <c r="A317" s="12"/>
      <c r="B317" s="13"/>
      <c r="C317" s="14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6"/>
      <c r="Q317" s="12"/>
      <c r="R317" s="12"/>
      <c r="S317" s="17"/>
    </row>
    <row r="318" spans="1:19" ht="36" customHeight="1" x14ac:dyDescent="0.35">
      <c r="A318" s="12"/>
      <c r="B318" s="13"/>
      <c r="C318" s="14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6"/>
      <c r="Q318" s="12"/>
      <c r="R318" s="12"/>
      <c r="S318" s="17"/>
    </row>
    <row r="319" spans="1:19" ht="36" customHeight="1" x14ac:dyDescent="0.35">
      <c r="A319" s="12"/>
      <c r="B319" s="13"/>
      <c r="C319" s="14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6"/>
      <c r="Q319" s="12"/>
      <c r="R319" s="12"/>
      <c r="S319" s="17"/>
    </row>
    <row r="320" spans="1:19" ht="36" customHeight="1" x14ac:dyDescent="0.35">
      <c r="A320" s="12"/>
      <c r="B320" s="13"/>
      <c r="C320" s="14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6"/>
      <c r="Q320" s="12"/>
      <c r="R320" s="12"/>
      <c r="S320" s="17"/>
    </row>
    <row r="321" spans="1:19" ht="36" customHeight="1" x14ac:dyDescent="0.35">
      <c r="A321" s="12"/>
      <c r="B321" s="13"/>
      <c r="C321" s="14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6"/>
      <c r="Q321" s="12"/>
      <c r="R321" s="12"/>
      <c r="S321" s="17"/>
    </row>
    <row r="322" spans="1:19" ht="36" customHeight="1" x14ac:dyDescent="0.35">
      <c r="A322" s="12"/>
      <c r="B322" s="13"/>
      <c r="C322" s="14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6"/>
      <c r="Q322" s="12"/>
      <c r="R322" s="12"/>
      <c r="S322" s="17"/>
    </row>
    <row r="323" spans="1:19" ht="36" customHeight="1" x14ac:dyDescent="0.35">
      <c r="A323" s="12"/>
      <c r="B323" s="13"/>
      <c r="C323" s="14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6"/>
      <c r="Q323" s="12"/>
      <c r="R323" s="12"/>
      <c r="S323" s="17"/>
    </row>
    <row r="324" spans="1:19" ht="36" customHeight="1" x14ac:dyDescent="0.35">
      <c r="A324" s="12"/>
      <c r="B324" s="13"/>
      <c r="C324" s="14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6"/>
      <c r="Q324" s="12"/>
      <c r="R324" s="12"/>
      <c r="S324" s="17"/>
    </row>
    <row r="325" spans="1:19" ht="36" customHeight="1" x14ac:dyDescent="0.35">
      <c r="A325" s="12"/>
      <c r="B325" s="13"/>
      <c r="C325" s="14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6"/>
      <c r="Q325" s="12"/>
      <c r="R325" s="12"/>
      <c r="S325" s="17"/>
    </row>
    <row r="326" spans="1:19" ht="36" customHeight="1" x14ac:dyDescent="0.35">
      <c r="A326" s="12"/>
      <c r="B326" s="13"/>
      <c r="C326" s="14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6"/>
      <c r="Q326" s="12"/>
      <c r="R326" s="12"/>
      <c r="S326" s="17"/>
    </row>
    <row r="327" spans="1:19" ht="36" customHeight="1" x14ac:dyDescent="0.35">
      <c r="A327" s="12"/>
      <c r="B327" s="13"/>
      <c r="C327" s="14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6"/>
      <c r="Q327" s="12"/>
      <c r="R327" s="12"/>
      <c r="S327" s="17"/>
    </row>
    <row r="328" spans="1:19" ht="36" customHeight="1" x14ac:dyDescent="0.35">
      <c r="A328" s="12"/>
      <c r="B328" s="13"/>
      <c r="C328" s="14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6"/>
      <c r="Q328" s="12"/>
      <c r="R328" s="12"/>
      <c r="S328" s="17"/>
    </row>
    <row r="329" spans="1:19" ht="36" customHeight="1" x14ac:dyDescent="0.35">
      <c r="A329" s="12"/>
      <c r="B329" s="13"/>
      <c r="C329" s="14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6"/>
      <c r="Q329" s="12"/>
      <c r="R329" s="12"/>
      <c r="S329" s="17"/>
    </row>
    <row r="330" spans="1:19" ht="36" customHeight="1" x14ac:dyDescent="0.35">
      <c r="A330" s="12"/>
      <c r="B330" s="13"/>
      <c r="C330" s="14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6"/>
      <c r="Q330" s="12"/>
      <c r="R330" s="12"/>
      <c r="S330" s="17"/>
    </row>
    <row r="331" spans="1:19" ht="36" customHeight="1" x14ac:dyDescent="0.35">
      <c r="A331" s="12"/>
      <c r="B331" s="13"/>
      <c r="C331" s="14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6"/>
      <c r="Q331" s="12"/>
      <c r="R331" s="12"/>
      <c r="S331" s="17"/>
    </row>
    <row r="332" spans="1:19" ht="36" customHeight="1" x14ac:dyDescent="0.35">
      <c r="A332" s="12"/>
      <c r="B332" s="13"/>
      <c r="C332" s="14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6"/>
      <c r="Q332" s="12"/>
      <c r="R332" s="12"/>
      <c r="S332" s="17"/>
    </row>
    <row r="333" spans="1:19" ht="36" customHeight="1" x14ac:dyDescent="0.35">
      <c r="A333" s="12"/>
      <c r="B333" s="13"/>
      <c r="C333" s="14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6"/>
      <c r="Q333" s="12"/>
      <c r="R333" s="12"/>
      <c r="S333" s="17"/>
    </row>
    <row r="334" spans="1:19" ht="36" customHeight="1" x14ac:dyDescent="0.35">
      <c r="A334" s="12"/>
      <c r="B334" s="13"/>
      <c r="C334" s="14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6"/>
      <c r="Q334" s="12"/>
      <c r="R334" s="12"/>
      <c r="S334" s="17"/>
    </row>
    <row r="335" spans="1:19" ht="36" customHeight="1" x14ac:dyDescent="0.35">
      <c r="A335" s="12"/>
      <c r="B335" s="13"/>
      <c r="C335" s="14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6"/>
      <c r="Q335" s="12"/>
      <c r="R335" s="12"/>
      <c r="S335" s="17"/>
    </row>
    <row r="336" spans="1:19" ht="36" customHeight="1" x14ac:dyDescent="0.35">
      <c r="A336" s="12"/>
      <c r="B336" s="13"/>
      <c r="C336" s="14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6"/>
      <c r="Q336" s="12"/>
      <c r="R336" s="12"/>
      <c r="S336" s="17"/>
    </row>
    <row r="337" spans="1:19" ht="36" customHeight="1" x14ac:dyDescent="0.35">
      <c r="A337" s="12"/>
      <c r="B337" s="13"/>
      <c r="C337" s="14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6"/>
      <c r="Q337" s="12"/>
      <c r="R337" s="12"/>
      <c r="S337" s="17"/>
    </row>
    <row r="338" spans="1:19" ht="36" customHeight="1" x14ac:dyDescent="0.35">
      <c r="A338" s="12"/>
      <c r="B338" s="13"/>
      <c r="C338" s="14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6"/>
      <c r="Q338" s="12"/>
      <c r="R338" s="12"/>
      <c r="S338" s="17"/>
    </row>
    <row r="339" spans="1:19" ht="36" customHeight="1" x14ac:dyDescent="0.35">
      <c r="A339" s="12"/>
      <c r="B339" s="13"/>
      <c r="C339" s="14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6"/>
      <c r="Q339" s="12"/>
      <c r="R339" s="12"/>
      <c r="S339" s="17"/>
    </row>
    <row r="340" spans="1:19" ht="36" customHeight="1" x14ac:dyDescent="0.35">
      <c r="A340" s="12"/>
      <c r="B340" s="13"/>
      <c r="C340" s="14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6"/>
      <c r="Q340" s="12"/>
      <c r="R340" s="12"/>
      <c r="S340" s="17"/>
    </row>
    <row r="341" spans="1:19" ht="36" customHeight="1" x14ac:dyDescent="0.35">
      <c r="A341" s="12"/>
      <c r="B341" s="13"/>
      <c r="C341" s="14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6"/>
      <c r="Q341" s="12"/>
      <c r="R341" s="12"/>
      <c r="S341" s="17"/>
    </row>
    <row r="342" spans="1:19" ht="36" customHeight="1" x14ac:dyDescent="0.35">
      <c r="A342" s="12"/>
      <c r="B342" s="13"/>
      <c r="C342" s="14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6"/>
      <c r="Q342" s="12"/>
      <c r="R342" s="12"/>
      <c r="S342" s="17"/>
    </row>
    <row r="343" spans="1:19" ht="36" customHeight="1" x14ac:dyDescent="0.35">
      <c r="A343" s="12"/>
      <c r="B343" s="13"/>
      <c r="C343" s="14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6"/>
      <c r="Q343" s="12"/>
      <c r="R343" s="12"/>
      <c r="S343" s="17"/>
    </row>
    <row r="344" spans="1:19" ht="36" customHeight="1" x14ac:dyDescent="0.35">
      <c r="A344" s="12"/>
      <c r="B344" s="13"/>
      <c r="C344" s="14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6"/>
      <c r="Q344" s="12"/>
      <c r="R344" s="12"/>
      <c r="S344" s="17"/>
    </row>
    <row r="345" spans="1:19" ht="36" customHeight="1" x14ac:dyDescent="0.35">
      <c r="A345" s="12"/>
      <c r="B345" s="13"/>
      <c r="C345" s="14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6"/>
      <c r="Q345" s="12"/>
      <c r="R345" s="12"/>
      <c r="S345" s="17"/>
    </row>
    <row r="346" spans="1:19" ht="36" customHeight="1" x14ac:dyDescent="0.35">
      <c r="A346" s="12"/>
      <c r="B346" s="13"/>
      <c r="C346" s="14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6"/>
      <c r="Q346" s="12"/>
      <c r="R346" s="12"/>
      <c r="S346" s="17"/>
    </row>
    <row r="347" spans="1:19" ht="36" customHeight="1" x14ac:dyDescent="0.35">
      <c r="A347" s="12"/>
      <c r="B347" s="13"/>
      <c r="C347" s="14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6"/>
      <c r="Q347" s="12"/>
      <c r="R347" s="12"/>
      <c r="S347" s="17"/>
    </row>
    <row r="348" spans="1:19" ht="36" customHeight="1" x14ac:dyDescent="0.35">
      <c r="A348" s="12"/>
      <c r="B348" s="13"/>
      <c r="C348" s="14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6"/>
      <c r="Q348" s="12"/>
      <c r="R348" s="12"/>
      <c r="S348" s="17"/>
    </row>
    <row r="349" spans="1:19" ht="36" customHeight="1" x14ac:dyDescent="0.35">
      <c r="A349" s="12"/>
      <c r="B349" s="13"/>
      <c r="C349" s="14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6"/>
      <c r="Q349" s="12"/>
      <c r="R349" s="12"/>
      <c r="S349" s="17"/>
    </row>
    <row r="350" spans="1:19" ht="36" customHeight="1" x14ac:dyDescent="0.35">
      <c r="A350" s="12"/>
      <c r="B350" s="13"/>
      <c r="C350" s="14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6"/>
      <c r="Q350" s="12"/>
      <c r="R350" s="12"/>
      <c r="S350" s="17"/>
    </row>
    <row r="351" spans="1:19" ht="36" customHeight="1" x14ac:dyDescent="0.35">
      <c r="A351" s="12"/>
      <c r="B351" s="13"/>
      <c r="C351" s="14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6"/>
      <c r="Q351" s="12"/>
      <c r="R351" s="12"/>
      <c r="S351" s="17"/>
    </row>
    <row r="352" spans="1:19" ht="36" customHeight="1" x14ac:dyDescent="0.35">
      <c r="A352" s="12"/>
      <c r="B352" s="13"/>
      <c r="C352" s="14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6"/>
      <c r="Q352" s="12"/>
      <c r="R352" s="12"/>
      <c r="S352" s="17"/>
    </row>
    <row r="353" spans="1:19" ht="36" customHeight="1" x14ac:dyDescent="0.35">
      <c r="A353" s="12"/>
      <c r="B353" s="13"/>
      <c r="C353" s="14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6"/>
      <c r="Q353" s="12"/>
      <c r="R353" s="12"/>
      <c r="S353" s="17"/>
    </row>
    <row r="354" spans="1:19" ht="36" customHeight="1" x14ac:dyDescent="0.35">
      <c r="A354" s="12"/>
      <c r="B354" s="13"/>
      <c r="C354" s="14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6"/>
      <c r="Q354" s="12"/>
      <c r="R354" s="12"/>
      <c r="S354" s="17"/>
    </row>
    <row r="355" spans="1:19" ht="36" customHeight="1" x14ac:dyDescent="0.35">
      <c r="A355" s="12"/>
      <c r="B355" s="13"/>
      <c r="C355" s="14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6"/>
      <c r="Q355" s="12"/>
      <c r="R355" s="12"/>
      <c r="S355" s="17"/>
    </row>
    <row r="356" spans="1:19" ht="36" customHeight="1" x14ac:dyDescent="0.35">
      <c r="A356" s="12"/>
      <c r="B356" s="13"/>
      <c r="C356" s="14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6"/>
      <c r="Q356" s="12"/>
      <c r="R356" s="12"/>
      <c r="S356" s="17"/>
    </row>
    <row r="357" spans="1:19" ht="36" customHeight="1" x14ac:dyDescent="0.35">
      <c r="A357" s="12"/>
      <c r="B357" s="13"/>
      <c r="C357" s="14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6"/>
      <c r="Q357" s="12"/>
      <c r="R357" s="12"/>
      <c r="S357" s="17"/>
    </row>
    <row r="358" spans="1:19" ht="36" customHeight="1" x14ac:dyDescent="0.35">
      <c r="A358" s="12"/>
      <c r="B358" s="13"/>
      <c r="C358" s="14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6"/>
      <c r="Q358" s="12"/>
      <c r="R358" s="12"/>
      <c r="S358" s="17"/>
    </row>
    <row r="359" spans="1:19" ht="36" customHeight="1" x14ac:dyDescent="0.35">
      <c r="A359" s="12"/>
      <c r="B359" s="13"/>
      <c r="C359" s="14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6"/>
      <c r="Q359" s="12"/>
      <c r="R359" s="12"/>
      <c r="S359" s="17"/>
    </row>
    <row r="360" spans="1:19" ht="36" customHeight="1" x14ac:dyDescent="0.35">
      <c r="A360" s="12"/>
      <c r="B360" s="13"/>
      <c r="C360" s="14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6"/>
      <c r="Q360" s="12"/>
      <c r="R360" s="12"/>
      <c r="S360" s="17"/>
    </row>
    <row r="361" spans="1:19" ht="36" customHeight="1" x14ac:dyDescent="0.35">
      <c r="A361" s="12"/>
      <c r="B361" s="13"/>
      <c r="C361" s="14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6"/>
      <c r="Q361" s="12"/>
      <c r="R361" s="12"/>
      <c r="S361" s="17"/>
    </row>
    <row r="362" spans="1:19" ht="36" customHeight="1" x14ac:dyDescent="0.35">
      <c r="A362" s="12"/>
      <c r="B362" s="13"/>
      <c r="C362" s="14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6"/>
      <c r="Q362" s="12"/>
      <c r="R362" s="12"/>
      <c r="S362" s="17"/>
    </row>
    <row r="363" spans="1:19" ht="36" customHeight="1" x14ac:dyDescent="0.35">
      <c r="A363" s="12"/>
      <c r="B363" s="13"/>
      <c r="C363" s="14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6"/>
      <c r="Q363" s="12"/>
      <c r="R363" s="12"/>
      <c r="S363" s="17"/>
    </row>
    <row r="364" spans="1:19" ht="36" customHeight="1" x14ac:dyDescent="0.35">
      <c r="A364" s="12"/>
      <c r="B364" s="13"/>
      <c r="C364" s="14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6"/>
      <c r="Q364" s="12"/>
      <c r="R364" s="12"/>
      <c r="S364" s="17"/>
    </row>
    <row r="365" spans="1:19" ht="36" customHeight="1" x14ac:dyDescent="0.35">
      <c r="A365" s="12"/>
      <c r="B365" s="13"/>
      <c r="C365" s="14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6"/>
      <c r="Q365" s="12"/>
      <c r="R365" s="12"/>
      <c r="S365" s="17"/>
    </row>
    <row r="366" spans="1:19" ht="36" customHeight="1" x14ac:dyDescent="0.35">
      <c r="A366" s="12"/>
      <c r="B366" s="13"/>
      <c r="C366" s="14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6"/>
      <c r="Q366" s="12"/>
      <c r="R366" s="12"/>
      <c r="S366" s="17"/>
    </row>
    <row r="367" spans="1:19" ht="36" customHeight="1" x14ac:dyDescent="0.35">
      <c r="A367" s="12"/>
      <c r="B367" s="13"/>
      <c r="C367" s="14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6"/>
      <c r="Q367" s="12"/>
      <c r="R367" s="12"/>
      <c r="S367" s="17"/>
    </row>
    <row r="368" spans="1:19" ht="36" customHeight="1" x14ac:dyDescent="0.35">
      <c r="A368" s="12"/>
      <c r="B368" s="13"/>
      <c r="C368" s="14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6"/>
      <c r="Q368" s="12"/>
      <c r="R368" s="12"/>
      <c r="S368" s="17"/>
    </row>
    <row r="369" spans="1:19" ht="36" customHeight="1" x14ac:dyDescent="0.35">
      <c r="A369" s="12"/>
      <c r="B369" s="13"/>
      <c r="C369" s="14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6"/>
      <c r="Q369" s="12"/>
      <c r="R369" s="12"/>
      <c r="S369" s="17"/>
    </row>
    <row r="370" spans="1:19" ht="36" customHeight="1" x14ac:dyDescent="0.35">
      <c r="A370" s="12"/>
      <c r="B370" s="13"/>
      <c r="C370" s="14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6"/>
      <c r="Q370" s="12"/>
      <c r="R370" s="12"/>
      <c r="S370" s="17"/>
    </row>
    <row r="371" spans="1:19" ht="36" customHeight="1" x14ac:dyDescent="0.35">
      <c r="A371" s="12"/>
      <c r="B371" s="13"/>
      <c r="C371" s="14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6"/>
      <c r="Q371" s="12"/>
      <c r="R371" s="12"/>
      <c r="S371" s="17"/>
    </row>
    <row r="372" spans="1:19" ht="36" customHeight="1" x14ac:dyDescent="0.35">
      <c r="A372" s="12"/>
      <c r="B372" s="13"/>
      <c r="C372" s="14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6"/>
      <c r="Q372" s="12"/>
      <c r="R372" s="12"/>
      <c r="S372" s="17"/>
    </row>
    <row r="373" spans="1:19" ht="36" customHeight="1" x14ac:dyDescent="0.35">
      <c r="A373" s="12"/>
      <c r="B373" s="13"/>
      <c r="C373" s="14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6"/>
      <c r="Q373" s="12"/>
      <c r="R373" s="12"/>
      <c r="S373" s="17"/>
    </row>
    <row r="374" spans="1:19" ht="36" customHeight="1" x14ac:dyDescent="0.35">
      <c r="A374" s="12"/>
      <c r="B374" s="13"/>
      <c r="C374" s="14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6"/>
      <c r="Q374" s="12"/>
      <c r="R374" s="12"/>
      <c r="S374" s="17"/>
    </row>
    <row r="375" spans="1:19" ht="36" customHeight="1" x14ac:dyDescent="0.35">
      <c r="A375" s="12"/>
      <c r="B375" s="13"/>
      <c r="C375" s="14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6"/>
      <c r="Q375" s="12"/>
      <c r="R375" s="12"/>
      <c r="S375" s="17"/>
    </row>
    <row r="376" spans="1:19" ht="36" customHeight="1" x14ac:dyDescent="0.35">
      <c r="A376" s="12"/>
      <c r="B376" s="13"/>
      <c r="C376" s="14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6"/>
      <c r="Q376" s="12"/>
      <c r="R376" s="12"/>
      <c r="S376" s="17"/>
    </row>
    <row r="377" spans="1:19" ht="36" customHeight="1" x14ac:dyDescent="0.35">
      <c r="A377" s="12"/>
      <c r="B377" s="13"/>
      <c r="C377" s="14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6"/>
      <c r="Q377" s="12"/>
      <c r="R377" s="12"/>
      <c r="S377" s="17"/>
    </row>
    <row r="378" spans="1:19" ht="36" customHeight="1" x14ac:dyDescent="0.35">
      <c r="A378" s="12"/>
      <c r="B378" s="13"/>
      <c r="C378" s="14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6"/>
      <c r="Q378" s="12"/>
      <c r="R378" s="12"/>
      <c r="S378" s="17"/>
    </row>
    <row r="379" spans="1:19" ht="36" customHeight="1" x14ac:dyDescent="0.35">
      <c r="A379" s="12"/>
      <c r="B379" s="13"/>
      <c r="C379" s="14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6"/>
      <c r="Q379" s="12"/>
      <c r="R379" s="12"/>
      <c r="S379" s="17"/>
    </row>
    <row r="380" spans="1:19" ht="36" customHeight="1" x14ac:dyDescent="0.35">
      <c r="A380" s="12"/>
      <c r="B380" s="13"/>
      <c r="C380" s="14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6"/>
      <c r="Q380" s="12"/>
      <c r="R380" s="12"/>
      <c r="S380" s="17"/>
    </row>
    <row r="381" spans="1:19" ht="36" customHeight="1" x14ac:dyDescent="0.35">
      <c r="A381" s="12"/>
      <c r="B381" s="13"/>
      <c r="C381" s="14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6"/>
      <c r="Q381" s="12"/>
      <c r="R381" s="12"/>
      <c r="S381" s="17"/>
    </row>
    <row r="382" spans="1:19" ht="36" customHeight="1" x14ac:dyDescent="0.35">
      <c r="A382" s="12"/>
      <c r="B382" s="13"/>
      <c r="C382" s="14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6"/>
      <c r="Q382" s="12"/>
      <c r="R382" s="12"/>
      <c r="S382" s="17"/>
    </row>
    <row r="383" spans="1:19" ht="36" customHeight="1" x14ac:dyDescent="0.35">
      <c r="A383" s="12"/>
      <c r="B383" s="13"/>
      <c r="C383" s="14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6"/>
      <c r="Q383" s="12"/>
      <c r="R383" s="12"/>
      <c r="S383" s="17"/>
    </row>
    <row r="384" spans="1:19" ht="36" customHeight="1" x14ac:dyDescent="0.35">
      <c r="A384" s="12"/>
      <c r="B384" s="13"/>
      <c r="C384" s="14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6"/>
      <c r="Q384" s="12"/>
      <c r="R384" s="12"/>
      <c r="S384" s="17"/>
    </row>
    <row r="385" spans="1:19" ht="36" customHeight="1" x14ac:dyDescent="0.35">
      <c r="A385" s="12"/>
      <c r="B385" s="13"/>
      <c r="C385" s="14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6"/>
      <c r="Q385" s="12"/>
      <c r="R385" s="12"/>
      <c r="S385" s="17"/>
    </row>
    <row r="386" spans="1:19" ht="36" customHeight="1" x14ac:dyDescent="0.35">
      <c r="A386" s="12"/>
      <c r="B386" s="13"/>
      <c r="C386" s="14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6"/>
      <c r="Q386" s="12"/>
      <c r="R386" s="12"/>
      <c r="S386" s="17"/>
    </row>
    <row r="387" spans="1:19" ht="36" customHeight="1" x14ac:dyDescent="0.35">
      <c r="A387" s="12"/>
      <c r="B387" s="13"/>
      <c r="C387" s="14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6"/>
      <c r="Q387" s="12"/>
      <c r="R387" s="12"/>
      <c r="S387" s="17"/>
    </row>
    <row r="388" spans="1:19" ht="36" customHeight="1" x14ac:dyDescent="0.35">
      <c r="A388" s="12"/>
      <c r="B388" s="13"/>
      <c r="C388" s="14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6"/>
      <c r="Q388" s="12"/>
      <c r="R388" s="12"/>
      <c r="S388" s="17"/>
    </row>
    <row r="389" spans="1:19" ht="36" customHeight="1" x14ac:dyDescent="0.35">
      <c r="A389" s="12"/>
      <c r="B389" s="13"/>
      <c r="C389" s="14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6"/>
      <c r="Q389" s="12"/>
      <c r="R389" s="12"/>
      <c r="S389" s="17"/>
    </row>
    <row r="390" spans="1:19" ht="36" customHeight="1" x14ac:dyDescent="0.35">
      <c r="A390" s="12"/>
      <c r="B390" s="13"/>
      <c r="C390" s="14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6"/>
      <c r="Q390" s="12"/>
      <c r="R390" s="12"/>
      <c r="S390" s="17"/>
    </row>
    <row r="391" spans="1:19" ht="36" customHeight="1" x14ac:dyDescent="0.35">
      <c r="A391" s="12"/>
      <c r="B391" s="13"/>
      <c r="C391" s="14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6"/>
      <c r="Q391" s="12"/>
      <c r="R391" s="12"/>
      <c r="S391" s="17"/>
    </row>
    <row r="392" spans="1:19" ht="36" customHeight="1" x14ac:dyDescent="0.35">
      <c r="A392" s="12"/>
      <c r="B392" s="13"/>
      <c r="C392" s="14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6"/>
      <c r="Q392" s="12"/>
      <c r="R392" s="12"/>
      <c r="S392" s="17"/>
    </row>
    <row r="393" spans="1:19" ht="36" customHeight="1" x14ac:dyDescent="0.35">
      <c r="A393" s="12"/>
      <c r="B393" s="13"/>
      <c r="C393" s="14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6"/>
      <c r="Q393" s="12"/>
      <c r="R393" s="12"/>
      <c r="S393" s="17"/>
    </row>
    <row r="394" spans="1:19" ht="36" customHeight="1" x14ac:dyDescent="0.35">
      <c r="A394" s="12"/>
      <c r="B394" s="13"/>
      <c r="C394" s="14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6"/>
      <c r="Q394" s="12"/>
      <c r="R394" s="12"/>
      <c r="S394" s="17"/>
    </row>
    <row r="395" spans="1:19" ht="36" customHeight="1" x14ac:dyDescent="0.35">
      <c r="A395" s="12"/>
      <c r="B395" s="13"/>
      <c r="C395" s="14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6"/>
      <c r="Q395" s="12"/>
      <c r="R395" s="12"/>
      <c r="S395" s="17"/>
    </row>
    <row r="396" spans="1:19" ht="36" customHeight="1" x14ac:dyDescent="0.35">
      <c r="A396" s="12"/>
      <c r="B396" s="13"/>
      <c r="C396" s="14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6"/>
      <c r="Q396" s="12"/>
      <c r="R396" s="12"/>
      <c r="S396" s="17"/>
    </row>
    <row r="397" spans="1:19" ht="36" customHeight="1" x14ac:dyDescent="0.35">
      <c r="A397" s="12"/>
      <c r="B397" s="13"/>
      <c r="C397" s="14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6"/>
      <c r="Q397" s="12"/>
      <c r="R397" s="12"/>
      <c r="S397" s="17"/>
    </row>
    <row r="398" spans="1:19" ht="36" customHeight="1" x14ac:dyDescent="0.35">
      <c r="A398" s="12"/>
      <c r="B398" s="13"/>
      <c r="C398" s="14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6"/>
      <c r="Q398" s="12"/>
      <c r="R398" s="12"/>
      <c r="S398" s="17"/>
    </row>
    <row r="399" spans="1:19" ht="36" customHeight="1" x14ac:dyDescent="0.35">
      <c r="A399" s="12"/>
      <c r="B399" s="13"/>
      <c r="C399" s="14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6"/>
      <c r="Q399" s="12"/>
      <c r="R399" s="12"/>
      <c r="S399" s="17"/>
    </row>
    <row r="400" spans="1:19" ht="36" customHeight="1" x14ac:dyDescent="0.35">
      <c r="A400" s="12"/>
      <c r="B400" s="13"/>
      <c r="C400" s="14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6"/>
      <c r="Q400" s="12"/>
      <c r="R400" s="12"/>
      <c r="S400" s="17"/>
    </row>
    <row r="401" spans="1:19" ht="36" customHeight="1" x14ac:dyDescent="0.35">
      <c r="A401" s="12"/>
      <c r="B401" s="13"/>
      <c r="C401" s="14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6"/>
      <c r="Q401" s="12"/>
      <c r="R401" s="12"/>
      <c r="S401" s="17"/>
    </row>
    <row r="402" spans="1:19" ht="36" customHeight="1" x14ac:dyDescent="0.35">
      <c r="A402" s="12"/>
      <c r="B402" s="13"/>
      <c r="C402" s="14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6"/>
      <c r="Q402" s="12"/>
      <c r="R402" s="12"/>
      <c r="S402" s="17"/>
    </row>
    <row r="403" spans="1:19" ht="36" customHeight="1" x14ac:dyDescent="0.35">
      <c r="A403" s="12"/>
      <c r="B403" s="13"/>
      <c r="C403" s="14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6"/>
      <c r="Q403" s="12"/>
      <c r="R403" s="12"/>
      <c r="S403" s="17"/>
    </row>
    <row r="404" spans="1:19" ht="36" customHeight="1" x14ac:dyDescent="0.35">
      <c r="A404" s="12"/>
      <c r="B404" s="13"/>
      <c r="C404" s="14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6"/>
      <c r="Q404" s="12"/>
      <c r="R404" s="12"/>
      <c r="S404" s="17"/>
    </row>
    <row r="405" spans="1:19" ht="36" customHeight="1" x14ac:dyDescent="0.35">
      <c r="A405" s="12"/>
      <c r="B405" s="13"/>
      <c r="C405" s="14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6"/>
      <c r="Q405" s="12"/>
      <c r="R405" s="12"/>
      <c r="S405" s="17"/>
    </row>
    <row r="406" spans="1:19" ht="36" customHeight="1" x14ac:dyDescent="0.35">
      <c r="A406" s="12"/>
      <c r="B406" s="13"/>
      <c r="C406" s="14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6"/>
      <c r="Q406" s="12"/>
      <c r="R406" s="12"/>
      <c r="S406" s="17"/>
    </row>
    <row r="407" spans="1:19" ht="36" customHeight="1" x14ac:dyDescent="0.35">
      <c r="A407" s="12"/>
      <c r="B407" s="13"/>
      <c r="C407" s="14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6"/>
      <c r="Q407" s="12"/>
      <c r="R407" s="12"/>
      <c r="S407" s="17"/>
    </row>
    <row r="408" spans="1:19" ht="36" customHeight="1" x14ac:dyDescent="0.35">
      <c r="A408" s="12"/>
      <c r="B408" s="13"/>
      <c r="C408" s="14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6"/>
      <c r="Q408" s="12"/>
      <c r="R408" s="12"/>
      <c r="S408" s="17"/>
    </row>
    <row r="409" spans="1:19" ht="36" customHeight="1" x14ac:dyDescent="0.35">
      <c r="A409" s="12"/>
      <c r="B409" s="13"/>
      <c r="C409" s="14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6"/>
      <c r="Q409" s="12"/>
      <c r="R409" s="12"/>
      <c r="S409" s="17"/>
    </row>
    <row r="410" spans="1:19" ht="36" customHeight="1" x14ac:dyDescent="0.35">
      <c r="A410" s="12"/>
      <c r="B410" s="13"/>
      <c r="C410" s="14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6"/>
      <c r="Q410" s="12"/>
      <c r="R410" s="12"/>
      <c r="S410" s="17"/>
    </row>
    <row r="411" spans="1:19" ht="36" customHeight="1" x14ac:dyDescent="0.35">
      <c r="A411" s="12"/>
      <c r="B411" s="13"/>
      <c r="C411" s="14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6"/>
      <c r="Q411" s="12"/>
      <c r="R411" s="12"/>
      <c r="S411" s="17"/>
    </row>
    <row r="412" spans="1:19" ht="36" customHeight="1" x14ac:dyDescent="0.35">
      <c r="A412" s="12"/>
      <c r="B412" s="13"/>
      <c r="C412" s="14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6"/>
      <c r="Q412" s="12"/>
      <c r="R412" s="12"/>
      <c r="S412" s="17"/>
    </row>
    <row r="413" spans="1:19" ht="36" customHeight="1" x14ac:dyDescent="0.35">
      <c r="A413" s="12"/>
      <c r="B413" s="13"/>
      <c r="C413" s="14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6"/>
      <c r="Q413" s="12"/>
      <c r="R413" s="12"/>
      <c r="S413" s="17"/>
    </row>
    <row r="414" spans="1:19" ht="36" customHeight="1" x14ac:dyDescent="0.35">
      <c r="A414" s="12"/>
      <c r="B414" s="13"/>
      <c r="C414" s="14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6"/>
      <c r="Q414" s="12"/>
      <c r="R414" s="12"/>
      <c r="S414" s="17"/>
    </row>
    <row r="415" spans="1:19" ht="36" customHeight="1" x14ac:dyDescent="0.35">
      <c r="A415" s="12"/>
      <c r="B415" s="13"/>
      <c r="C415" s="14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6"/>
      <c r="Q415" s="12"/>
      <c r="R415" s="12"/>
      <c r="S415" s="17"/>
    </row>
    <row r="416" spans="1:19" ht="36" customHeight="1" x14ac:dyDescent="0.35">
      <c r="A416" s="12"/>
      <c r="B416" s="13"/>
      <c r="C416" s="14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6"/>
      <c r="Q416" s="12"/>
      <c r="R416" s="12"/>
      <c r="S416" s="17"/>
    </row>
    <row r="417" spans="1:19" ht="36" customHeight="1" x14ac:dyDescent="0.35">
      <c r="A417" s="12"/>
      <c r="B417" s="13"/>
      <c r="C417" s="14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6"/>
      <c r="Q417" s="12"/>
      <c r="R417" s="12"/>
      <c r="S417" s="17"/>
    </row>
    <row r="418" spans="1:19" ht="36" customHeight="1" x14ac:dyDescent="0.35">
      <c r="A418" s="12"/>
      <c r="B418" s="13"/>
      <c r="C418" s="14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6"/>
      <c r="Q418" s="12"/>
      <c r="R418" s="12"/>
      <c r="S418" s="17"/>
    </row>
    <row r="419" spans="1:19" ht="36" customHeight="1" x14ac:dyDescent="0.35">
      <c r="A419" s="12"/>
      <c r="B419" s="13"/>
      <c r="C419" s="14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6"/>
      <c r="Q419" s="12"/>
      <c r="R419" s="12"/>
      <c r="S419" s="17"/>
    </row>
    <row r="420" spans="1:19" ht="36" customHeight="1" x14ac:dyDescent="0.35">
      <c r="A420" s="12"/>
      <c r="B420" s="13"/>
      <c r="C420" s="14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6"/>
      <c r="Q420" s="12"/>
      <c r="R420" s="12"/>
      <c r="S420" s="17"/>
    </row>
    <row r="421" spans="1:19" ht="36" customHeight="1" x14ac:dyDescent="0.35">
      <c r="A421" s="12"/>
      <c r="B421" s="13"/>
      <c r="C421" s="14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6"/>
      <c r="Q421" s="12"/>
      <c r="R421" s="12"/>
      <c r="S421" s="17"/>
    </row>
    <row r="422" spans="1:19" ht="36" customHeight="1" x14ac:dyDescent="0.35">
      <c r="A422" s="12"/>
      <c r="B422" s="13"/>
      <c r="C422" s="14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6"/>
      <c r="Q422" s="12"/>
      <c r="R422" s="12"/>
      <c r="S422" s="17"/>
    </row>
    <row r="423" spans="1:19" ht="36" customHeight="1" x14ac:dyDescent="0.35">
      <c r="A423" s="12"/>
      <c r="B423" s="13"/>
      <c r="C423" s="14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6"/>
      <c r="Q423" s="12"/>
      <c r="R423" s="12"/>
      <c r="S423" s="17"/>
    </row>
    <row r="424" spans="1:19" ht="36" customHeight="1" x14ac:dyDescent="0.35">
      <c r="A424" s="12"/>
      <c r="B424" s="13"/>
      <c r="C424" s="14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6"/>
      <c r="Q424" s="12"/>
      <c r="R424" s="12"/>
      <c r="S424" s="17"/>
    </row>
    <row r="425" spans="1:19" ht="36" customHeight="1" x14ac:dyDescent="0.35">
      <c r="A425" s="12"/>
      <c r="B425" s="13"/>
      <c r="C425" s="14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6"/>
      <c r="Q425" s="12"/>
      <c r="R425" s="12"/>
      <c r="S425" s="17"/>
    </row>
    <row r="426" spans="1:19" ht="36" customHeight="1" x14ac:dyDescent="0.35">
      <c r="A426" s="12"/>
      <c r="B426" s="13"/>
      <c r="C426" s="14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6"/>
      <c r="Q426" s="12"/>
      <c r="R426" s="12"/>
      <c r="S426" s="17"/>
    </row>
    <row r="427" spans="1:19" ht="36" customHeight="1" x14ac:dyDescent="0.35">
      <c r="A427" s="12"/>
      <c r="B427" s="13"/>
      <c r="C427" s="14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6"/>
      <c r="Q427" s="12"/>
      <c r="R427" s="12"/>
      <c r="S427" s="17"/>
    </row>
    <row r="428" spans="1:19" ht="36" customHeight="1" x14ac:dyDescent="0.35">
      <c r="A428" s="12"/>
      <c r="B428" s="13"/>
      <c r="C428" s="14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6"/>
      <c r="Q428" s="12"/>
      <c r="R428" s="12"/>
      <c r="S428" s="17"/>
    </row>
    <row r="429" spans="1:19" ht="36" customHeight="1" x14ac:dyDescent="0.35">
      <c r="A429" s="12"/>
      <c r="B429" s="13"/>
      <c r="C429" s="14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6"/>
      <c r="Q429" s="12"/>
      <c r="R429" s="12"/>
      <c r="S429" s="17"/>
    </row>
    <row r="430" spans="1:19" ht="36" customHeight="1" x14ac:dyDescent="0.35">
      <c r="A430" s="12"/>
      <c r="B430" s="13"/>
      <c r="C430" s="14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6"/>
      <c r="Q430" s="12"/>
      <c r="R430" s="12"/>
      <c r="S430" s="17"/>
    </row>
    <row r="431" spans="1:19" ht="36" customHeight="1" x14ac:dyDescent="0.35">
      <c r="A431" s="12"/>
      <c r="B431" s="13"/>
      <c r="C431" s="14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6"/>
      <c r="Q431" s="12"/>
      <c r="R431" s="12"/>
      <c r="S431" s="17"/>
    </row>
    <row r="432" spans="1:19" ht="36" customHeight="1" x14ac:dyDescent="0.35">
      <c r="A432" s="12"/>
      <c r="B432" s="13"/>
      <c r="C432" s="14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6"/>
      <c r="Q432" s="12"/>
      <c r="R432" s="12"/>
      <c r="S432" s="17"/>
    </row>
    <row r="433" spans="1:19" ht="36" customHeight="1" x14ac:dyDescent="0.35">
      <c r="A433" s="12"/>
      <c r="B433" s="13"/>
      <c r="C433" s="14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6"/>
      <c r="Q433" s="12"/>
      <c r="R433" s="12"/>
      <c r="S433" s="17"/>
    </row>
    <row r="434" spans="1:19" ht="36" customHeight="1" x14ac:dyDescent="0.35">
      <c r="A434" s="12"/>
      <c r="B434" s="13"/>
      <c r="C434" s="14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6"/>
      <c r="Q434" s="12"/>
      <c r="R434" s="12"/>
      <c r="S434" s="17"/>
    </row>
    <row r="435" spans="1:19" ht="36" customHeight="1" x14ac:dyDescent="0.35">
      <c r="A435" s="12"/>
      <c r="B435" s="13"/>
      <c r="C435" s="14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6"/>
      <c r="Q435" s="12"/>
      <c r="R435" s="12"/>
      <c r="S435" s="17"/>
    </row>
    <row r="436" spans="1:19" ht="36" customHeight="1" x14ac:dyDescent="0.35">
      <c r="A436" s="12"/>
      <c r="B436" s="13"/>
      <c r="C436" s="14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6"/>
      <c r="Q436" s="12"/>
      <c r="R436" s="12"/>
      <c r="S436" s="17"/>
    </row>
    <row r="437" spans="1:19" ht="36" customHeight="1" x14ac:dyDescent="0.35">
      <c r="A437" s="12"/>
      <c r="B437" s="13"/>
      <c r="C437" s="14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6"/>
      <c r="Q437" s="12"/>
      <c r="R437" s="12"/>
      <c r="S437" s="17"/>
    </row>
    <row r="438" spans="1:19" ht="36" customHeight="1" x14ac:dyDescent="0.35">
      <c r="A438" s="12"/>
      <c r="B438" s="13"/>
      <c r="C438" s="14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6"/>
      <c r="Q438" s="12"/>
      <c r="R438" s="12"/>
      <c r="S438" s="17"/>
    </row>
    <row r="439" spans="1:19" ht="36" customHeight="1" x14ac:dyDescent="0.35">
      <c r="A439" s="12"/>
      <c r="B439" s="13"/>
      <c r="C439" s="14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6"/>
      <c r="Q439" s="12"/>
      <c r="R439" s="12"/>
      <c r="S439" s="17"/>
    </row>
    <row r="440" spans="1:19" ht="36" customHeight="1" x14ac:dyDescent="0.35">
      <c r="A440" s="12"/>
      <c r="B440" s="13"/>
      <c r="C440" s="14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6"/>
      <c r="Q440" s="12"/>
      <c r="R440" s="12"/>
      <c r="S440" s="17"/>
    </row>
    <row r="441" spans="1:19" ht="36" customHeight="1" x14ac:dyDescent="0.35">
      <c r="A441" s="12"/>
      <c r="B441" s="13"/>
      <c r="C441" s="14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6"/>
      <c r="Q441" s="12"/>
      <c r="R441" s="12"/>
      <c r="S441" s="17"/>
    </row>
    <row r="442" spans="1:19" ht="36" customHeight="1" x14ac:dyDescent="0.35">
      <c r="A442" s="12"/>
      <c r="B442" s="13"/>
      <c r="C442" s="14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6"/>
      <c r="Q442" s="12"/>
      <c r="R442" s="12"/>
      <c r="S442" s="17"/>
    </row>
    <row r="443" spans="1:19" ht="36" customHeight="1" x14ac:dyDescent="0.35">
      <c r="A443" s="12"/>
      <c r="B443" s="13"/>
      <c r="C443" s="14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6"/>
      <c r="Q443" s="12"/>
      <c r="R443" s="12"/>
      <c r="S443" s="17"/>
    </row>
    <row r="444" spans="1:19" ht="36" customHeight="1" x14ac:dyDescent="0.35">
      <c r="A444" s="12"/>
      <c r="B444" s="13"/>
      <c r="C444" s="14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6"/>
      <c r="Q444" s="12"/>
      <c r="R444" s="12"/>
      <c r="S444" s="17"/>
    </row>
    <row r="445" spans="1:19" ht="36" customHeight="1" x14ac:dyDescent="0.35">
      <c r="A445" s="12"/>
      <c r="B445" s="13"/>
      <c r="C445" s="14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6"/>
      <c r="Q445" s="12"/>
      <c r="R445" s="12"/>
      <c r="S445" s="17"/>
    </row>
    <row r="446" spans="1:19" ht="36" customHeight="1" x14ac:dyDescent="0.35">
      <c r="A446" s="12"/>
      <c r="B446" s="13"/>
      <c r="C446" s="14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6"/>
      <c r="Q446" s="12"/>
      <c r="R446" s="12"/>
      <c r="S446" s="17"/>
    </row>
    <row r="447" spans="1:19" ht="36" customHeight="1" x14ac:dyDescent="0.35">
      <c r="A447" s="12"/>
      <c r="B447" s="13"/>
      <c r="C447" s="14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6"/>
      <c r="Q447" s="12"/>
      <c r="R447" s="12"/>
      <c r="S447" s="17"/>
    </row>
    <row r="448" spans="1:19" ht="36" customHeight="1" x14ac:dyDescent="0.35">
      <c r="A448" s="12"/>
      <c r="B448" s="13"/>
      <c r="C448" s="14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6"/>
      <c r="Q448" s="12"/>
      <c r="R448" s="12"/>
      <c r="S448" s="17"/>
    </row>
    <row r="449" spans="1:19" ht="36" customHeight="1" x14ac:dyDescent="0.35">
      <c r="A449" s="12"/>
      <c r="B449" s="13"/>
      <c r="C449" s="14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6"/>
      <c r="Q449" s="12"/>
      <c r="R449" s="12"/>
      <c r="S449" s="17"/>
    </row>
    <row r="450" spans="1:19" ht="36" customHeight="1" x14ac:dyDescent="0.35">
      <c r="A450" s="12"/>
      <c r="B450" s="13"/>
      <c r="C450" s="14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6"/>
      <c r="Q450" s="12"/>
      <c r="R450" s="12"/>
      <c r="S450" s="17"/>
    </row>
    <row r="451" spans="1:19" ht="36" customHeight="1" x14ac:dyDescent="0.35">
      <c r="A451" s="12"/>
      <c r="B451" s="13"/>
      <c r="C451" s="14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6"/>
      <c r="Q451" s="12"/>
      <c r="R451" s="12"/>
      <c r="S451" s="17"/>
    </row>
    <row r="452" spans="1:19" ht="36" customHeight="1" x14ac:dyDescent="0.35">
      <c r="A452" s="12"/>
      <c r="B452" s="13"/>
      <c r="C452" s="14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6"/>
      <c r="Q452" s="12"/>
      <c r="R452" s="12"/>
      <c r="S452" s="17"/>
    </row>
    <row r="453" spans="1:19" ht="36" customHeight="1" x14ac:dyDescent="0.35">
      <c r="A453" s="12"/>
      <c r="B453" s="13"/>
      <c r="C453" s="14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6"/>
      <c r="Q453" s="12"/>
      <c r="R453" s="12"/>
      <c r="S453" s="17"/>
    </row>
    <row r="454" spans="1:19" ht="36" customHeight="1" x14ac:dyDescent="0.35">
      <c r="A454" s="12"/>
      <c r="B454" s="13"/>
      <c r="C454" s="14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6"/>
      <c r="Q454" s="12"/>
      <c r="R454" s="12"/>
      <c r="S454" s="17"/>
    </row>
    <row r="455" spans="1:19" ht="36" customHeight="1" x14ac:dyDescent="0.35">
      <c r="A455" s="12"/>
      <c r="B455" s="13"/>
      <c r="C455" s="14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6"/>
      <c r="Q455" s="12"/>
      <c r="R455" s="12"/>
      <c r="S455" s="17"/>
    </row>
    <row r="456" spans="1:19" ht="36" customHeight="1" x14ac:dyDescent="0.35">
      <c r="A456" s="12"/>
      <c r="B456" s="13"/>
      <c r="C456" s="14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6"/>
      <c r="Q456" s="12"/>
      <c r="R456" s="12"/>
      <c r="S456" s="17"/>
    </row>
    <row r="457" spans="1:19" ht="36" customHeight="1" x14ac:dyDescent="0.35">
      <c r="A457" s="12"/>
      <c r="B457" s="13"/>
      <c r="C457" s="14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6"/>
      <c r="Q457" s="12"/>
      <c r="R457" s="12"/>
      <c r="S457" s="17"/>
    </row>
    <row r="458" spans="1:19" ht="36" customHeight="1" x14ac:dyDescent="0.35">
      <c r="A458" s="12"/>
      <c r="B458" s="13"/>
      <c r="C458" s="14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6"/>
      <c r="Q458" s="12"/>
      <c r="R458" s="12"/>
      <c r="S458" s="17"/>
    </row>
    <row r="459" spans="1:19" ht="36" customHeight="1" x14ac:dyDescent="0.35">
      <c r="A459" s="12"/>
      <c r="B459" s="13"/>
      <c r="C459" s="14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6"/>
      <c r="Q459" s="12"/>
      <c r="R459" s="12"/>
      <c r="S459" s="17"/>
    </row>
    <row r="460" spans="1:19" ht="36" customHeight="1" x14ac:dyDescent="0.35">
      <c r="A460" s="12"/>
      <c r="B460" s="13"/>
      <c r="C460" s="14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6"/>
      <c r="Q460" s="12"/>
      <c r="R460" s="12"/>
      <c r="S460" s="17"/>
    </row>
    <row r="461" spans="1:19" ht="36" customHeight="1" x14ac:dyDescent="0.35">
      <c r="A461" s="12"/>
      <c r="B461" s="13"/>
      <c r="C461" s="14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6"/>
      <c r="Q461" s="12"/>
      <c r="R461" s="12"/>
      <c r="S461" s="17"/>
    </row>
    <row r="462" spans="1:19" ht="36" customHeight="1" x14ac:dyDescent="0.35">
      <c r="A462" s="12"/>
      <c r="B462" s="13"/>
      <c r="C462" s="14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6"/>
      <c r="Q462" s="12"/>
      <c r="R462" s="12"/>
      <c r="S462" s="17"/>
    </row>
    <row r="463" spans="1:19" ht="36" customHeight="1" x14ac:dyDescent="0.35">
      <c r="A463" s="12"/>
      <c r="B463" s="13"/>
      <c r="C463" s="14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6"/>
      <c r="Q463" s="12"/>
      <c r="R463" s="12"/>
      <c r="S463" s="17"/>
    </row>
    <row r="464" spans="1:19" ht="36" customHeight="1" x14ac:dyDescent="0.35">
      <c r="A464" s="12"/>
      <c r="B464" s="13"/>
      <c r="C464" s="14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6"/>
      <c r="Q464" s="12"/>
      <c r="R464" s="12"/>
      <c r="S464" s="17"/>
    </row>
    <row r="465" spans="1:19" ht="36" customHeight="1" x14ac:dyDescent="0.35">
      <c r="A465" s="12"/>
      <c r="B465" s="13"/>
      <c r="C465" s="14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6"/>
      <c r="Q465" s="12"/>
      <c r="R465" s="12"/>
      <c r="S465" s="17"/>
    </row>
    <row r="466" spans="1:19" ht="36" customHeight="1" x14ac:dyDescent="0.35">
      <c r="A466" s="12"/>
      <c r="B466" s="13"/>
      <c r="C466" s="14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6"/>
      <c r="Q466" s="12"/>
      <c r="R466" s="12"/>
      <c r="S466" s="17"/>
    </row>
    <row r="467" spans="1:19" ht="36" customHeight="1" x14ac:dyDescent="0.35">
      <c r="A467" s="12"/>
      <c r="B467" s="13"/>
      <c r="C467" s="14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6"/>
      <c r="Q467" s="12"/>
      <c r="R467" s="12"/>
      <c r="S467" s="17"/>
    </row>
    <row r="468" spans="1:19" ht="36" customHeight="1" x14ac:dyDescent="0.35">
      <c r="A468" s="12"/>
      <c r="B468" s="13"/>
      <c r="C468" s="14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6"/>
      <c r="Q468" s="12"/>
      <c r="R468" s="12"/>
      <c r="S468" s="17"/>
    </row>
    <row r="469" spans="1:19" ht="36" customHeight="1" x14ac:dyDescent="0.35">
      <c r="A469" s="12"/>
      <c r="B469" s="13"/>
      <c r="C469" s="14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6"/>
      <c r="Q469" s="12"/>
      <c r="R469" s="12"/>
      <c r="S469" s="17"/>
    </row>
    <row r="470" spans="1:19" ht="36" customHeight="1" x14ac:dyDescent="0.35">
      <c r="A470" s="12"/>
      <c r="B470" s="13"/>
      <c r="C470" s="14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6"/>
      <c r="Q470" s="12"/>
      <c r="R470" s="12"/>
      <c r="S470" s="17"/>
    </row>
    <row r="471" spans="1:19" ht="36" customHeight="1" x14ac:dyDescent="0.35">
      <c r="A471" s="12"/>
      <c r="B471" s="13"/>
      <c r="C471" s="14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6"/>
      <c r="Q471" s="12"/>
      <c r="R471" s="12"/>
      <c r="S471" s="17"/>
    </row>
    <row r="472" spans="1:19" ht="36" customHeight="1" x14ac:dyDescent="0.35">
      <c r="A472" s="12"/>
      <c r="B472" s="13"/>
      <c r="C472" s="14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6"/>
      <c r="Q472" s="12"/>
      <c r="R472" s="12"/>
      <c r="S472" s="17"/>
    </row>
    <row r="473" spans="1:19" ht="36" customHeight="1" x14ac:dyDescent="0.35">
      <c r="A473" s="12"/>
      <c r="B473" s="13"/>
      <c r="C473" s="14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6"/>
      <c r="Q473" s="12"/>
      <c r="R473" s="12"/>
      <c r="S473" s="17"/>
    </row>
    <row r="474" spans="1:19" ht="36" customHeight="1" x14ac:dyDescent="0.35">
      <c r="A474" s="12"/>
      <c r="B474" s="13"/>
      <c r="C474" s="14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6"/>
      <c r="Q474" s="12"/>
      <c r="R474" s="12"/>
      <c r="S474" s="17"/>
    </row>
    <row r="475" spans="1:19" ht="36" customHeight="1" x14ac:dyDescent="0.35">
      <c r="A475" s="12"/>
      <c r="B475" s="13"/>
      <c r="C475" s="14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6"/>
      <c r="Q475" s="12"/>
      <c r="R475" s="12"/>
      <c r="S475" s="17"/>
    </row>
    <row r="476" spans="1:19" ht="36" customHeight="1" x14ac:dyDescent="0.35">
      <c r="A476" s="12"/>
      <c r="B476" s="13"/>
      <c r="C476" s="14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6"/>
      <c r="Q476" s="12"/>
      <c r="R476" s="12"/>
      <c r="S476" s="17"/>
    </row>
    <row r="477" spans="1:19" ht="36" customHeight="1" x14ac:dyDescent="0.35">
      <c r="A477" s="12"/>
      <c r="B477" s="13"/>
      <c r="C477" s="14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6"/>
      <c r="Q477" s="12"/>
      <c r="R477" s="12"/>
      <c r="S477" s="17"/>
    </row>
    <row r="478" spans="1:19" ht="36" customHeight="1" x14ac:dyDescent="0.35">
      <c r="A478" s="12"/>
      <c r="B478" s="13"/>
      <c r="C478" s="14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6"/>
      <c r="Q478" s="12"/>
      <c r="R478" s="12"/>
      <c r="S478" s="17"/>
    </row>
    <row r="479" spans="1:19" ht="36" customHeight="1" x14ac:dyDescent="0.35">
      <c r="A479" s="12"/>
      <c r="B479" s="13"/>
      <c r="C479" s="14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6"/>
      <c r="Q479" s="12"/>
      <c r="R479" s="12"/>
      <c r="S479" s="17"/>
    </row>
    <row r="480" spans="1:19" ht="36" customHeight="1" x14ac:dyDescent="0.35">
      <c r="A480" s="12"/>
      <c r="B480" s="13"/>
      <c r="C480" s="14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6"/>
      <c r="Q480" s="12"/>
      <c r="R480" s="12"/>
      <c r="S480" s="17"/>
    </row>
    <row r="481" spans="1:19" ht="36" customHeight="1" x14ac:dyDescent="0.35">
      <c r="A481" s="12"/>
      <c r="B481" s="13"/>
      <c r="C481" s="14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6"/>
      <c r="Q481" s="12"/>
      <c r="R481" s="12"/>
      <c r="S481" s="17"/>
    </row>
    <row r="482" spans="1:19" ht="36" customHeight="1" x14ac:dyDescent="0.35">
      <c r="A482" s="12"/>
      <c r="B482" s="13"/>
      <c r="C482" s="14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6"/>
      <c r="Q482" s="12"/>
      <c r="R482" s="12"/>
      <c r="S482" s="17"/>
    </row>
    <row r="483" spans="1:19" ht="36" customHeight="1" x14ac:dyDescent="0.35">
      <c r="A483" s="12"/>
      <c r="B483" s="13"/>
      <c r="C483" s="14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6"/>
      <c r="Q483" s="12"/>
      <c r="R483" s="12"/>
      <c r="S483" s="17"/>
    </row>
    <row r="484" spans="1:19" ht="36" customHeight="1" x14ac:dyDescent="0.35">
      <c r="A484" s="12"/>
      <c r="B484" s="13"/>
      <c r="C484" s="14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6"/>
      <c r="Q484" s="12"/>
      <c r="R484" s="12"/>
      <c r="S484" s="17"/>
    </row>
    <row r="485" spans="1:19" ht="36" customHeight="1" x14ac:dyDescent="0.35">
      <c r="A485" s="12"/>
      <c r="B485" s="13"/>
      <c r="C485" s="14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6"/>
      <c r="Q485" s="12"/>
      <c r="R485" s="12"/>
      <c r="S485" s="17"/>
    </row>
    <row r="486" spans="1:19" ht="36" customHeight="1" x14ac:dyDescent="0.35">
      <c r="A486" s="12"/>
      <c r="B486" s="13"/>
      <c r="C486" s="14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6"/>
      <c r="Q486" s="12"/>
      <c r="R486" s="12"/>
      <c r="S486" s="17"/>
    </row>
    <row r="487" spans="1:19" ht="36" customHeight="1" x14ac:dyDescent="0.35">
      <c r="A487" s="12"/>
      <c r="B487" s="13"/>
      <c r="C487" s="14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6"/>
      <c r="Q487" s="12"/>
      <c r="R487" s="12"/>
      <c r="S487" s="17"/>
    </row>
    <row r="488" spans="1:19" ht="36" customHeight="1" x14ac:dyDescent="0.35">
      <c r="A488" s="12"/>
      <c r="B488" s="13"/>
      <c r="C488" s="14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6"/>
      <c r="Q488" s="12"/>
      <c r="R488" s="12"/>
      <c r="S488" s="17"/>
    </row>
    <row r="489" spans="1:19" ht="36" customHeight="1" x14ac:dyDescent="0.35">
      <c r="A489" s="12"/>
      <c r="B489" s="13"/>
      <c r="C489" s="14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6"/>
      <c r="Q489" s="12"/>
      <c r="R489" s="12"/>
      <c r="S489" s="17"/>
    </row>
    <row r="490" spans="1:19" ht="36" customHeight="1" x14ac:dyDescent="0.35">
      <c r="A490" s="12"/>
      <c r="B490" s="13"/>
      <c r="C490" s="14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6"/>
      <c r="Q490" s="12"/>
      <c r="R490" s="12"/>
      <c r="S490" s="17"/>
    </row>
    <row r="491" spans="1:19" ht="36" customHeight="1" x14ac:dyDescent="0.35">
      <c r="A491" s="12"/>
      <c r="B491" s="13"/>
      <c r="C491" s="14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6"/>
      <c r="Q491" s="12"/>
      <c r="R491" s="12"/>
      <c r="S491" s="17"/>
    </row>
    <row r="492" spans="1:19" ht="36" customHeight="1" x14ac:dyDescent="0.35">
      <c r="A492" s="12"/>
      <c r="B492" s="13"/>
      <c r="C492" s="14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6"/>
      <c r="Q492" s="12"/>
      <c r="R492" s="12"/>
      <c r="S492" s="17"/>
    </row>
    <row r="493" spans="1:19" ht="36" customHeight="1" x14ac:dyDescent="0.35">
      <c r="A493" s="12"/>
      <c r="B493" s="13"/>
      <c r="C493" s="14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6"/>
      <c r="Q493" s="12"/>
      <c r="R493" s="12"/>
      <c r="S493" s="17"/>
    </row>
    <row r="494" spans="1:19" ht="36" customHeight="1" x14ac:dyDescent="0.35">
      <c r="A494" s="12"/>
      <c r="B494" s="13"/>
      <c r="C494" s="14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6"/>
      <c r="Q494" s="12"/>
      <c r="R494" s="12"/>
      <c r="S494" s="17"/>
    </row>
    <row r="495" spans="1:19" ht="36" customHeight="1" x14ac:dyDescent="0.35">
      <c r="A495" s="12"/>
      <c r="B495" s="13"/>
      <c r="C495" s="14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6"/>
      <c r="Q495" s="12"/>
      <c r="R495" s="12"/>
      <c r="S495" s="17"/>
    </row>
    <row r="496" spans="1:19" ht="36" customHeight="1" x14ac:dyDescent="0.35">
      <c r="A496" s="12"/>
      <c r="B496" s="13"/>
      <c r="C496" s="14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6"/>
      <c r="Q496" s="12"/>
      <c r="R496" s="12"/>
      <c r="S496" s="17"/>
    </row>
    <row r="497" spans="1:19" ht="36" customHeight="1" x14ac:dyDescent="0.35">
      <c r="A497" s="12"/>
      <c r="B497" s="13"/>
      <c r="C497" s="14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6"/>
      <c r="Q497" s="12"/>
      <c r="R497" s="12"/>
      <c r="S497" s="17"/>
    </row>
    <row r="498" spans="1:19" ht="36" customHeight="1" x14ac:dyDescent="0.35">
      <c r="A498" s="12"/>
      <c r="B498" s="13"/>
      <c r="C498" s="14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6"/>
      <c r="Q498" s="12"/>
      <c r="R498" s="12"/>
      <c r="S498" s="17"/>
    </row>
    <row r="499" spans="1:19" ht="36" customHeight="1" x14ac:dyDescent="0.35">
      <c r="A499" s="12"/>
      <c r="B499" s="13"/>
      <c r="C499" s="14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6"/>
      <c r="Q499" s="12"/>
      <c r="R499" s="12"/>
      <c r="S499" s="17"/>
    </row>
    <row r="500" spans="1:19" ht="36" customHeight="1" x14ac:dyDescent="0.35">
      <c r="A500" s="12"/>
      <c r="B500" s="13"/>
      <c r="C500" s="14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6"/>
      <c r="Q500" s="12"/>
      <c r="R500" s="12"/>
      <c r="S500" s="17"/>
    </row>
    <row r="501" spans="1:19" ht="36" customHeight="1" x14ac:dyDescent="0.35">
      <c r="A501" s="12"/>
      <c r="B501" s="13"/>
      <c r="C501" s="14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6"/>
      <c r="Q501" s="12"/>
      <c r="R501" s="12"/>
      <c r="S501" s="17"/>
    </row>
    <row r="502" spans="1:19" ht="36" customHeight="1" x14ac:dyDescent="0.35">
      <c r="A502" s="12"/>
      <c r="B502" s="13"/>
      <c r="C502" s="14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6"/>
      <c r="Q502" s="12"/>
      <c r="R502" s="12"/>
      <c r="S502" s="17"/>
    </row>
    <row r="503" spans="1:19" ht="36" customHeight="1" x14ac:dyDescent="0.35">
      <c r="A503" s="12"/>
      <c r="B503" s="13"/>
      <c r="C503" s="14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6"/>
      <c r="Q503" s="12"/>
      <c r="R503" s="12"/>
      <c r="S503" s="17"/>
    </row>
    <row r="504" spans="1:19" ht="36" customHeight="1" x14ac:dyDescent="0.35">
      <c r="A504" s="12"/>
      <c r="B504" s="13"/>
      <c r="C504" s="14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6"/>
      <c r="Q504" s="12"/>
      <c r="R504" s="12"/>
      <c r="S504" s="17"/>
    </row>
    <row r="505" spans="1:19" ht="36" customHeight="1" x14ac:dyDescent="0.35">
      <c r="A505" s="12"/>
      <c r="B505" s="13"/>
      <c r="C505" s="14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6"/>
      <c r="Q505" s="12"/>
      <c r="R505" s="12"/>
      <c r="S505" s="17"/>
    </row>
    <row r="506" spans="1:19" ht="36" customHeight="1" x14ac:dyDescent="0.35">
      <c r="A506" s="12"/>
      <c r="B506" s="13"/>
      <c r="C506" s="14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6"/>
      <c r="Q506" s="12"/>
      <c r="R506" s="12"/>
      <c r="S506" s="17"/>
    </row>
    <row r="507" spans="1:19" ht="36" customHeight="1" x14ac:dyDescent="0.35">
      <c r="A507" s="12"/>
      <c r="B507" s="13"/>
      <c r="C507" s="14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6"/>
      <c r="Q507" s="12"/>
      <c r="R507" s="12"/>
      <c r="S507" s="17"/>
    </row>
    <row r="508" spans="1:19" ht="36" customHeight="1" x14ac:dyDescent="0.35">
      <c r="A508" s="12"/>
      <c r="B508" s="13"/>
      <c r="C508" s="14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6"/>
      <c r="Q508" s="12"/>
      <c r="R508" s="12"/>
      <c r="S508" s="17"/>
    </row>
    <row r="509" spans="1:19" ht="36" customHeight="1" x14ac:dyDescent="0.35">
      <c r="A509" s="12"/>
      <c r="B509" s="13"/>
      <c r="C509" s="14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6"/>
      <c r="Q509" s="12"/>
      <c r="R509" s="12"/>
      <c r="S509" s="17"/>
    </row>
    <row r="510" spans="1:19" ht="36" customHeight="1" x14ac:dyDescent="0.35">
      <c r="A510" s="12"/>
      <c r="B510" s="13"/>
      <c r="C510" s="14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6"/>
      <c r="Q510" s="12"/>
      <c r="R510" s="12"/>
      <c r="S510" s="17"/>
    </row>
    <row r="511" spans="1:19" ht="36" customHeight="1" x14ac:dyDescent="0.35">
      <c r="A511" s="12"/>
      <c r="B511" s="13"/>
      <c r="C511" s="14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6"/>
      <c r="Q511" s="12"/>
      <c r="R511" s="12"/>
      <c r="S511" s="17"/>
    </row>
    <row r="512" spans="1:19" ht="36" customHeight="1" x14ac:dyDescent="0.35">
      <c r="A512" s="12"/>
      <c r="B512" s="13"/>
      <c r="C512" s="14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6"/>
      <c r="Q512" s="12"/>
      <c r="R512" s="12"/>
      <c r="S512" s="17"/>
    </row>
    <row r="513" spans="1:19" ht="36" customHeight="1" x14ac:dyDescent="0.35">
      <c r="A513" s="12"/>
      <c r="B513" s="13"/>
      <c r="C513" s="14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6"/>
      <c r="Q513" s="12"/>
      <c r="R513" s="12"/>
      <c r="S513" s="17"/>
    </row>
    <row r="514" spans="1:19" ht="36" customHeight="1" x14ac:dyDescent="0.35">
      <c r="A514" s="12"/>
      <c r="B514" s="13"/>
      <c r="C514" s="14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6"/>
      <c r="Q514" s="12"/>
      <c r="R514" s="12"/>
      <c r="S514" s="17"/>
    </row>
    <row r="515" spans="1:19" ht="36" customHeight="1" x14ac:dyDescent="0.35">
      <c r="A515" s="12"/>
      <c r="B515" s="13"/>
      <c r="C515" s="14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6"/>
      <c r="Q515" s="12"/>
      <c r="R515" s="12"/>
      <c r="S515" s="17"/>
    </row>
    <row r="516" spans="1:19" ht="36" customHeight="1" x14ac:dyDescent="0.35">
      <c r="A516" s="12"/>
      <c r="B516" s="13"/>
      <c r="C516" s="14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6"/>
      <c r="Q516" s="12"/>
      <c r="R516" s="12"/>
      <c r="S516" s="17"/>
    </row>
    <row r="517" spans="1:19" ht="36" customHeight="1" x14ac:dyDescent="0.35">
      <c r="A517" s="12"/>
      <c r="B517" s="13"/>
      <c r="C517" s="14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6"/>
      <c r="Q517" s="12"/>
      <c r="R517" s="12"/>
      <c r="S517" s="17"/>
    </row>
    <row r="518" spans="1:19" ht="36" customHeight="1" x14ac:dyDescent="0.35">
      <c r="A518" s="12"/>
      <c r="B518" s="13"/>
      <c r="C518" s="14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6"/>
      <c r="Q518" s="12"/>
      <c r="R518" s="12"/>
      <c r="S518" s="17"/>
    </row>
    <row r="519" spans="1:19" ht="36" customHeight="1" x14ac:dyDescent="0.35">
      <c r="A519" s="12"/>
      <c r="B519" s="13"/>
      <c r="C519" s="14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6"/>
      <c r="Q519" s="12"/>
      <c r="R519" s="12"/>
      <c r="S519" s="17"/>
    </row>
    <row r="520" spans="1:19" ht="36" customHeight="1" x14ac:dyDescent="0.35">
      <c r="A520" s="12"/>
      <c r="B520" s="13"/>
      <c r="C520" s="14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6"/>
      <c r="Q520" s="12"/>
      <c r="R520" s="12"/>
      <c r="S520" s="17"/>
    </row>
    <row r="521" spans="1:19" ht="36" customHeight="1" x14ac:dyDescent="0.35">
      <c r="A521" s="12"/>
      <c r="B521" s="13"/>
      <c r="C521" s="14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6"/>
      <c r="Q521" s="12"/>
      <c r="R521" s="12"/>
      <c r="S521" s="17"/>
    </row>
    <row r="522" spans="1:19" ht="36" customHeight="1" x14ac:dyDescent="0.35">
      <c r="A522" s="12"/>
      <c r="B522" s="13"/>
      <c r="C522" s="14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6"/>
      <c r="Q522" s="12"/>
      <c r="R522" s="12"/>
      <c r="S522" s="17"/>
    </row>
    <row r="523" spans="1:19" ht="36" customHeight="1" x14ac:dyDescent="0.35">
      <c r="A523" s="12"/>
      <c r="B523" s="13"/>
      <c r="C523" s="14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6"/>
      <c r="Q523" s="12"/>
      <c r="R523" s="12"/>
      <c r="S523" s="17"/>
    </row>
    <row r="524" spans="1:19" ht="36" customHeight="1" x14ac:dyDescent="0.35">
      <c r="A524" s="12"/>
      <c r="B524" s="13"/>
      <c r="C524" s="14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6"/>
      <c r="Q524" s="12"/>
      <c r="R524" s="12"/>
      <c r="S524" s="17"/>
    </row>
    <row r="525" spans="1:19" ht="36" customHeight="1" x14ac:dyDescent="0.35">
      <c r="A525" s="12"/>
      <c r="B525" s="13"/>
      <c r="C525" s="14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6"/>
      <c r="Q525" s="12"/>
      <c r="R525" s="12"/>
      <c r="S525" s="17"/>
    </row>
    <row r="526" spans="1:19" ht="36" customHeight="1" x14ac:dyDescent="0.35">
      <c r="A526" s="12"/>
      <c r="B526" s="13"/>
      <c r="C526" s="14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6"/>
      <c r="Q526" s="12"/>
      <c r="R526" s="12"/>
      <c r="S526" s="17"/>
    </row>
    <row r="527" spans="1:19" ht="36" customHeight="1" x14ac:dyDescent="0.35">
      <c r="A527" s="12"/>
      <c r="B527" s="13"/>
      <c r="C527" s="14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6"/>
      <c r="Q527" s="12"/>
      <c r="R527" s="12"/>
      <c r="S527" s="17"/>
    </row>
    <row r="528" spans="1:19" ht="36" customHeight="1" x14ac:dyDescent="0.35">
      <c r="A528" s="12"/>
      <c r="B528" s="13"/>
      <c r="C528" s="14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6"/>
      <c r="Q528" s="12"/>
      <c r="R528" s="12"/>
      <c r="S528" s="17"/>
    </row>
    <row r="529" spans="1:19" ht="36" customHeight="1" x14ac:dyDescent="0.35">
      <c r="A529" s="12"/>
      <c r="B529" s="13"/>
      <c r="C529" s="14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6"/>
      <c r="Q529" s="12"/>
      <c r="R529" s="12"/>
      <c r="S529" s="17"/>
    </row>
    <row r="530" spans="1:19" ht="36" customHeight="1" x14ac:dyDescent="0.35">
      <c r="A530" s="12"/>
      <c r="B530" s="13"/>
      <c r="C530" s="14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6"/>
      <c r="Q530" s="12"/>
      <c r="R530" s="12"/>
      <c r="S530" s="17"/>
    </row>
    <row r="531" spans="1:19" ht="36" customHeight="1" x14ac:dyDescent="0.35">
      <c r="A531" s="12"/>
      <c r="B531" s="13"/>
      <c r="C531" s="14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6"/>
      <c r="Q531" s="12"/>
      <c r="R531" s="12"/>
      <c r="S531" s="17"/>
    </row>
    <row r="532" spans="1:19" ht="36" customHeight="1" x14ac:dyDescent="0.35">
      <c r="A532" s="12"/>
      <c r="B532" s="13"/>
      <c r="C532" s="14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6"/>
      <c r="Q532" s="12"/>
      <c r="R532" s="12"/>
      <c r="S532" s="17"/>
    </row>
    <row r="533" spans="1:19" ht="36" customHeight="1" x14ac:dyDescent="0.35">
      <c r="A533" s="12"/>
      <c r="B533" s="13"/>
      <c r="C533" s="14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6"/>
      <c r="Q533" s="12"/>
      <c r="R533" s="12"/>
      <c r="S533" s="17"/>
    </row>
    <row r="534" spans="1:19" ht="36" customHeight="1" x14ac:dyDescent="0.35">
      <c r="A534" s="12"/>
      <c r="B534" s="13"/>
      <c r="C534" s="14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6"/>
      <c r="Q534" s="12"/>
      <c r="R534" s="12"/>
      <c r="S534" s="17"/>
    </row>
    <row r="535" spans="1:19" ht="36" customHeight="1" x14ac:dyDescent="0.35">
      <c r="A535" s="12"/>
      <c r="B535" s="13"/>
      <c r="C535" s="14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6"/>
      <c r="Q535" s="12"/>
      <c r="R535" s="12"/>
      <c r="S535" s="17"/>
    </row>
    <row r="536" spans="1:19" ht="36" customHeight="1" x14ac:dyDescent="0.35">
      <c r="A536" s="12"/>
      <c r="B536" s="13"/>
      <c r="C536" s="14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6"/>
      <c r="Q536" s="12"/>
      <c r="R536" s="12"/>
      <c r="S536" s="17"/>
    </row>
    <row r="537" spans="1:19" ht="36" customHeight="1" x14ac:dyDescent="0.35">
      <c r="A537" s="12"/>
      <c r="B537" s="13"/>
      <c r="C537" s="14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6"/>
      <c r="Q537" s="12"/>
      <c r="R537" s="12"/>
      <c r="S537" s="17"/>
    </row>
    <row r="538" spans="1:19" ht="36" customHeight="1" x14ac:dyDescent="0.35">
      <c r="A538" s="12"/>
      <c r="B538" s="13"/>
      <c r="C538" s="14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6"/>
      <c r="Q538" s="12"/>
      <c r="R538" s="12"/>
      <c r="S538" s="17"/>
    </row>
    <row r="539" spans="1:19" ht="36" customHeight="1" x14ac:dyDescent="0.35">
      <c r="A539" s="12"/>
      <c r="B539" s="13"/>
      <c r="C539" s="14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6"/>
      <c r="Q539" s="12"/>
      <c r="R539" s="12"/>
      <c r="S539" s="17"/>
    </row>
    <row r="540" spans="1:19" ht="36" customHeight="1" x14ac:dyDescent="0.35">
      <c r="A540" s="12"/>
      <c r="B540" s="13"/>
      <c r="C540" s="14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6"/>
      <c r="Q540" s="12"/>
      <c r="R540" s="12"/>
      <c r="S540" s="17"/>
    </row>
    <row r="541" spans="1:19" ht="36" customHeight="1" x14ac:dyDescent="0.35">
      <c r="A541" s="12"/>
      <c r="B541" s="13"/>
      <c r="C541" s="14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6"/>
      <c r="Q541" s="12"/>
      <c r="R541" s="12"/>
      <c r="S541" s="17"/>
    </row>
    <row r="542" spans="1:19" ht="36" customHeight="1" x14ac:dyDescent="0.35">
      <c r="A542" s="12"/>
      <c r="B542" s="13"/>
      <c r="C542" s="14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6"/>
      <c r="Q542" s="12"/>
      <c r="R542" s="12"/>
      <c r="S542" s="17"/>
    </row>
    <row r="543" spans="1:19" ht="36" customHeight="1" x14ac:dyDescent="0.35">
      <c r="A543" s="12"/>
      <c r="B543" s="13"/>
      <c r="C543" s="14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6"/>
      <c r="Q543" s="12"/>
      <c r="R543" s="12"/>
      <c r="S543" s="17"/>
    </row>
    <row r="544" spans="1:19" ht="36" customHeight="1" x14ac:dyDescent="0.35">
      <c r="A544" s="12"/>
      <c r="B544" s="13"/>
      <c r="C544" s="14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6"/>
      <c r="Q544" s="12"/>
      <c r="R544" s="12"/>
      <c r="S544" s="17"/>
    </row>
    <row r="545" spans="1:19" ht="36" customHeight="1" x14ac:dyDescent="0.35">
      <c r="A545" s="12"/>
      <c r="B545" s="13"/>
      <c r="C545" s="14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6"/>
      <c r="Q545" s="12"/>
      <c r="R545" s="12"/>
      <c r="S545" s="17"/>
    </row>
    <row r="546" spans="1:19" ht="36" customHeight="1" x14ac:dyDescent="0.35">
      <c r="A546" s="12"/>
      <c r="B546" s="13"/>
      <c r="C546" s="14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6"/>
      <c r="Q546" s="12"/>
      <c r="R546" s="12"/>
      <c r="S546" s="17"/>
    </row>
    <row r="547" spans="1:19" ht="36" customHeight="1" x14ac:dyDescent="0.35">
      <c r="A547" s="12"/>
      <c r="B547" s="13"/>
      <c r="C547" s="14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6"/>
      <c r="Q547" s="12"/>
      <c r="R547" s="12"/>
      <c r="S547" s="17"/>
    </row>
    <row r="548" spans="1:19" ht="36" customHeight="1" x14ac:dyDescent="0.35">
      <c r="A548" s="12"/>
      <c r="B548" s="13"/>
      <c r="C548" s="14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6"/>
      <c r="Q548" s="12"/>
      <c r="R548" s="12"/>
      <c r="S548" s="17"/>
    </row>
    <row r="549" spans="1:19" ht="36" customHeight="1" x14ac:dyDescent="0.35">
      <c r="A549" s="12"/>
      <c r="B549" s="13"/>
      <c r="C549" s="14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6"/>
      <c r="Q549" s="12"/>
      <c r="R549" s="12"/>
      <c r="S549" s="17"/>
    </row>
    <row r="550" spans="1:19" ht="36" customHeight="1" x14ac:dyDescent="0.35">
      <c r="A550" s="12"/>
      <c r="B550" s="13"/>
      <c r="C550" s="14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6"/>
      <c r="Q550" s="12"/>
      <c r="R550" s="12"/>
      <c r="S550" s="17"/>
    </row>
    <row r="551" spans="1:19" ht="36" customHeight="1" x14ac:dyDescent="0.35">
      <c r="A551" s="12"/>
      <c r="B551" s="13"/>
      <c r="C551" s="14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6"/>
      <c r="Q551" s="12"/>
      <c r="R551" s="12"/>
      <c r="S551" s="17"/>
    </row>
    <row r="552" spans="1:19" ht="36" customHeight="1" x14ac:dyDescent="0.35">
      <c r="A552" s="12"/>
      <c r="B552" s="13"/>
      <c r="C552" s="14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6"/>
      <c r="Q552" s="12"/>
      <c r="R552" s="12"/>
      <c r="S552" s="17"/>
    </row>
    <row r="553" spans="1:19" ht="36" customHeight="1" x14ac:dyDescent="0.35">
      <c r="A553" s="12"/>
      <c r="B553" s="13"/>
      <c r="C553" s="14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6"/>
      <c r="Q553" s="12"/>
      <c r="R553" s="12"/>
      <c r="S553" s="17"/>
    </row>
    <row r="554" spans="1:19" ht="36" customHeight="1" x14ac:dyDescent="0.35">
      <c r="A554" s="12"/>
      <c r="B554" s="13"/>
      <c r="C554" s="14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6"/>
      <c r="Q554" s="12"/>
      <c r="R554" s="12"/>
      <c r="S554" s="17"/>
    </row>
    <row r="555" spans="1:19" ht="36" customHeight="1" x14ac:dyDescent="0.35">
      <c r="A555" s="12"/>
      <c r="B555" s="13"/>
      <c r="C555" s="14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6"/>
      <c r="Q555" s="12"/>
      <c r="R555" s="12"/>
      <c r="S555" s="17"/>
    </row>
    <row r="556" spans="1:19" ht="36" customHeight="1" x14ac:dyDescent="0.35">
      <c r="A556" s="12"/>
      <c r="B556" s="13"/>
      <c r="C556" s="14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6"/>
      <c r="Q556" s="12"/>
      <c r="R556" s="12"/>
      <c r="S556" s="17"/>
    </row>
    <row r="557" spans="1:19" ht="36" customHeight="1" x14ac:dyDescent="0.35">
      <c r="A557" s="12"/>
      <c r="B557" s="13"/>
      <c r="C557" s="14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6"/>
      <c r="Q557" s="12"/>
      <c r="R557" s="12"/>
      <c r="S557" s="17"/>
    </row>
    <row r="558" spans="1:19" ht="36" customHeight="1" x14ac:dyDescent="0.35">
      <c r="A558" s="12"/>
      <c r="B558" s="13"/>
      <c r="C558" s="14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6"/>
      <c r="Q558" s="12"/>
      <c r="R558" s="12"/>
      <c r="S558" s="17"/>
    </row>
    <row r="559" spans="1:19" ht="36" customHeight="1" x14ac:dyDescent="0.35">
      <c r="A559" s="12"/>
      <c r="B559" s="13"/>
      <c r="C559" s="14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6"/>
      <c r="Q559" s="12"/>
      <c r="R559" s="12"/>
      <c r="S559" s="17"/>
    </row>
    <row r="560" spans="1:19" ht="36" customHeight="1" x14ac:dyDescent="0.35">
      <c r="A560" s="12"/>
      <c r="B560" s="13"/>
      <c r="C560" s="14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6"/>
      <c r="Q560" s="12"/>
      <c r="R560" s="12"/>
      <c r="S560" s="17"/>
    </row>
    <row r="561" spans="1:19" ht="36" customHeight="1" x14ac:dyDescent="0.35">
      <c r="A561" s="12"/>
      <c r="B561" s="13"/>
      <c r="C561" s="14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6"/>
      <c r="Q561" s="12"/>
      <c r="R561" s="12"/>
      <c r="S561" s="17"/>
    </row>
    <row r="562" spans="1:19" ht="36" customHeight="1" x14ac:dyDescent="0.35">
      <c r="A562" s="12"/>
      <c r="B562" s="13"/>
      <c r="C562" s="14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6"/>
      <c r="Q562" s="12"/>
      <c r="R562" s="12"/>
      <c r="S562" s="17"/>
    </row>
    <row r="563" spans="1:19" ht="36" customHeight="1" x14ac:dyDescent="0.35">
      <c r="A563" s="12"/>
      <c r="B563" s="13"/>
      <c r="C563" s="14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6"/>
      <c r="Q563" s="12"/>
      <c r="R563" s="12"/>
      <c r="S563" s="17"/>
    </row>
    <row r="564" spans="1:19" ht="36" customHeight="1" x14ac:dyDescent="0.35">
      <c r="A564" s="12"/>
      <c r="B564" s="13"/>
      <c r="C564" s="14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6"/>
      <c r="Q564" s="12"/>
      <c r="R564" s="12"/>
      <c r="S564" s="17"/>
    </row>
    <row r="565" spans="1:19" ht="36" customHeight="1" x14ac:dyDescent="0.35">
      <c r="A565" s="12"/>
      <c r="B565" s="13"/>
      <c r="C565" s="14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6"/>
      <c r="Q565" s="12"/>
      <c r="R565" s="12"/>
      <c r="S565" s="17"/>
    </row>
    <row r="566" spans="1:19" ht="36" customHeight="1" x14ac:dyDescent="0.35">
      <c r="A566" s="12"/>
      <c r="B566" s="13"/>
      <c r="C566" s="14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6"/>
      <c r="Q566" s="12"/>
      <c r="R566" s="12"/>
      <c r="S566" s="17"/>
    </row>
    <row r="567" spans="1:19" ht="36" customHeight="1" x14ac:dyDescent="0.35">
      <c r="A567" s="12"/>
      <c r="B567" s="13"/>
      <c r="C567" s="14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6"/>
      <c r="Q567" s="12"/>
      <c r="R567" s="12"/>
      <c r="S567" s="17"/>
    </row>
    <row r="568" spans="1:19" ht="36" customHeight="1" x14ac:dyDescent="0.35">
      <c r="A568" s="12"/>
      <c r="B568" s="13"/>
      <c r="C568" s="14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6"/>
      <c r="Q568" s="12"/>
      <c r="R568" s="12"/>
      <c r="S568" s="17"/>
    </row>
    <row r="569" spans="1:19" ht="36" customHeight="1" x14ac:dyDescent="0.35">
      <c r="A569" s="12"/>
      <c r="B569" s="13"/>
      <c r="C569" s="14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6"/>
      <c r="Q569" s="12"/>
      <c r="R569" s="12"/>
      <c r="S569" s="17"/>
    </row>
    <row r="570" spans="1:19" ht="36" customHeight="1" x14ac:dyDescent="0.35">
      <c r="A570" s="12"/>
      <c r="B570" s="13"/>
      <c r="C570" s="14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6"/>
      <c r="Q570" s="12"/>
      <c r="R570" s="12"/>
      <c r="S570" s="17"/>
    </row>
    <row r="571" spans="1:19" ht="36" customHeight="1" x14ac:dyDescent="0.35">
      <c r="A571" s="12"/>
      <c r="B571" s="13"/>
      <c r="C571" s="14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6"/>
      <c r="Q571" s="12"/>
      <c r="R571" s="12"/>
      <c r="S571" s="17"/>
    </row>
    <row r="572" spans="1:19" ht="36" customHeight="1" x14ac:dyDescent="0.35">
      <c r="A572" s="12"/>
      <c r="B572" s="13"/>
      <c r="C572" s="14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6"/>
      <c r="Q572" s="12"/>
      <c r="R572" s="12"/>
      <c r="S572" s="17"/>
    </row>
    <row r="573" spans="1:19" ht="36" customHeight="1" x14ac:dyDescent="0.35">
      <c r="A573" s="12"/>
      <c r="B573" s="13"/>
      <c r="C573" s="14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6"/>
      <c r="Q573" s="12"/>
      <c r="R573" s="12"/>
      <c r="S573" s="17"/>
    </row>
    <row r="574" spans="1:19" ht="36" customHeight="1" x14ac:dyDescent="0.35">
      <c r="A574" s="12"/>
      <c r="B574" s="13"/>
      <c r="C574" s="14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6"/>
      <c r="Q574" s="12"/>
      <c r="R574" s="12"/>
      <c r="S574" s="17"/>
    </row>
    <row r="575" spans="1:19" ht="36" customHeight="1" x14ac:dyDescent="0.35">
      <c r="A575" s="12"/>
      <c r="B575" s="13"/>
      <c r="C575" s="14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6"/>
      <c r="Q575" s="12"/>
      <c r="R575" s="12"/>
      <c r="S575" s="17"/>
    </row>
    <row r="576" spans="1:19" ht="36" customHeight="1" x14ac:dyDescent="0.35">
      <c r="A576" s="12"/>
      <c r="B576" s="13"/>
      <c r="C576" s="14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6"/>
      <c r="Q576" s="12"/>
      <c r="R576" s="12"/>
      <c r="S576" s="17"/>
    </row>
    <row r="577" spans="1:19" ht="36" customHeight="1" x14ac:dyDescent="0.35">
      <c r="A577" s="12"/>
      <c r="B577" s="13"/>
      <c r="C577" s="14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6"/>
      <c r="Q577" s="12"/>
      <c r="R577" s="12"/>
      <c r="S577" s="17"/>
    </row>
    <row r="578" spans="1:19" ht="36" customHeight="1" x14ac:dyDescent="0.35">
      <c r="A578" s="12"/>
      <c r="B578" s="13"/>
      <c r="C578" s="14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6"/>
      <c r="Q578" s="12"/>
      <c r="R578" s="12"/>
      <c r="S578" s="17"/>
    </row>
    <row r="579" spans="1:19" ht="36" customHeight="1" x14ac:dyDescent="0.35">
      <c r="A579" s="12"/>
      <c r="B579" s="13"/>
      <c r="C579" s="14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6"/>
      <c r="Q579" s="12"/>
      <c r="R579" s="12"/>
      <c r="S579" s="17"/>
    </row>
    <row r="580" spans="1:19" ht="36" customHeight="1" x14ac:dyDescent="0.35">
      <c r="A580" s="12"/>
      <c r="B580" s="13"/>
      <c r="C580" s="14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6"/>
      <c r="Q580" s="12"/>
      <c r="R580" s="12"/>
      <c r="S580" s="17"/>
    </row>
    <row r="581" spans="1:19" ht="36" customHeight="1" x14ac:dyDescent="0.35">
      <c r="A581" s="12"/>
      <c r="B581" s="13"/>
      <c r="C581" s="14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6"/>
      <c r="Q581" s="12"/>
      <c r="R581" s="12"/>
      <c r="S581" s="17"/>
    </row>
    <row r="582" spans="1:19" ht="36" customHeight="1" x14ac:dyDescent="0.35">
      <c r="A582" s="12"/>
      <c r="B582" s="13"/>
      <c r="C582" s="14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6"/>
      <c r="Q582" s="12"/>
      <c r="R582" s="12"/>
      <c r="S582" s="17"/>
    </row>
    <row r="583" spans="1:19" ht="36" customHeight="1" x14ac:dyDescent="0.35">
      <c r="A583" s="12"/>
      <c r="B583" s="13"/>
      <c r="C583" s="14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6"/>
      <c r="Q583" s="12"/>
      <c r="R583" s="12"/>
      <c r="S583" s="17"/>
    </row>
    <row r="584" spans="1:19" ht="36" customHeight="1" x14ac:dyDescent="0.35">
      <c r="A584" s="12"/>
      <c r="B584" s="13"/>
      <c r="C584" s="14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6"/>
      <c r="Q584" s="12"/>
      <c r="R584" s="12"/>
      <c r="S584" s="17"/>
    </row>
    <row r="585" spans="1:19" ht="36" customHeight="1" x14ac:dyDescent="0.35">
      <c r="A585" s="12"/>
      <c r="B585" s="13"/>
      <c r="C585" s="14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6"/>
      <c r="Q585" s="12"/>
      <c r="R585" s="12"/>
      <c r="S585" s="17"/>
    </row>
    <row r="586" spans="1:19" ht="36" customHeight="1" x14ac:dyDescent="0.35">
      <c r="A586" s="12"/>
      <c r="B586" s="13"/>
      <c r="C586" s="14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6"/>
      <c r="Q586" s="12"/>
      <c r="R586" s="12"/>
      <c r="S586" s="17"/>
    </row>
    <row r="587" spans="1:19" ht="36" customHeight="1" x14ac:dyDescent="0.35">
      <c r="A587" s="12"/>
      <c r="B587" s="13"/>
      <c r="C587" s="14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6"/>
      <c r="Q587" s="12"/>
      <c r="R587" s="12"/>
      <c r="S587" s="17"/>
    </row>
    <row r="588" spans="1:19" ht="36" customHeight="1" x14ac:dyDescent="0.35">
      <c r="A588" s="12"/>
      <c r="B588" s="13"/>
      <c r="C588" s="14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6"/>
      <c r="Q588" s="12"/>
      <c r="R588" s="12"/>
      <c r="S588" s="17"/>
    </row>
    <row r="589" spans="1:19" ht="36" customHeight="1" x14ac:dyDescent="0.35">
      <c r="A589" s="12"/>
      <c r="B589" s="13"/>
      <c r="C589" s="14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6"/>
      <c r="Q589" s="12"/>
      <c r="R589" s="12"/>
      <c r="S589" s="17"/>
    </row>
    <row r="590" spans="1:19" ht="36" customHeight="1" x14ac:dyDescent="0.35">
      <c r="A590" s="12"/>
      <c r="B590" s="13"/>
      <c r="C590" s="14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6"/>
      <c r="Q590" s="12"/>
      <c r="R590" s="12"/>
      <c r="S590" s="17"/>
    </row>
    <row r="591" spans="1:19" ht="36" customHeight="1" x14ac:dyDescent="0.35">
      <c r="A591" s="12"/>
      <c r="B591" s="13"/>
      <c r="C591" s="14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6"/>
      <c r="Q591" s="12"/>
      <c r="R591" s="12"/>
      <c r="S591" s="17"/>
    </row>
    <row r="592" spans="1:19" ht="36" customHeight="1" x14ac:dyDescent="0.35">
      <c r="A592" s="12"/>
      <c r="B592" s="13"/>
      <c r="C592" s="14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6"/>
      <c r="Q592" s="12"/>
      <c r="R592" s="12"/>
      <c r="S592" s="17"/>
    </row>
    <row r="593" spans="1:19" ht="36" customHeight="1" x14ac:dyDescent="0.35">
      <c r="A593" s="12"/>
      <c r="B593" s="13"/>
      <c r="C593" s="14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6"/>
      <c r="Q593" s="12"/>
      <c r="R593" s="12"/>
      <c r="S593" s="17"/>
    </row>
    <row r="594" spans="1:19" ht="36" customHeight="1" x14ac:dyDescent="0.35">
      <c r="A594" s="12"/>
      <c r="B594" s="13"/>
      <c r="C594" s="14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6"/>
      <c r="Q594" s="12"/>
      <c r="R594" s="12"/>
      <c r="S594" s="17"/>
    </row>
    <row r="595" spans="1:19" ht="36" customHeight="1" x14ac:dyDescent="0.35">
      <c r="A595" s="12"/>
      <c r="B595" s="13"/>
      <c r="C595" s="14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6"/>
      <c r="Q595" s="12"/>
      <c r="R595" s="12"/>
      <c r="S595" s="17"/>
    </row>
    <row r="596" spans="1:19" ht="36" customHeight="1" x14ac:dyDescent="0.35">
      <c r="A596" s="12"/>
      <c r="B596" s="13"/>
      <c r="C596" s="14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6"/>
      <c r="Q596" s="12"/>
      <c r="R596" s="12"/>
      <c r="S596" s="17"/>
    </row>
    <row r="597" spans="1:19" ht="36" customHeight="1" x14ac:dyDescent="0.35">
      <c r="A597" s="12"/>
      <c r="B597" s="13"/>
      <c r="C597" s="14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6"/>
      <c r="Q597" s="12"/>
      <c r="R597" s="12"/>
      <c r="S597" s="17"/>
    </row>
    <row r="598" spans="1:19" ht="36" customHeight="1" x14ac:dyDescent="0.35">
      <c r="A598" s="12"/>
      <c r="B598" s="13"/>
      <c r="C598" s="14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6"/>
      <c r="Q598" s="12"/>
      <c r="R598" s="12"/>
      <c r="S598" s="17"/>
    </row>
    <row r="599" spans="1:19" ht="36" customHeight="1" x14ac:dyDescent="0.35">
      <c r="A599" s="12"/>
      <c r="B599" s="13"/>
      <c r="C599" s="14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6"/>
      <c r="Q599" s="12"/>
      <c r="R599" s="12"/>
      <c r="S599" s="17"/>
    </row>
    <row r="600" spans="1:19" ht="36" customHeight="1" x14ac:dyDescent="0.35">
      <c r="A600" s="12"/>
      <c r="B600" s="13"/>
      <c r="C600" s="14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6"/>
      <c r="Q600" s="12"/>
      <c r="R600" s="12"/>
      <c r="S600" s="17"/>
    </row>
    <row r="601" spans="1:19" ht="36" customHeight="1" x14ac:dyDescent="0.35">
      <c r="A601" s="12"/>
      <c r="B601" s="13"/>
      <c r="C601" s="14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6"/>
      <c r="Q601" s="12"/>
      <c r="R601" s="12"/>
      <c r="S601" s="17"/>
    </row>
    <row r="602" spans="1:19" ht="36" customHeight="1" x14ac:dyDescent="0.35">
      <c r="A602" s="12"/>
      <c r="B602" s="13"/>
      <c r="C602" s="14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6"/>
      <c r="Q602" s="12"/>
      <c r="R602" s="12"/>
      <c r="S602" s="17"/>
    </row>
    <row r="603" spans="1:19" ht="36" customHeight="1" x14ac:dyDescent="0.35">
      <c r="A603" s="12"/>
      <c r="B603" s="13"/>
      <c r="C603" s="14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6"/>
      <c r="Q603" s="12"/>
      <c r="R603" s="12"/>
      <c r="S603" s="17"/>
    </row>
    <row r="604" spans="1:19" ht="36" customHeight="1" x14ac:dyDescent="0.35">
      <c r="A604" s="12"/>
      <c r="B604" s="13"/>
      <c r="C604" s="14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6"/>
      <c r="Q604" s="12"/>
      <c r="R604" s="12"/>
      <c r="S604" s="17"/>
    </row>
    <row r="605" spans="1:19" ht="36" customHeight="1" x14ac:dyDescent="0.35">
      <c r="A605" s="12"/>
      <c r="B605" s="13"/>
      <c r="C605" s="14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6"/>
      <c r="Q605" s="12"/>
      <c r="R605" s="12"/>
      <c r="S605" s="17"/>
    </row>
    <row r="606" spans="1:19" ht="36" customHeight="1" x14ac:dyDescent="0.35">
      <c r="A606" s="12"/>
      <c r="B606" s="13"/>
      <c r="C606" s="14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6"/>
      <c r="Q606" s="12"/>
      <c r="R606" s="12"/>
      <c r="S606" s="17"/>
    </row>
    <row r="607" spans="1:19" ht="36" customHeight="1" x14ac:dyDescent="0.35">
      <c r="A607" s="12"/>
      <c r="B607" s="13"/>
      <c r="C607" s="14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6"/>
      <c r="Q607" s="12"/>
      <c r="R607" s="12"/>
      <c r="S607" s="17"/>
    </row>
    <row r="608" spans="1:19" ht="36" customHeight="1" x14ac:dyDescent="0.35">
      <c r="A608" s="12"/>
      <c r="B608" s="13"/>
      <c r="C608" s="14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6"/>
      <c r="Q608" s="12"/>
      <c r="R608" s="12"/>
      <c r="S608" s="17"/>
    </row>
    <row r="609" spans="1:19" ht="36" customHeight="1" x14ac:dyDescent="0.35">
      <c r="A609" s="12"/>
      <c r="B609" s="13"/>
      <c r="C609" s="14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6"/>
      <c r="Q609" s="12"/>
      <c r="R609" s="12"/>
      <c r="S609" s="17"/>
    </row>
    <row r="610" spans="1:19" ht="36" customHeight="1" x14ac:dyDescent="0.35">
      <c r="A610" s="12"/>
      <c r="B610" s="13"/>
      <c r="C610" s="14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6"/>
      <c r="Q610" s="12"/>
      <c r="R610" s="12"/>
      <c r="S610" s="17"/>
    </row>
    <row r="611" spans="1:19" ht="36" customHeight="1" x14ac:dyDescent="0.35">
      <c r="A611" s="12"/>
      <c r="B611" s="13"/>
      <c r="C611" s="14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6"/>
      <c r="Q611" s="12"/>
      <c r="R611" s="12"/>
      <c r="S611" s="17"/>
    </row>
    <row r="612" spans="1:19" ht="36" customHeight="1" x14ac:dyDescent="0.35">
      <c r="A612" s="12"/>
      <c r="B612" s="13"/>
      <c r="C612" s="14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6"/>
      <c r="Q612" s="12"/>
      <c r="R612" s="12"/>
      <c r="S612" s="17"/>
    </row>
    <row r="613" spans="1:19" ht="36" customHeight="1" x14ac:dyDescent="0.35">
      <c r="A613" s="12"/>
      <c r="B613" s="13"/>
      <c r="C613" s="14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6"/>
      <c r="Q613" s="12"/>
      <c r="R613" s="12"/>
      <c r="S613" s="17"/>
    </row>
    <row r="614" spans="1:19" ht="36" customHeight="1" x14ac:dyDescent="0.35">
      <c r="A614" s="12"/>
      <c r="B614" s="13"/>
      <c r="C614" s="14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6"/>
      <c r="Q614" s="12"/>
      <c r="R614" s="12"/>
      <c r="S614" s="17"/>
    </row>
    <row r="615" spans="1:19" ht="36" customHeight="1" x14ac:dyDescent="0.35">
      <c r="A615" s="12"/>
      <c r="B615" s="13"/>
      <c r="C615" s="14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6"/>
      <c r="Q615" s="12"/>
      <c r="R615" s="12"/>
      <c r="S615" s="17"/>
    </row>
    <row r="616" spans="1:19" ht="36" customHeight="1" x14ac:dyDescent="0.35">
      <c r="A616" s="12"/>
      <c r="B616" s="13"/>
      <c r="C616" s="14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6"/>
      <c r="Q616" s="12"/>
      <c r="R616" s="12"/>
      <c r="S616" s="17"/>
    </row>
    <row r="617" spans="1:19" ht="36" customHeight="1" x14ac:dyDescent="0.35">
      <c r="A617" s="12"/>
      <c r="B617" s="13"/>
      <c r="C617" s="14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6"/>
      <c r="Q617" s="12"/>
      <c r="R617" s="12"/>
      <c r="S617" s="17"/>
    </row>
    <row r="618" spans="1:19" ht="36" customHeight="1" x14ac:dyDescent="0.35">
      <c r="A618" s="12"/>
      <c r="B618" s="13"/>
      <c r="C618" s="14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6"/>
      <c r="Q618" s="12"/>
      <c r="R618" s="12"/>
      <c r="S618" s="17"/>
    </row>
    <row r="619" spans="1:19" ht="36" customHeight="1" x14ac:dyDescent="0.35">
      <c r="A619" s="12"/>
      <c r="B619" s="13"/>
      <c r="C619" s="14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6"/>
      <c r="Q619" s="12"/>
      <c r="R619" s="12"/>
      <c r="S619" s="17"/>
    </row>
    <row r="620" spans="1:19" ht="36" customHeight="1" x14ac:dyDescent="0.35">
      <c r="A620" s="12"/>
      <c r="B620" s="13"/>
      <c r="C620" s="14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6"/>
      <c r="Q620" s="12"/>
      <c r="R620" s="12"/>
      <c r="S620" s="17"/>
    </row>
    <row r="621" spans="1:19" ht="36" customHeight="1" x14ac:dyDescent="0.35">
      <c r="A621" s="12"/>
      <c r="B621" s="13"/>
      <c r="C621" s="14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6"/>
      <c r="Q621" s="12"/>
      <c r="R621" s="12"/>
      <c r="S621" s="17"/>
    </row>
    <row r="622" spans="1:19" ht="36" customHeight="1" x14ac:dyDescent="0.35">
      <c r="A622" s="12"/>
      <c r="B622" s="13"/>
      <c r="C622" s="14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6"/>
      <c r="Q622" s="12"/>
      <c r="R622" s="12"/>
      <c r="S622" s="17"/>
    </row>
    <row r="623" spans="1:19" ht="36" customHeight="1" x14ac:dyDescent="0.35">
      <c r="A623" s="12"/>
      <c r="B623" s="13"/>
      <c r="C623" s="14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6"/>
      <c r="Q623" s="12"/>
      <c r="R623" s="12"/>
      <c r="S623" s="17"/>
    </row>
    <row r="624" spans="1:19" ht="36" customHeight="1" x14ac:dyDescent="0.35">
      <c r="A624" s="12"/>
      <c r="B624" s="13"/>
      <c r="C624" s="14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6"/>
      <c r="Q624" s="12"/>
      <c r="R624" s="12"/>
      <c r="S624" s="17"/>
    </row>
    <row r="625" spans="1:19" ht="36" customHeight="1" x14ac:dyDescent="0.35">
      <c r="A625" s="12"/>
      <c r="B625" s="13"/>
      <c r="C625" s="14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6"/>
      <c r="Q625" s="12"/>
      <c r="R625" s="12"/>
      <c r="S625" s="17"/>
    </row>
    <row r="626" spans="1:19" ht="36" customHeight="1" x14ac:dyDescent="0.35">
      <c r="A626" s="12"/>
      <c r="B626" s="13"/>
      <c r="C626" s="14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6"/>
      <c r="Q626" s="12"/>
      <c r="R626" s="12"/>
      <c r="S626" s="17"/>
    </row>
    <row r="627" spans="1:19" ht="36" customHeight="1" x14ac:dyDescent="0.35">
      <c r="A627" s="12"/>
      <c r="B627" s="13"/>
      <c r="C627" s="14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6"/>
      <c r="Q627" s="12"/>
      <c r="R627" s="12"/>
      <c r="S627" s="17"/>
    </row>
    <row r="628" spans="1:19" ht="36" customHeight="1" x14ac:dyDescent="0.35">
      <c r="A628" s="12"/>
      <c r="B628" s="13"/>
      <c r="C628" s="14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6"/>
      <c r="Q628" s="12"/>
      <c r="R628" s="12"/>
      <c r="S628" s="17"/>
    </row>
    <row r="629" spans="1:19" ht="36" customHeight="1" x14ac:dyDescent="0.35">
      <c r="A629" s="12"/>
      <c r="B629" s="13"/>
      <c r="C629" s="14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6"/>
      <c r="Q629" s="12"/>
      <c r="R629" s="12"/>
      <c r="S629" s="17"/>
    </row>
    <row r="630" spans="1:19" ht="36" customHeight="1" x14ac:dyDescent="0.35">
      <c r="A630" s="12"/>
      <c r="B630" s="13"/>
      <c r="C630" s="14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6"/>
      <c r="Q630" s="12"/>
      <c r="R630" s="12"/>
      <c r="S630" s="17"/>
    </row>
    <row r="631" spans="1:19" ht="36" customHeight="1" x14ac:dyDescent="0.35">
      <c r="A631" s="12"/>
      <c r="B631" s="13"/>
      <c r="C631" s="14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6"/>
      <c r="Q631" s="12"/>
      <c r="R631" s="12"/>
      <c r="S631" s="17"/>
    </row>
    <row r="632" spans="1:19" ht="36" customHeight="1" x14ac:dyDescent="0.35">
      <c r="A632" s="12"/>
      <c r="B632" s="13"/>
      <c r="C632" s="14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6"/>
      <c r="Q632" s="12"/>
      <c r="R632" s="12"/>
      <c r="S632" s="17"/>
    </row>
    <row r="633" spans="1:19" ht="36" customHeight="1" x14ac:dyDescent="0.35">
      <c r="A633" s="12"/>
      <c r="B633" s="13"/>
      <c r="C633" s="14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6"/>
      <c r="Q633" s="12"/>
      <c r="R633" s="12"/>
      <c r="S633" s="17"/>
    </row>
    <row r="634" spans="1:19" ht="36" customHeight="1" x14ac:dyDescent="0.35">
      <c r="A634" s="12"/>
      <c r="B634" s="13"/>
      <c r="C634" s="14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6"/>
      <c r="Q634" s="12"/>
      <c r="R634" s="12"/>
      <c r="S634" s="17"/>
    </row>
    <row r="635" spans="1:19" ht="36" customHeight="1" x14ac:dyDescent="0.35">
      <c r="A635" s="12"/>
      <c r="B635" s="13"/>
      <c r="C635" s="14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6"/>
      <c r="Q635" s="12"/>
      <c r="R635" s="12"/>
      <c r="S635" s="17"/>
    </row>
    <row r="636" spans="1:19" ht="36" customHeight="1" x14ac:dyDescent="0.35">
      <c r="A636" s="12"/>
      <c r="B636" s="13"/>
      <c r="C636" s="14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6"/>
      <c r="Q636" s="12"/>
      <c r="R636" s="12"/>
      <c r="S636" s="17"/>
    </row>
    <row r="637" spans="1:19" ht="36" customHeight="1" x14ac:dyDescent="0.35">
      <c r="A637" s="12"/>
      <c r="B637" s="13"/>
      <c r="C637" s="14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6"/>
      <c r="Q637" s="12"/>
      <c r="R637" s="12"/>
      <c r="S637" s="17"/>
    </row>
    <row r="638" spans="1:19" ht="36" customHeight="1" x14ac:dyDescent="0.35">
      <c r="A638" s="12"/>
      <c r="B638" s="13"/>
      <c r="C638" s="14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6"/>
      <c r="Q638" s="12"/>
      <c r="R638" s="12"/>
      <c r="S638" s="17"/>
    </row>
    <row r="639" spans="1:19" ht="36" customHeight="1" x14ac:dyDescent="0.35">
      <c r="A639" s="12"/>
      <c r="B639" s="13"/>
      <c r="C639" s="14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6"/>
      <c r="Q639" s="12"/>
      <c r="R639" s="12"/>
      <c r="S639" s="17"/>
    </row>
    <row r="640" spans="1:19" ht="36" customHeight="1" x14ac:dyDescent="0.35">
      <c r="A640" s="12"/>
      <c r="B640" s="13"/>
      <c r="C640" s="14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6"/>
      <c r="Q640" s="12"/>
      <c r="R640" s="12"/>
      <c r="S640" s="17"/>
    </row>
    <row r="641" spans="1:19" ht="36" customHeight="1" x14ac:dyDescent="0.35">
      <c r="A641" s="12"/>
      <c r="B641" s="13"/>
      <c r="C641" s="14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6"/>
      <c r="Q641" s="12"/>
      <c r="R641" s="12"/>
      <c r="S641" s="17"/>
    </row>
    <row r="642" spans="1:19" ht="36" customHeight="1" x14ac:dyDescent="0.35">
      <c r="A642" s="12"/>
      <c r="B642" s="13"/>
      <c r="C642" s="14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6"/>
      <c r="Q642" s="12"/>
      <c r="R642" s="12"/>
      <c r="S642" s="17"/>
    </row>
    <row r="643" spans="1:19" ht="36" customHeight="1" x14ac:dyDescent="0.35">
      <c r="A643" s="12"/>
      <c r="B643" s="13"/>
      <c r="C643" s="14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6"/>
      <c r="Q643" s="12"/>
      <c r="R643" s="12"/>
      <c r="S643" s="17"/>
    </row>
    <row r="644" spans="1:19" ht="36" customHeight="1" x14ac:dyDescent="0.35">
      <c r="A644" s="12"/>
      <c r="B644" s="13"/>
      <c r="C644" s="14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6"/>
      <c r="Q644" s="12"/>
      <c r="R644" s="12"/>
      <c r="S644" s="17"/>
    </row>
    <row r="645" spans="1:19" ht="36" customHeight="1" x14ac:dyDescent="0.35">
      <c r="A645" s="12"/>
      <c r="B645" s="13"/>
      <c r="C645" s="14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6"/>
      <c r="Q645" s="12"/>
      <c r="R645" s="12"/>
      <c r="S645" s="17"/>
    </row>
    <row r="646" spans="1:19" ht="36" customHeight="1" x14ac:dyDescent="0.35">
      <c r="A646" s="12"/>
      <c r="B646" s="13"/>
      <c r="C646" s="14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6"/>
      <c r="Q646" s="12"/>
      <c r="R646" s="12"/>
      <c r="S646" s="17"/>
    </row>
    <row r="647" spans="1:19" ht="36" customHeight="1" x14ac:dyDescent="0.35">
      <c r="A647" s="12"/>
      <c r="B647" s="13"/>
      <c r="C647" s="14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6"/>
      <c r="Q647" s="12"/>
      <c r="R647" s="12"/>
      <c r="S647" s="17"/>
    </row>
    <row r="648" spans="1:19" ht="36" customHeight="1" x14ac:dyDescent="0.35">
      <c r="A648" s="12"/>
      <c r="B648" s="13"/>
      <c r="C648" s="14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6"/>
      <c r="Q648" s="12"/>
      <c r="R648" s="12"/>
      <c r="S648" s="17"/>
    </row>
    <row r="649" spans="1:19" ht="36" customHeight="1" x14ac:dyDescent="0.35">
      <c r="A649" s="12"/>
      <c r="B649" s="13"/>
      <c r="C649" s="14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6"/>
      <c r="Q649" s="12"/>
      <c r="R649" s="12"/>
      <c r="S649" s="17"/>
    </row>
    <row r="650" spans="1:19" ht="36" customHeight="1" x14ac:dyDescent="0.35">
      <c r="A650" s="12"/>
      <c r="B650" s="13"/>
      <c r="C650" s="14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6"/>
      <c r="Q650" s="12"/>
      <c r="R650" s="12"/>
      <c r="S650" s="17"/>
    </row>
    <row r="651" spans="1:19" ht="36" customHeight="1" x14ac:dyDescent="0.35">
      <c r="A651" s="12"/>
      <c r="B651" s="13"/>
      <c r="C651" s="14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6"/>
      <c r="Q651" s="12"/>
      <c r="R651" s="12"/>
      <c r="S651" s="17"/>
    </row>
    <row r="652" spans="1:19" ht="36" customHeight="1" x14ac:dyDescent="0.35">
      <c r="A652" s="12"/>
      <c r="B652" s="13"/>
      <c r="C652" s="14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6"/>
      <c r="Q652" s="12"/>
      <c r="R652" s="12"/>
      <c r="S652" s="17"/>
    </row>
    <row r="653" spans="1:19" ht="36" customHeight="1" x14ac:dyDescent="0.35">
      <c r="A653" s="12"/>
      <c r="B653" s="13"/>
      <c r="C653" s="14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6"/>
      <c r="Q653" s="12"/>
      <c r="R653" s="12"/>
      <c r="S653" s="17"/>
    </row>
    <row r="654" spans="1:19" ht="36" customHeight="1" x14ac:dyDescent="0.35">
      <c r="A654" s="12"/>
      <c r="B654" s="13"/>
      <c r="C654" s="14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6"/>
      <c r="Q654" s="12"/>
      <c r="R654" s="12"/>
      <c r="S654" s="17"/>
    </row>
    <row r="655" spans="1:19" ht="36" customHeight="1" x14ac:dyDescent="0.35">
      <c r="A655" s="12"/>
      <c r="B655" s="13"/>
      <c r="C655" s="14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6"/>
      <c r="Q655" s="12"/>
      <c r="R655" s="12"/>
      <c r="S655" s="17"/>
    </row>
    <row r="656" spans="1:19" ht="36" customHeight="1" x14ac:dyDescent="0.35">
      <c r="A656" s="12"/>
      <c r="B656" s="13"/>
      <c r="C656" s="14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6"/>
      <c r="Q656" s="12"/>
      <c r="R656" s="12"/>
      <c r="S656" s="17"/>
    </row>
    <row r="657" spans="1:19" ht="36" customHeight="1" x14ac:dyDescent="0.35">
      <c r="A657" s="12"/>
      <c r="B657" s="13"/>
      <c r="C657" s="14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6"/>
      <c r="Q657" s="12"/>
      <c r="R657" s="12"/>
      <c r="S657" s="17"/>
    </row>
    <row r="658" spans="1:19" ht="36" customHeight="1" x14ac:dyDescent="0.35">
      <c r="A658" s="12"/>
      <c r="B658" s="13"/>
      <c r="C658" s="14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6"/>
      <c r="Q658" s="12"/>
      <c r="R658" s="12"/>
      <c r="S658" s="17"/>
    </row>
    <row r="659" spans="1:19" ht="36" customHeight="1" x14ac:dyDescent="0.35">
      <c r="A659" s="12"/>
      <c r="B659" s="13"/>
      <c r="C659" s="14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6"/>
      <c r="Q659" s="12"/>
      <c r="R659" s="12"/>
      <c r="S659" s="17"/>
    </row>
    <row r="660" spans="1:19" ht="36" customHeight="1" x14ac:dyDescent="0.35">
      <c r="A660" s="12"/>
      <c r="B660" s="13"/>
      <c r="C660" s="14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6"/>
      <c r="Q660" s="12"/>
      <c r="R660" s="12"/>
      <c r="S660" s="17"/>
    </row>
    <row r="661" spans="1:19" ht="36" customHeight="1" x14ac:dyDescent="0.35">
      <c r="A661" s="12"/>
      <c r="B661" s="13"/>
      <c r="C661" s="14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6"/>
      <c r="Q661" s="12"/>
      <c r="R661" s="12"/>
      <c r="S661" s="17"/>
    </row>
    <row r="662" spans="1:19" ht="36" customHeight="1" x14ac:dyDescent="0.35">
      <c r="A662" s="12"/>
      <c r="B662" s="13"/>
      <c r="C662" s="14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6"/>
      <c r="Q662" s="12"/>
      <c r="R662" s="12"/>
      <c r="S662" s="17"/>
    </row>
    <row r="663" spans="1:19" ht="36" customHeight="1" x14ac:dyDescent="0.35">
      <c r="A663" s="12"/>
      <c r="B663" s="13"/>
      <c r="C663" s="14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6"/>
      <c r="Q663" s="12"/>
      <c r="R663" s="12"/>
      <c r="S663" s="17"/>
    </row>
    <row r="664" spans="1:19" ht="36" customHeight="1" x14ac:dyDescent="0.35">
      <c r="A664" s="12"/>
      <c r="B664" s="13"/>
      <c r="C664" s="14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6"/>
      <c r="Q664" s="12"/>
      <c r="R664" s="12"/>
      <c r="S664" s="17"/>
    </row>
    <row r="665" spans="1:19" ht="36" customHeight="1" x14ac:dyDescent="0.35">
      <c r="A665" s="12"/>
      <c r="B665" s="13"/>
      <c r="C665" s="14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6"/>
      <c r="Q665" s="12"/>
      <c r="R665" s="12"/>
      <c r="S665" s="17"/>
    </row>
    <row r="666" spans="1:19" ht="36" customHeight="1" x14ac:dyDescent="0.35">
      <c r="A666" s="12"/>
      <c r="B666" s="13"/>
      <c r="C666" s="14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6"/>
      <c r="Q666" s="12"/>
      <c r="R666" s="12"/>
      <c r="S666" s="17"/>
    </row>
    <row r="667" spans="1:19" ht="36" customHeight="1" x14ac:dyDescent="0.35">
      <c r="A667" s="12"/>
      <c r="B667" s="13"/>
      <c r="C667" s="14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6"/>
      <c r="Q667" s="12"/>
      <c r="R667" s="12"/>
      <c r="S667" s="17"/>
    </row>
    <row r="668" spans="1:19" ht="36" customHeight="1" x14ac:dyDescent="0.35">
      <c r="A668" s="12"/>
      <c r="B668" s="13"/>
      <c r="C668" s="14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6"/>
      <c r="Q668" s="12"/>
      <c r="R668" s="12"/>
      <c r="S668" s="17"/>
    </row>
    <row r="669" spans="1:19" ht="36" customHeight="1" x14ac:dyDescent="0.35">
      <c r="A669" s="12"/>
      <c r="B669" s="13"/>
      <c r="C669" s="14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6"/>
      <c r="Q669" s="12"/>
      <c r="R669" s="12"/>
      <c r="S669" s="17"/>
    </row>
    <row r="670" spans="1:19" ht="36" customHeight="1" x14ac:dyDescent="0.35">
      <c r="A670" s="12"/>
      <c r="B670" s="13"/>
      <c r="C670" s="14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6"/>
      <c r="Q670" s="12"/>
      <c r="R670" s="12"/>
      <c r="S670" s="17"/>
    </row>
    <row r="671" spans="1:19" ht="36" customHeight="1" x14ac:dyDescent="0.35">
      <c r="A671" s="12"/>
      <c r="B671" s="13"/>
      <c r="C671" s="14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6"/>
      <c r="Q671" s="12"/>
      <c r="R671" s="12"/>
      <c r="S671" s="17"/>
    </row>
    <row r="672" spans="1:19" ht="36" customHeight="1" x14ac:dyDescent="0.35">
      <c r="A672" s="12"/>
      <c r="B672" s="13"/>
      <c r="C672" s="14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6"/>
      <c r="Q672" s="12"/>
      <c r="R672" s="12"/>
      <c r="S672" s="17"/>
    </row>
    <row r="673" spans="1:19" ht="36" customHeight="1" x14ac:dyDescent="0.35">
      <c r="A673" s="12"/>
      <c r="B673" s="13"/>
      <c r="C673" s="14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6"/>
      <c r="Q673" s="12"/>
      <c r="R673" s="12"/>
      <c r="S673" s="17"/>
    </row>
    <row r="674" spans="1:19" ht="36" customHeight="1" x14ac:dyDescent="0.35">
      <c r="A674" s="12"/>
      <c r="B674" s="13"/>
      <c r="C674" s="14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6"/>
      <c r="Q674" s="12"/>
      <c r="R674" s="12"/>
      <c r="S674" s="17"/>
    </row>
    <row r="675" spans="1:19" ht="36" customHeight="1" x14ac:dyDescent="0.35">
      <c r="A675" s="12"/>
      <c r="B675" s="13"/>
      <c r="C675" s="14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6"/>
      <c r="Q675" s="12"/>
      <c r="R675" s="12"/>
      <c r="S675" s="17"/>
    </row>
    <row r="676" spans="1:19" ht="36" customHeight="1" x14ac:dyDescent="0.35">
      <c r="A676" s="12"/>
      <c r="B676" s="13"/>
      <c r="C676" s="14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6"/>
      <c r="Q676" s="12"/>
      <c r="R676" s="12"/>
      <c r="S676" s="17"/>
    </row>
    <row r="677" spans="1:19" ht="36" customHeight="1" x14ac:dyDescent="0.35">
      <c r="A677" s="12"/>
      <c r="B677" s="13"/>
      <c r="C677" s="14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6"/>
      <c r="Q677" s="12"/>
      <c r="R677" s="12"/>
      <c r="S677" s="17"/>
    </row>
    <row r="678" spans="1:19" ht="36" customHeight="1" x14ac:dyDescent="0.35">
      <c r="A678" s="12"/>
      <c r="B678" s="13"/>
      <c r="C678" s="14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6"/>
      <c r="Q678" s="12"/>
      <c r="R678" s="12"/>
      <c r="S678" s="17"/>
    </row>
    <row r="679" spans="1:19" ht="36" customHeight="1" x14ac:dyDescent="0.35">
      <c r="A679" s="12"/>
      <c r="B679" s="13"/>
      <c r="C679" s="14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6"/>
      <c r="Q679" s="12"/>
      <c r="R679" s="12"/>
      <c r="S679" s="17"/>
    </row>
    <row r="680" spans="1:19" ht="36" customHeight="1" x14ac:dyDescent="0.35">
      <c r="A680" s="12"/>
      <c r="B680" s="13"/>
      <c r="C680" s="14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6"/>
      <c r="Q680" s="12"/>
      <c r="R680" s="12"/>
      <c r="S680" s="17"/>
    </row>
    <row r="681" spans="1:19" ht="36" customHeight="1" x14ac:dyDescent="0.35">
      <c r="A681" s="12"/>
      <c r="B681" s="13"/>
      <c r="C681" s="14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6"/>
      <c r="Q681" s="12"/>
      <c r="R681" s="12"/>
      <c r="S681" s="17"/>
    </row>
    <row r="682" spans="1:19" ht="36" customHeight="1" x14ac:dyDescent="0.35">
      <c r="A682" s="12"/>
      <c r="B682" s="13"/>
      <c r="C682" s="14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6"/>
      <c r="Q682" s="12"/>
      <c r="R682" s="12"/>
      <c r="S682" s="17"/>
    </row>
    <row r="683" spans="1:19" ht="36" customHeight="1" x14ac:dyDescent="0.35">
      <c r="A683" s="12"/>
      <c r="B683" s="13"/>
      <c r="C683" s="14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6"/>
      <c r="Q683" s="12"/>
      <c r="R683" s="12"/>
      <c r="S683" s="17"/>
    </row>
    <row r="684" spans="1:19" ht="36" customHeight="1" x14ac:dyDescent="0.35">
      <c r="A684" s="12"/>
      <c r="B684" s="13"/>
      <c r="C684" s="14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6"/>
      <c r="Q684" s="12"/>
      <c r="R684" s="12"/>
      <c r="S684" s="17"/>
    </row>
    <row r="685" spans="1:19" ht="36" customHeight="1" x14ac:dyDescent="0.35">
      <c r="A685" s="12"/>
      <c r="B685" s="13"/>
      <c r="C685" s="14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6"/>
      <c r="Q685" s="12"/>
      <c r="R685" s="12"/>
      <c r="S685" s="17"/>
    </row>
    <row r="686" spans="1:19" ht="36" customHeight="1" x14ac:dyDescent="0.35">
      <c r="A686" s="12"/>
      <c r="B686" s="13"/>
      <c r="C686" s="14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6"/>
      <c r="Q686" s="12"/>
      <c r="R686" s="12"/>
      <c r="S686" s="17"/>
    </row>
    <row r="687" spans="1:19" ht="36" customHeight="1" x14ac:dyDescent="0.35">
      <c r="A687" s="12"/>
      <c r="B687" s="13"/>
      <c r="C687" s="14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6"/>
      <c r="Q687" s="12"/>
      <c r="R687" s="12"/>
      <c r="S687" s="17"/>
    </row>
    <row r="688" spans="1:19" ht="36" customHeight="1" x14ac:dyDescent="0.35">
      <c r="A688" s="12"/>
      <c r="B688" s="13"/>
      <c r="C688" s="14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6"/>
      <c r="Q688" s="12"/>
      <c r="R688" s="12"/>
      <c r="S688" s="17"/>
    </row>
    <row r="689" spans="1:19" ht="36" customHeight="1" x14ac:dyDescent="0.35">
      <c r="A689" s="12"/>
      <c r="B689" s="13"/>
      <c r="C689" s="14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6"/>
      <c r="Q689" s="12"/>
      <c r="R689" s="12"/>
      <c r="S689" s="17"/>
    </row>
    <row r="690" spans="1:19" ht="36" customHeight="1" x14ac:dyDescent="0.35">
      <c r="A690" s="12"/>
      <c r="B690" s="13"/>
      <c r="C690" s="14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6"/>
      <c r="Q690" s="12"/>
      <c r="R690" s="12"/>
      <c r="S690" s="17"/>
    </row>
    <row r="691" spans="1:19" ht="36" customHeight="1" x14ac:dyDescent="0.35">
      <c r="A691" s="12"/>
      <c r="B691" s="13"/>
      <c r="C691" s="14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6"/>
      <c r="Q691" s="12"/>
      <c r="R691" s="12"/>
      <c r="S691" s="17"/>
    </row>
    <row r="692" spans="1:19" ht="36" customHeight="1" x14ac:dyDescent="0.35">
      <c r="A692" s="12"/>
      <c r="B692" s="13"/>
      <c r="C692" s="14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6"/>
      <c r="Q692" s="12"/>
      <c r="R692" s="12"/>
      <c r="S692" s="17"/>
    </row>
    <row r="693" spans="1:19" ht="36" customHeight="1" x14ac:dyDescent="0.35">
      <c r="A693" s="12"/>
      <c r="B693" s="13"/>
      <c r="C693" s="14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6"/>
      <c r="Q693" s="12"/>
      <c r="R693" s="12"/>
      <c r="S693" s="17"/>
    </row>
    <row r="694" spans="1:19" ht="36" customHeight="1" x14ac:dyDescent="0.35">
      <c r="A694" s="12"/>
      <c r="B694" s="13"/>
      <c r="C694" s="14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6"/>
      <c r="Q694" s="12"/>
      <c r="R694" s="12"/>
      <c r="S694" s="17"/>
    </row>
    <row r="695" spans="1:19" ht="36" customHeight="1" x14ac:dyDescent="0.35">
      <c r="A695" s="12"/>
      <c r="B695" s="13"/>
      <c r="C695" s="14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6"/>
      <c r="Q695" s="12"/>
      <c r="R695" s="12"/>
      <c r="S695" s="17"/>
    </row>
    <row r="696" spans="1:19" ht="36" customHeight="1" x14ac:dyDescent="0.35">
      <c r="A696" s="12"/>
      <c r="B696" s="13"/>
      <c r="C696" s="14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6"/>
      <c r="Q696" s="12"/>
      <c r="R696" s="12"/>
      <c r="S696" s="17"/>
    </row>
    <row r="697" spans="1:19" ht="36" customHeight="1" x14ac:dyDescent="0.35">
      <c r="A697" s="12"/>
      <c r="B697" s="13"/>
      <c r="C697" s="14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6"/>
      <c r="Q697" s="12"/>
      <c r="R697" s="12"/>
      <c r="S697" s="17"/>
    </row>
    <row r="698" spans="1:19" ht="36" customHeight="1" x14ac:dyDescent="0.35">
      <c r="A698" s="12"/>
      <c r="B698" s="13"/>
      <c r="C698" s="14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6"/>
      <c r="Q698" s="12"/>
      <c r="R698" s="12"/>
      <c r="S698" s="17"/>
    </row>
    <row r="699" spans="1:19" ht="36" customHeight="1" x14ac:dyDescent="0.35">
      <c r="A699" s="12"/>
      <c r="B699" s="13"/>
      <c r="C699" s="14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6"/>
      <c r="Q699" s="12"/>
      <c r="R699" s="12"/>
      <c r="S699" s="17"/>
    </row>
    <row r="700" spans="1:19" ht="36" customHeight="1" x14ac:dyDescent="0.35">
      <c r="A700" s="12"/>
      <c r="B700" s="13"/>
      <c r="C700" s="14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6"/>
      <c r="Q700" s="12"/>
      <c r="R700" s="12"/>
      <c r="S700" s="17"/>
    </row>
    <row r="701" spans="1:19" ht="36" customHeight="1" x14ac:dyDescent="0.35">
      <c r="A701" s="12"/>
      <c r="B701" s="13"/>
      <c r="C701" s="14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6"/>
      <c r="Q701" s="12"/>
      <c r="R701" s="12"/>
      <c r="S701" s="17"/>
    </row>
    <row r="702" spans="1:19" ht="36" customHeight="1" x14ac:dyDescent="0.35">
      <c r="A702" s="12"/>
      <c r="B702" s="13"/>
      <c r="C702" s="14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6"/>
      <c r="Q702" s="12"/>
      <c r="R702" s="12"/>
      <c r="S702" s="17"/>
    </row>
    <row r="703" spans="1:19" ht="36" customHeight="1" x14ac:dyDescent="0.35">
      <c r="A703" s="12"/>
      <c r="B703" s="13"/>
      <c r="C703" s="14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6"/>
      <c r="Q703" s="12"/>
      <c r="R703" s="12"/>
      <c r="S703" s="17"/>
    </row>
    <row r="704" spans="1:19" ht="36" customHeight="1" x14ac:dyDescent="0.35">
      <c r="A704" s="12"/>
      <c r="B704" s="13"/>
      <c r="C704" s="14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6"/>
      <c r="Q704" s="12"/>
      <c r="R704" s="12"/>
      <c r="S704" s="17"/>
    </row>
    <row r="705" spans="1:19" ht="36" customHeight="1" x14ac:dyDescent="0.35">
      <c r="A705" s="12"/>
      <c r="B705" s="13"/>
      <c r="C705" s="14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6"/>
      <c r="Q705" s="12"/>
      <c r="R705" s="12"/>
      <c r="S705" s="17"/>
    </row>
    <row r="706" spans="1:19" ht="36" customHeight="1" x14ac:dyDescent="0.35">
      <c r="A706" s="12"/>
      <c r="B706" s="13"/>
      <c r="C706" s="14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6"/>
      <c r="Q706" s="12"/>
      <c r="R706" s="12"/>
      <c r="S706" s="17"/>
    </row>
    <row r="707" spans="1:19" ht="36" customHeight="1" x14ac:dyDescent="0.35">
      <c r="A707" s="12"/>
      <c r="B707" s="13"/>
      <c r="C707" s="14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6"/>
      <c r="Q707" s="12"/>
      <c r="R707" s="12"/>
      <c r="S707" s="17"/>
    </row>
    <row r="708" spans="1:19" ht="36" customHeight="1" x14ac:dyDescent="0.35">
      <c r="A708" s="12"/>
      <c r="B708" s="13"/>
      <c r="C708" s="14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6"/>
      <c r="Q708" s="12"/>
      <c r="R708" s="12"/>
      <c r="S708" s="17"/>
    </row>
    <row r="709" spans="1:19" ht="36" customHeight="1" x14ac:dyDescent="0.35">
      <c r="A709" s="12"/>
      <c r="B709" s="13"/>
      <c r="C709" s="14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6"/>
      <c r="Q709" s="12"/>
      <c r="R709" s="12"/>
      <c r="S709" s="17"/>
    </row>
    <row r="710" spans="1:19" ht="36" customHeight="1" x14ac:dyDescent="0.35">
      <c r="A710" s="12"/>
      <c r="B710" s="13"/>
      <c r="C710" s="14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6"/>
      <c r="Q710" s="12"/>
      <c r="R710" s="12"/>
      <c r="S710" s="17"/>
    </row>
    <row r="711" spans="1:19" ht="36" customHeight="1" x14ac:dyDescent="0.35">
      <c r="A711" s="12"/>
      <c r="B711" s="13"/>
      <c r="C711" s="14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6"/>
      <c r="Q711" s="12"/>
      <c r="R711" s="12"/>
      <c r="S711" s="17"/>
    </row>
    <row r="712" spans="1:19" ht="36" customHeight="1" x14ac:dyDescent="0.35">
      <c r="A712" s="12"/>
      <c r="B712" s="13"/>
      <c r="C712" s="14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6"/>
      <c r="Q712" s="12"/>
      <c r="R712" s="12"/>
      <c r="S712" s="17"/>
    </row>
    <row r="713" spans="1:19" ht="36" customHeight="1" x14ac:dyDescent="0.35">
      <c r="A713" s="12"/>
      <c r="B713" s="13"/>
      <c r="C713" s="14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6"/>
      <c r="Q713" s="12"/>
      <c r="R713" s="12"/>
      <c r="S713" s="17"/>
    </row>
    <row r="714" spans="1:19" ht="36" customHeight="1" x14ac:dyDescent="0.35">
      <c r="A714" s="12"/>
      <c r="B714" s="13"/>
      <c r="C714" s="14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6"/>
      <c r="Q714" s="12"/>
      <c r="R714" s="12"/>
      <c r="S714" s="17"/>
    </row>
    <row r="715" spans="1:19" ht="36" customHeight="1" x14ac:dyDescent="0.35">
      <c r="A715" s="12"/>
      <c r="B715" s="13"/>
      <c r="C715" s="14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6"/>
      <c r="Q715" s="12"/>
      <c r="R715" s="12"/>
      <c r="S715" s="17"/>
    </row>
    <row r="716" spans="1:19" ht="36" customHeight="1" x14ac:dyDescent="0.35">
      <c r="A716" s="12"/>
      <c r="B716" s="13"/>
      <c r="C716" s="14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6"/>
      <c r="Q716" s="12"/>
      <c r="R716" s="12"/>
      <c r="S716" s="17"/>
    </row>
    <row r="717" spans="1:19" ht="36" customHeight="1" x14ac:dyDescent="0.35">
      <c r="A717" s="12"/>
      <c r="B717" s="13"/>
      <c r="C717" s="14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6"/>
      <c r="Q717" s="12"/>
      <c r="R717" s="12"/>
      <c r="S717" s="17"/>
    </row>
    <row r="718" spans="1:19" ht="36" customHeight="1" x14ac:dyDescent="0.35">
      <c r="A718" s="12"/>
      <c r="B718" s="13"/>
      <c r="C718" s="14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6"/>
      <c r="Q718" s="12"/>
      <c r="R718" s="12"/>
      <c r="S718" s="17"/>
    </row>
    <row r="719" spans="1:19" ht="36" customHeight="1" x14ac:dyDescent="0.35">
      <c r="A719" s="12"/>
      <c r="B719" s="13"/>
      <c r="C719" s="14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6"/>
      <c r="Q719" s="12"/>
      <c r="R719" s="12"/>
      <c r="S719" s="17"/>
    </row>
    <row r="720" spans="1:19" ht="36" customHeight="1" x14ac:dyDescent="0.35">
      <c r="A720" s="12"/>
      <c r="B720" s="13"/>
      <c r="C720" s="14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6"/>
      <c r="Q720" s="12"/>
      <c r="R720" s="12"/>
      <c r="S720" s="17"/>
    </row>
    <row r="721" spans="1:19" ht="36" customHeight="1" x14ac:dyDescent="0.35">
      <c r="A721" s="12"/>
      <c r="B721" s="13"/>
      <c r="C721" s="14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6"/>
      <c r="Q721" s="12"/>
      <c r="R721" s="12"/>
      <c r="S721" s="17"/>
    </row>
    <row r="722" spans="1:19" ht="36" customHeight="1" x14ac:dyDescent="0.35">
      <c r="A722" s="12"/>
      <c r="B722" s="13"/>
      <c r="C722" s="14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6"/>
      <c r="Q722" s="12"/>
      <c r="R722" s="12"/>
      <c r="S722" s="17"/>
    </row>
    <row r="723" spans="1:19" ht="36" customHeight="1" x14ac:dyDescent="0.35">
      <c r="A723" s="12"/>
      <c r="B723" s="13"/>
      <c r="C723" s="14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6"/>
      <c r="Q723" s="12"/>
      <c r="R723" s="12"/>
      <c r="S723" s="17"/>
    </row>
    <row r="724" spans="1:19" ht="36" customHeight="1" x14ac:dyDescent="0.35">
      <c r="A724" s="12"/>
      <c r="B724" s="13"/>
      <c r="C724" s="14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6"/>
      <c r="Q724" s="12"/>
      <c r="R724" s="12"/>
      <c r="S724" s="17"/>
    </row>
    <row r="725" spans="1:19" ht="36" customHeight="1" x14ac:dyDescent="0.35">
      <c r="A725" s="12"/>
      <c r="B725" s="13"/>
      <c r="C725" s="14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6"/>
      <c r="Q725" s="12"/>
      <c r="R725" s="12"/>
      <c r="S725" s="17"/>
    </row>
    <row r="726" spans="1:19" ht="36" customHeight="1" x14ac:dyDescent="0.35">
      <c r="A726" s="12"/>
      <c r="B726" s="13"/>
      <c r="C726" s="14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6"/>
      <c r="Q726" s="12"/>
      <c r="R726" s="12"/>
      <c r="S726" s="17"/>
    </row>
    <row r="727" spans="1:19" ht="36" customHeight="1" x14ac:dyDescent="0.35">
      <c r="A727" s="12"/>
      <c r="B727" s="13"/>
      <c r="C727" s="14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6"/>
      <c r="Q727" s="12"/>
      <c r="R727" s="12"/>
      <c r="S727" s="17"/>
    </row>
    <row r="728" spans="1:19" ht="36" customHeight="1" x14ac:dyDescent="0.35">
      <c r="A728" s="12"/>
      <c r="B728" s="13"/>
      <c r="C728" s="14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6"/>
      <c r="Q728" s="12"/>
      <c r="R728" s="12"/>
      <c r="S728" s="17"/>
    </row>
    <row r="729" spans="1:19" ht="36" customHeight="1" x14ac:dyDescent="0.35">
      <c r="A729" s="12"/>
      <c r="B729" s="13"/>
      <c r="C729" s="14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6"/>
      <c r="Q729" s="12"/>
      <c r="R729" s="12"/>
      <c r="S729" s="17"/>
    </row>
    <row r="730" spans="1:19" ht="36" customHeight="1" x14ac:dyDescent="0.35">
      <c r="A730" s="12"/>
      <c r="B730" s="13"/>
      <c r="C730" s="14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6"/>
      <c r="Q730" s="12"/>
      <c r="R730" s="12"/>
      <c r="S730" s="17"/>
    </row>
    <row r="731" spans="1:19" ht="36" customHeight="1" x14ac:dyDescent="0.35">
      <c r="A731" s="12"/>
      <c r="B731" s="13"/>
      <c r="C731" s="14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6"/>
      <c r="Q731" s="12"/>
      <c r="R731" s="12"/>
      <c r="S731" s="17"/>
    </row>
    <row r="732" spans="1:19" ht="36" customHeight="1" x14ac:dyDescent="0.35">
      <c r="A732" s="12"/>
      <c r="B732" s="13"/>
      <c r="C732" s="14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6"/>
      <c r="Q732" s="12"/>
      <c r="R732" s="12"/>
      <c r="S732" s="17"/>
    </row>
    <row r="733" spans="1:19" ht="36" customHeight="1" x14ac:dyDescent="0.35">
      <c r="A733" s="12"/>
      <c r="B733" s="13"/>
      <c r="C733" s="14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6"/>
      <c r="Q733" s="12"/>
      <c r="R733" s="12"/>
      <c r="S733" s="17"/>
    </row>
    <row r="734" spans="1:19" ht="36" customHeight="1" x14ac:dyDescent="0.35">
      <c r="A734" s="12"/>
      <c r="B734" s="13"/>
      <c r="C734" s="14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6"/>
      <c r="Q734" s="12"/>
      <c r="R734" s="12"/>
      <c r="S734" s="17"/>
    </row>
    <row r="735" spans="1:19" ht="36" customHeight="1" x14ac:dyDescent="0.35">
      <c r="A735" s="12"/>
      <c r="B735" s="13"/>
      <c r="C735" s="14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6"/>
      <c r="Q735" s="12"/>
      <c r="R735" s="12"/>
      <c r="S735" s="17"/>
    </row>
    <row r="736" spans="1:19" ht="36" customHeight="1" x14ac:dyDescent="0.35">
      <c r="A736" s="12"/>
      <c r="B736" s="13"/>
      <c r="C736" s="14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6"/>
      <c r="Q736" s="12"/>
      <c r="R736" s="12"/>
      <c r="S736" s="17"/>
    </row>
    <row r="737" spans="1:19" ht="36" customHeight="1" x14ac:dyDescent="0.35">
      <c r="A737" s="12"/>
      <c r="B737" s="13"/>
      <c r="C737" s="14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6"/>
      <c r="Q737" s="12"/>
      <c r="R737" s="12"/>
      <c r="S737" s="17"/>
    </row>
    <row r="738" spans="1:19" ht="36" customHeight="1" x14ac:dyDescent="0.35">
      <c r="A738" s="12"/>
      <c r="B738" s="13"/>
      <c r="C738" s="14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6"/>
      <c r="Q738" s="12"/>
      <c r="R738" s="12"/>
      <c r="S738" s="17"/>
    </row>
    <row r="739" spans="1:19" ht="36" customHeight="1" x14ac:dyDescent="0.35">
      <c r="A739" s="12"/>
      <c r="B739" s="13"/>
      <c r="C739" s="14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6"/>
      <c r="Q739" s="12"/>
      <c r="R739" s="12"/>
      <c r="S739" s="17"/>
    </row>
    <row r="740" spans="1:19" ht="36" customHeight="1" x14ac:dyDescent="0.35">
      <c r="A740" s="12"/>
      <c r="B740" s="13"/>
      <c r="C740" s="14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6"/>
      <c r="Q740" s="12"/>
      <c r="R740" s="12"/>
      <c r="S740" s="17"/>
    </row>
    <row r="741" spans="1:19" ht="36" customHeight="1" x14ac:dyDescent="0.35">
      <c r="A741" s="12"/>
      <c r="B741" s="13"/>
      <c r="C741" s="14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6"/>
      <c r="Q741" s="12"/>
      <c r="R741" s="12"/>
      <c r="S741" s="17"/>
    </row>
    <row r="742" spans="1:19" ht="36" customHeight="1" x14ac:dyDescent="0.35">
      <c r="A742" s="12"/>
      <c r="B742" s="13"/>
      <c r="C742" s="14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6"/>
      <c r="Q742" s="12"/>
      <c r="R742" s="12"/>
      <c r="S742" s="17"/>
    </row>
    <row r="743" spans="1:19" ht="36" customHeight="1" x14ac:dyDescent="0.35">
      <c r="A743" s="12"/>
      <c r="B743" s="13"/>
      <c r="C743" s="14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6"/>
      <c r="Q743" s="12"/>
      <c r="R743" s="12"/>
      <c r="S743" s="17"/>
    </row>
    <row r="744" spans="1:19" ht="36" customHeight="1" x14ac:dyDescent="0.35">
      <c r="A744" s="12"/>
      <c r="B744" s="13"/>
      <c r="C744" s="14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6"/>
      <c r="Q744" s="12"/>
      <c r="R744" s="12"/>
      <c r="S744" s="17"/>
    </row>
    <row r="745" spans="1:19" ht="36" customHeight="1" x14ac:dyDescent="0.35">
      <c r="A745" s="12"/>
      <c r="B745" s="13"/>
      <c r="C745" s="14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6"/>
      <c r="Q745" s="12"/>
      <c r="R745" s="12"/>
      <c r="S745" s="17"/>
    </row>
    <row r="746" spans="1:19" ht="36" customHeight="1" x14ac:dyDescent="0.35">
      <c r="A746" s="12"/>
      <c r="B746" s="13"/>
      <c r="C746" s="14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6"/>
      <c r="Q746" s="12"/>
      <c r="R746" s="12"/>
      <c r="S746" s="17"/>
    </row>
    <row r="747" spans="1:19" ht="36" customHeight="1" x14ac:dyDescent="0.35">
      <c r="A747" s="12"/>
      <c r="B747" s="13"/>
      <c r="C747" s="14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6"/>
      <c r="Q747" s="12"/>
      <c r="R747" s="12"/>
      <c r="S747" s="17"/>
    </row>
    <row r="748" spans="1:19" ht="36" customHeight="1" x14ac:dyDescent="0.35">
      <c r="A748" s="12"/>
      <c r="B748" s="13"/>
      <c r="C748" s="14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6"/>
      <c r="Q748" s="12"/>
      <c r="R748" s="12"/>
      <c r="S748" s="17"/>
    </row>
    <row r="749" spans="1:19" ht="36" customHeight="1" x14ac:dyDescent="0.35">
      <c r="A749" s="12"/>
      <c r="B749" s="13"/>
      <c r="C749" s="14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6"/>
      <c r="Q749" s="12"/>
      <c r="R749" s="12"/>
      <c r="S749" s="17"/>
    </row>
    <row r="750" spans="1:19" ht="36" customHeight="1" x14ac:dyDescent="0.35">
      <c r="A750" s="12"/>
      <c r="B750" s="13"/>
      <c r="C750" s="14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6"/>
      <c r="Q750" s="12"/>
      <c r="R750" s="12"/>
      <c r="S750" s="17"/>
    </row>
    <row r="751" spans="1:19" ht="36" customHeight="1" x14ac:dyDescent="0.35">
      <c r="A751" s="12"/>
      <c r="B751" s="13"/>
      <c r="C751" s="14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6"/>
      <c r="Q751" s="12"/>
      <c r="R751" s="12"/>
      <c r="S751" s="17"/>
    </row>
    <row r="752" spans="1:19" ht="36" customHeight="1" x14ac:dyDescent="0.35">
      <c r="A752" s="12"/>
      <c r="B752" s="13"/>
      <c r="C752" s="14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6"/>
      <c r="Q752" s="12"/>
      <c r="R752" s="12"/>
      <c r="S752" s="17"/>
    </row>
    <row r="753" spans="1:19" ht="36" customHeight="1" x14ac:dyDescent="0.35">
      <c r="A753" s="12"/>
      <c r="B753" s="13"/>
      <c r="C753" s="14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6"/>
      <c r="Q753" s="12"/>
      <c r="R753" s="12"/>
      <c r="S753" s="17"/>
    </row>
    <row r="754" spans="1:19" ht="36" customHeight="1" x14ac:dyDescent="0.35">
      <c r="A754" s="12"/>
      <c r="B754" s="13"/>
      <c r="C754" s="14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6"/>
      <c r="Q754" s="12"/>
      <c r="R754" s="12"/>
      <c r="S754" s="17"/>
    </row>
    <row r="755" spans="1:19" ht="36" customHeight="1" x14ac:dyDescent="0.35">
      <c r="A755" s="12"/>
      <c r="B755" s="13"/>
      <c r="C755" s="14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6"/>
      <c r="Q755" s="12"/>
      <c r="R755" s="12"/>
      <c r="S755" s="17"/>
    </row>
    <row r="756" spans="1:19" ht="36" customHeight="1" x14ac:dyDescent="0.35">
      <c r="A756" s="12"/>
      <c r="B756" s="13"/>
      <c r="C756" s="14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6"/>
      <c r="Q756" s="12"/>
      <c r="R756" s="12"/>
      <c r="S756" s="17"/>
    </row>
    <row r="757" spans="1:19" ht="36" customHeight="1" x14ac:dyDescent="0.35">
      <c r="A757" s="12"/>
      <c r="B757" s="13"/>
      <c r="C757" s="14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6"/>
      <c r="Q757" s="12"/>
      <c r="R757" s="12"/>
      <c r="S757" s="17"/>
    </row>
    <row r="758" spans="1:19" ht="36" customHeight="1" x14ac:dyDescent="0.35">
      <c r="A758" s="12"/>
      <c r="B758" s="13"/>
      <c r="C758" s="14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6"/>
      <c r="Q758" s="12"/>
      <c r="R758" s="12"/>
      <c r="S758" s="17"/>
    </row>
    <row r="759" spans="1:19" ht="36" customHeight="1" x14ac:dyDescent="0.35">
      <c r="A759" s="12"/>
      <c r="B759" s="13"/>
      <c r="C759" s="14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6"/>
      <c r="Q759" s="12"/>
      <c r="R759" s="12"/>
      <c r="S759" s="17"/>
    </row>
    <row r="760" spans="1:19" ht="36" customHeight="1" x14ac:dyDescent="0.35">
      <c r="A760" s="12"/>
      <c r="B760" s="13"/>
      <c r="C760" s="14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6"/>
      <c r="Q760" s="12"/>
      <c r="R760" s="12"/>
      <c r="S760" s="17"/>
    </row>
    <row r="761" spans="1:19" ht="36" customHeight="1" x14ac:dyDescent="0.35">
      <c r="A761" s="12"/>
      <c r="B761" s="13"/>
      <c r="C761" s="14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6"/>
      <c r="Q761" s="12"/>
      <c r="R761" s="12"/>
      <c r="S761" s="17"/>
    </row>
    <row r="762" spans="1:19" ht="36" customHeight="1" x14ac:dyDescent="0.35">
      <c r="A762" s="12"/>
      <c r="B762" s="13"/>
      <c r="C762" s="14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6"/>
      <c r="Q762" s="12"/>
      <c r="R762" s="12"/>
      <c r="S762" s="17"/>
    </row>
    <row r="763" spans="1:19" ht="36" customHeight="1" x14ac:dyDescent="0.35">
      <c r="A763" s="12"/>
      <c r="B763" s="13"/>
      <c r="C763" s="14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6"/>
      <c r="Q763" s="12"/>
      <c r="R763" s="12"/>
      <c r="S763" s="17"/>
    </row>
    <row r="764" spans="1:19" ht="36" customHeight="1" x14ac:dyDescent="0.35">
      <c r="A764" s="12"/>
      <c r="B764" s="13"/>
      <c r="C764" s="14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6"/>
      <c r="Q764" s="12"/>
      <c r="R764" s="12"/>
      <c r="S764" s="17"/>
    </row>
    <row r="765" spans="1:19" ht="36" customHeight="1" x14ac:dyDescent="0.35">
      <c r="A765" s="12"/>
      <c r="B765" s="13"/>
      <c r="C765" s="14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6"/>
      <c r="Q765" s="12"/>
      <c r="R765" s="12"/>
      <c r="S765" s="17"/>
    </row>
    <row r="766" spans="1:19" ht="36" customHeight="1" x14ac:dyDescent="0.35">
      <c r="A766" s="12"/>
      <c r="B766" s="13"/>
      <c r="C766" s="14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6"/>
      <c r="Q766" s="12"/>
      <c r="R766" s="12"/>
      <c r="S766" s="17"/>
    </row>
    <row r="767" spans="1:19" ht="36" customHeight="1" x14ac:dyDescent="0.35">
      <c r="A767" s="12"/>
      <c r="B767" s="13"/>
      <c r="C767" s="14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6"/>
      <c r="Q767" s="12"/>
      <c r="R767" s="12"/>
      <c r="S767" s="17"/>
    </row>
    <row r="768" spans="1:19" ht="36" customHeight="1" x14ac:dyDescent="0.35">
      <c r="A768" s="12"/>
      <c r="B768" s="13"/>
      <c r="C768" s="14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6"/>
      <c r="Q768" s="12"/>
      <c r="R768" s="12"/>
      <c r="S768" s="17"/>
    </row>
    <row r="769" spans="1:19" ht="36" customHeight="1" x14ac:dyDescent="0.35">
      <c r="A769" s="12"/>
      <c r="B769" s="13"/>
      <c r="C769" s="14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6"/>
      <c r="Q769" s="12"/>
      <c r="R769" s="12"/>
      <c r="S769" s="17"/>
    </row>
    <row r="770" spans="1:19" ht="36" customHeight="1" x14ac:dyDescent="0.35">
      <c r="A770" s="12"/>
      <c r="B770" s="13"/>
      <c r="C770" s="14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6"/>
      <c r="Q770" s="12"/>
      <c r="R770" s="12"/>
      <c r="S770" s="17"/>
    </row>
    <row r="771" spans="1:19" ht="36" customHeight="1" x14ac:dyDescent="0.35">
      <c r="A771" s="12"/>
      <c r="B771" s="13"/>
      <c r="C771" s="14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6"/>
      <c r="Q771" s="12"/>
      <c r="R771" s="12"/>
      <c r="S771" s="17"/>
    </row>
    <row r="772" spans="1:19" ht="36" customHeight="1" x14ac:dyDescent="0.35">
      <c r="A772" s="12"/>
      <c r="B772" s="13"/>
      <c r="C772" s="14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6"/>
      <c r="Q772" s="12"/>
      <c r="R772" s="12"/>
      <c r="S772" s="17"/>
    </row>
    <row r="773" spans="1:19" ht="36" customHeight="1" x14ac:dyDescent="0.35">
      <c r="A773" s="12"/>
      <c r="B773" s="13"/>
      <c r="C773" s="14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6"/>
      <c r="Q773" s="12"/>
      <c r="R773" s="12"/>
      <c r="S773" s="17"/>
    </row>
    <row r="774" spans="1:19" ht="36" customHeight="1" x14ac:dyDescent="0.35">
      <c r="A774" s="12"/>
      <c r="B774" s="13"/>
      <c r="C774" s="14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6"/>
      <c r="Q774" s="12"/>
      <c r="R774" s="12"/>
      <c r="S774" s="17"/>
    </row>
    <row r="775" spans="1:19" ht="36" customHeight="1" x14ac:dyDescent="0.35">
      <c r="A775" s="12"/>
      <c r="B775" s="13"/>
      <c r="C775" s="14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6"/>
      <c r="Q775" s="12"/>
      <c r="R775" s="12"/>
      <c r="S775" s="17"/>
    </row>
    <row r="776" spans="1:19" ht="36" customHeight="1" x14ac:dyDescent="0.35">
      <c r="A776" s="12"/>
      <c r="B776" s="13"/>
      <c r="C776" s="14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6"/>
      <c r="Q776" s="12"/>
      <c r="R776" s="12"/>
      <c r="S776" s="17"/>
    </row>
    <row r="777" spans="1:19" ht="36" customHeight="1" x14ac:dyDescent="0.35">
      <c r="A777" s="12"/>
      <c r="B777" s="13"/>
      <c r="C777" s="14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6"/>
      <c r="Q777" s="12"/>
      <c r="R777" s="12"/>
      <c r="S777" s="17"/>
    </row>
    <row r="778" spans="1:19" ht="36" customHeight="1" x14ac:dyDescent="0.35">
      <c r="A778" s="12"/>
      <c r="B778" s="13"/>
      <c r="C778" s="14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6"/>
      <c r="Q778" s="12"/>
      <c r="R778" s="12"/>
      <c r="S778" s="17"/>
    </row>
    <row r="779" spans="1:19" ht="36" customHeight="1" x14ac:dyDescent="0.35">
      <c r="A779" s="12"/>
      <c r="B779" s="13"/>
      <c r="C779" s="14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6"/>
      <c r="Q779" s="12"/>
      <c r="R779" s="12"/>
      <c r="S779" s="17"/>
    </row>
    <row r="780" spans="1:19" ht="36" customHeight="1" x14ac:dyDescent="0.35">
      <c r="A780" s="12"/>
      <c r="B780" s="13"/>
      <c r="C780" s="14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6"/>
      <c r="Q780" s="12"/>
      <c r="R780" s="12"/>
      <c r="S780" s="17"/>
    </row>
    <row r="781" spans="1:19" ht="36" customHeight="1" x14ac:dyDescent="0.35">
      <c r="A781" s="12"/>
      <c r="B781" s="13"/>
      <c r="C781" s="14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6"/>
      <c r="Q781" s="12"/>
      <c r="R781" s="12"/>
      <c r="S781" s="17"/>
    </row>
    <row r="782" spans="1:19" ht="36" customHeight="1" x14ac:dyDescent="0.35">
      <c r="A782" s="12"/>
      <c r="B782" s="13"/>
      <c r="C782" s="14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6"/>
      <c r="Q782" s="12"/>
      <c r="R782" s="12"/>
      <c r="S782" s="17"/>
    </row>
    <row r="783" spans="1:19" ht="36" customHeight="1" x14ac:dyDescent="0.35">
      <c r="A783" s="12"/>
      <c r="B783" s="13"/>
      <c r="C783" s="14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6"/>
      <c r="Q783" s="12"/>
      <c r="R783" s="12"/>
      <c r="S783" s="17"/>
    </row>
    <row r="784" spans="1:19" ht="36" customHeight="1" x14ac:dyDescent="0.35">
      <c r="A784" s="12"/>
      <c r="B784" s="13"/>
      <c r="C784" s="14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6"/>
      <c r="Q784" s="12"/>
      <c r="R784" s="12"/>
      <c r="S784" s="17"/>
    </row>
    <row r="785" spans="1:19" ht="36" customHeight="1" x14ac:dyDescent="0.35">
      <c r="A785" s="12"/>
      <c r="B785" s="13"/>
      <c r="C785" s="14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6"/>
      <c r="Q785" s="12"/>
      <c r="R785" s="12"/>
      <c r="S785" s="17"/>
    </row>
    <row r="786" spans="1:19" ht="36" customHeight="1" x14ac:dyDescent="0.35">
      <c r="A786" s="12"/>
      <c r="B786" s="13"/>
      <c r="C786" s="14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6"/>
      <c r="Q786" s="12"/>
      <c r="R786" s="12"/>
      <c r="S786" s="17"/>
    </row>
    <row r="787" spans="1:19" ht="36" customHeight="1" x14ac:dyDescent="0.35">
      <c r="A787" s="12"/>
      <c r="B787" s="13"/>
      <c r="C787" s="14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6"/>
      <c r="Q787" s="12"/>
      <c r="R787" s="12"/>
      <c r="S787" s="17"/>
    </row>
    <row r="788" spans="1:19" ht="36" customHeight="1" x14ac:dyDescent="0.35">
      <c r="A788" s="12"/>
      <c r="B788" s="13"/>
      <c r="C788" s="14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6"/>
      <c r="Q788" s="12"/>
      <c r="R788" s="12"/>
      <c r="S788" s="17"/>
    </row>
    <row r="789" spans="1:19" ht="36" customHeight="1" x14ac:dyDescent="0.35">
      <c r="A789" s="12"/>
      <c r="B789" s="13"/>
      <c r="C789" s="14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6"/>
      <c r="Q789" s="12"/>
      <c r="R789" s="12"/>
      <c r="S789" s="17"/>
    </row>
    <row r="790" spans="1:19" ht="36" customHeight="1" x14ac:dyDescent="0.35">
      <c r="A790" s="12"/>
      <c r="B790" s="13"/>
      <c r="C790" s="14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6"/>
      <c r="Q790" s="12"/>
      <c r="R790" s="12"/>
      <c r="S790" s="17"/>
    </row>
    <row r="791" spans="1:19" ht="36" customHeight="1" x14ac:dyDescent="0.35">
      <c r="A791" s="12"/>
      <c r="B791" s="13"/>
      <c r="C791" s="14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6"/>
      <c r="Q791" s="12"/>
      <c r="R791" s="12"/>
      <c r="S791" s="17"/>
    </row>
    <row r="792" spans="1:19" ht="36" customHeight="1" x14ac:dyDescent="0.35">
      <c r="A792" s="12"/>
      <c r="B792" s="13"/>
      <c r="C792" s="14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6"/>
      <c r="Q792" s="12"/>
      <c r="R792" s="12"/>
      <c r="S792" s="17"/>
    </row>
    <row r="793" spans="1:19" ht="36" customHeight="1" x14ac:dyDescent="0.35">
      <c r="A793" s="12"/>
      <c r="B793" s="13"/>
      <c r="C793" s="14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6"/>
      <c r="Q793" s="12"/>
      <c r="R793" s="12"/>
      <c r="S793" s="17"/>
    </row>
    <row r="794" spans="1:19" ht="36" customHeight="1" x14ac:dyDescent="0.35">
      <c r="A794" s="12"/>
      <c r="B794" s="13"/>
      <c r="C794" s="14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6"/>
      <c r="Q794" s="12"/>
      <c r="R794" s="12"/>
      <c r="S794" s="17"/>
    </row>
    <row r="795" spans="1:19" ht="36" customHeight="1" x14ac:dyDescent="0.35">
      <c r="A795" s="12"/>
      <c r="B795" s="13"/>
      <c r="C795" s="14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6"/>
      <c r="Q795" s="12"/>
      <c r="R795" s="12"/>
      <c r="S795" s="17"/>
    </row>
    <row r="796" spans="1:19" ht="36" customHeight="1" x14ac:dyDescent="0.35">
      <c r="A796" s="12"/>
      <c r="B796" s="13"/>
      <c r="C796" s="14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6"/>
      <c r="Q796" s="12"/>
      <c r="R796" s="12"/>
      <c r="S796" s="17"/>
    </row>
    <row r="797" spans="1:19" ht="36" customHeight="1" x14ac:dyDescent="0.35">
      <c r="A797" s="12"/>
      <c r="B797" s="13"/>
      <c r="C797" s="14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6"/>
      <c r="Q797" s="12"/>
      <c r="R797" s="12"/>
      <c r="S797" s="17"/>
    </row>
    <row r="798" spans="1:19" ht="36" customHeight="1" x14ac:dyDescent="0.35">
      <c r="A798" s="12"/>
      <c r="B798" s="13"/>
      <c r="C798" s="14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6"/>
      <c r="Q798" s="12"/>
      <c r="R798" s="12"/>
      <c r="S798" s="17"/>
    </row>
    <row r="799" spans="1:19" ht="36" customHeight="1" x14ac:dyDescent="0.35">
      <c r="A799" s="12"/>
      <c r="B799" s="13"/>
      <c r="C799" s="14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6"/>
      <c r="Q799" s="12"/>
      <c r="R799" s="12"/>
      <c r="S799" s="17"/>
    </row>
    <row r="800" spans="1:19" ht="36" customHeight="1" x14ac:dyDescent="0.35">
      <c r="A800" s="12"/>
      <c r="B800" s="13"/>
      <c r="C800" s="14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6"/>
      <c r="Q800" s="12"/>
      <c r="R800" s="12"/>
      <c r="S800" s="17"/>
    </row>
    <row r="801" spans="1:19" ht="36" customHeight="1" x14ac:dyDescent="0.35">
      <c r="A801" s="12"/>
      <c r="B801" s="13"/>
      <c r="C801" s="14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6"/>
      <c r="Q801" s="12"/>
      <c r="R801" s="12"/>
      <c r="S801" s="17"/>
    </row>
    <row r="802" spans="1:19" ht="36" customHeight="1" x14ac:dyDescent="0.35">
      <c r="A802" s="12"/>
      <c r="B802" s="13"/>
      <c r="C802" s="14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6"/>
      <c r="Q802" s="12"/>
      <c r="R802" s="12"/>
      <c r="S802" s="17"/>
    </row>
    <row r="803" spans="1:19" ht="36" customHeight="1" x14ac:dyDescent="0.35">
      <c r="A803" s="12"/>
      <c r="B803" s="13"/>
      <c r="C803" s="14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6"/>
      <c r="Q803" s="12"/>
      <c r="R803" s="12"/>
      <c r="S803" s="17"/>
    </row>
    <row r="804" spans="1:19" ht="36" customHeight="1" x14ac:dyDescent="0.35">
      <c r="A804" s="12"/>
      <c r="B804" s="13"/>
      <c r="C804" s="14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6"/>
      <c r="Q804" s="12"/>
      <c r="R804" s="12"/>
      <c r="S804" s="17"/>
    </row>
    <row r="805" spans="1:19" ht="36" customHeight="1" x14ac:dyDescent="0.35">
      <c r="A805" s="12"/>
      <c r="B805" s="13"/>
      <c r="C805" s="14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6"/>
      <c r="Q805" s="12"/>
      <c r="R805" s="12"/>
      <c r="S805" s="17"/>
    </row>
    <row r="806" spans="1:19" ht="36" customHeight="1" x14ac:dyDescent="0.35">
      <c r="A806" s="12"/>
      <c r="B806" s="13"/>
      <c r="C806" s="14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6"/>
      <c r="Q806" s="12"/>
      <c r="R806" s="12"/>
      <c r="S806" s="17"/>
    </row>
    <row r="807" spans="1:19" ht="36" customHeight="1" x14ac:dyDescent="0.35">
      <c r="A807" s="12"/>
      <c r="B807" s="13"/>
      <c r="C807" s="14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6"/>
      <c r="Q807" s="12"/>
      <c r="R807" s="12"/>
      <c r="S807" s="17"/>
    </row>
    <row r="808" spans="1:19" ht="36" customHeight="1" x14ac:dyDescent="0.35">
      <c r="A808" s="12"/>
      <c r="B808" s="13"/>
      <c r="C808" s="14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6"/>
      <c r="Q808" s="12"/>
      <c r="R808" s="12"/>
      <c r="S808" s="17"/>
    </row>
    <row r="809" spans="1:19" ht="36" customHeight="1" x14ac:dyDescent="0.35">
      <c r="A809" s="12"/>
      <c r="B809" s="13"/>
      <c r="C809" s="14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6"/>
      <c r="Q809" s="12"/>
      <c r="R809" s="12"/>
      <c r="S809" s="17"/>
    </row>
    <row r="810" spans="1:19" ht="36" customHeight="1" x14ac:dyDescent="0.35">
      <c r="A810" s="12"/>
      <c r="B810" s="13"/>
      <c r="C810" s="14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6"/>
      <c r="Q810" s="12"/>
      <c r="R810" s="12"/>
      <c r="S810" s="17"/>
    </row>
    <row r="811" spans="1:19" ht="36" customHeight="1" x14ac:dyDescent="0.35">
      <c r="A811" s="12"/>
      <c r="B811" s="13"/>
      <c r="C811" s="14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6"/>
      <c r="Q811" s="12"/>
      <c r="R811" s="12"/>
      <c r="S811" s="17"/>
    </row>
    <row r="812" spans="1:19" ht="36" customHeight="1" x14ac:dyDescent="0.35">
      <c r="A812" s="12"/>
      <c r="B812" s="13"/>
      <c r="C812" s="14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6"/>
      <c r="Q812" s="12"/>
      <c r="R812" s="12"/>
      <c r="S812" s="17"/>
    </row>
    <row r="813" spans="1:19" ht="36" customHeight="1" x14ac:dyDescent="0.35">
      <c r="A813" s="12"/>
      <c r="B813" s="13"/>
      <c r="C813" s="14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6"/>
      <c r="Q813" s="12"/>
      <c r="R813" s="12"/>
      <c r="S813" s="17"/>
    </row>
    <row r="814" spans="1:19" ht="36" customHeight="1" x14ac:dyDescent="0.35">
      <c r="A814" s="12"/>
      <c r="B814" s="13"/>
      <c r="C814" s="14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6"/>
      <c r="Q814" s="12"/>
      <c r="R814" s="12"/>
      <c r="S814" s="17"/>
    </row>
    <row r="815" spans="1:19" ht="36" customHeight="1" x14ac:dyDescent="0.35">
      <c r="A815" s="12"/>
      <c r="B815" s="13"/>
      <c r="C815" s="14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6"/>
      <c r="Q815" s="12"/>
      <c r="R815" s="12"/>
      <c r="S815" s="17"/>
    </row>
    <row r="816" spans="1:19" ht="36" customHeight="1" x14ac:dyDescent="0.35">
      <c r="A816" s="12"/>
      <c r="B816" s="13"/>
      <c r="C816" s="14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6"/>
      <c r="Q816" s="12"/>
      <c r="R816" s="12"/>
      <c r="S816" s="17"/>
    </row>
    <row r="817" spans="1:19" ht="36" customHeight="1" x14ac:dyDescent="0.35">
      <c r="A817" s="12"/>
      <c r="B817" s="13"/>
      <c r="C817" s="14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6"/>
      <c r="Q817" s="12"/>
      <c r="R817" s="12"/>
      <c r="S817" s="17"/>
    </row>
    <row r="818" spans="1:19" ht="36" customHeight="1" x14ac:dyDescent="0.35">
      <c r="A818" s="12"/>
      <c r="B818" s="13"/>
      <c r="C818" s="14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6"/>
      <c r="Q818" s="12"/>
      <c r="R818" s="12"/>
      <c r="S818" s="17"/>
    </row>
    <row r="819" spans="1:19" ht="36" customHeight="1" x14ac:dyDescent="0.35">
      <c r="A819" s="12"/>
      <c r="B819" s="13"/>
      <c r="C819" s="14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6"/>
      <c r="Q819" s="12"/>
      <c r="R819" s="12"/>
      <c r="S819" s="17"/>
    </row>
    <row r="820" spans="1:19" ht="36" customHeight="1" x14ac:dyDescent="0.35">
      <c r="A820" s="12"/>
      <c r="B820" s="13"/>
      <c r="C820" s="14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6"/>
      <c r="Q820" s="12"/>
      <c r="R820" s="12"/>
      <c r="S820" s="17"/>
    </row>
    <row r="821" spans="1:19" ht="36" customHeight="1" x14ac:dyDescent="0.35">
      <c r="A821" s="12"/>
      <c r="B821" s="13"/>
      <c r="C821" s="14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6"/>
      <c r="Q821" s="12"/>
      <c r="R821" s="12"/>
      <c r="S821" s="17"/>
    </row>
    <row r="822" spans="1:19" ht="36" customHeight="1" x14ac:dyDescent="0.35">
      <c r="A822" s="12"/>
      <c r="B822" s="13"/>
      <c r="C822" s="14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6"/>
      <c r="Q822" s="12"/>
      <c r="R822" s="12"/>
      <c r="S822" s="17"/>
    </row>
    <row r="823" spans="1:19" ht="36" customHeight="1" x14ac:dyDescent="0.35">
      <c r="A823" s="12"/>
      <c r="B823" s="13"/>
      <c r="C823" s="14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6"/>
      <c r="Q823" s="12"/>
      <c r="R823" s="12"/>
      <c r="S823" s="17"/>
    </row>
    <row r="824" spans="1:19" ht="36" customHeight="1" x14ac:dyDescent="0.35">
      <c r="A824" s="12"/>
      <c r="B824" s="13"/>
      <c r="C824" s="14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6"/>
      <c r="Q824" s="12"/>
      <c r="R824" s="12"/>
      <c r="S824" s="17"/>
    </row>
    <row r="825" spans="1:19" ht="36" customHeight="1" x14ac:dyDescent="0.35">
      <c r="A825" s="12"/>
      <c r="B825" s="13"/>
      <c r="C825" s="14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6"/>
      <c r="Q825" s="12"/>
      <c r="R825" s="12"/>
      <c r="S825" s="17"/>
    </row>
    <row r="826" spans="1:19" ht="36" customHeight="1" x14ac:dyDescent="0.35">
      <c r="A826" s="12"/>
      <c r="B826" s="13"/>
      <c r="C826" s="14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6"/>
      <c r="Q826" s="12"/>
      <c r="R826" s="12"/>
      <c r="S826" s="17"/>
    </row>
    <row r="827" spans="1:19" ht="36" customHeight="1" x14ac:dyDescent="0.35">
      <c r="A827" s="12"/>
      <c r="B827" s="13"/>
      <c r="C827" s="14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6"/>
      <c r="Q827" s="12"/>
      <c r="R827" s="12"/>
      <c r="S827" s="17"/>
    </row>
    <row r="828" spans="1:19" ht="36" customHeight="1" x14ac:dyDescent="0.35">
      <c r="A828" s="12"/>
      <c r="B828" s="13"/>
      <c r="C828" s="14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6"/>
      <c r="Q828" s="12"/>
      <c r="R828" s="12"/>
      <c r="S828" s="17"/>
    </row>
    <row r="829" spans="1:19" ht="36" customHeight="1" x14ac:dyDescent="0.35">
      <c r="A829" s="12"/>
      <c r="B829" s="13"/>
      <c r="C829" s="14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6"/>
      <c r="Q829" s="12"/>
      <c r="R829" s="12"/>
      <c r="S829" s="17"/>
    </row>
    <row r="830" spans="1:19" ht="36" customHeight="1" x14ac:dyDescent="0.35">
      <c r="A830" s="12"/>
      <c r="B830" s="13"/>
      <c r="C830" s="14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6"/>
      <c r="Q830" s="12"/>
      <c r="R830" s="12"/>
      <c r="S830" s="17"/>
    </row>
    <row r="831" spans="1:19" ht="36" customHeight="1" x14ac:dyDescent="0.35">
      <c r="A831" s="12"/>
      <c r="B831" s="13"/>
      <c r="C831" s="14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6"/>
      <c r="Q831" s="12"/>
      <c r="R831" s="12"/>
      <c r="S831" s="17"/>
    </row>
    <row r="832" spans="1:19" ht="36" customHeight="1" x14ac:dyDescent="0.35">
      <c r="A832" s="12"/>
      <c r="B832" s="13"/>
      <c r="C832" s="14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6"/>
      <c r="Q832" s="12"/>
      <c r="R832" s="12"/>
      <c r="S832" s="17"/>
    </row>
    <row r="833" spans="1:19" ht="36" customHeight="1" x14ac:dyDescent="0.35">
      <c r="A833" s="12"/>
      <c r="B833" s="13"/>
      <c r="C833" s="14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6"/>
      <c r="Q833" s="12"/>
      <c r="R833" s="12"/>
      <c r="S833" s="17"/>
    </row>
    <row r="834" spans="1:19" ht="36" customHeight="1" x14ac:dyDescent="0.35">
      <c r="A834" s="12"/>
      <c r="B834" s="13"/>
      <c r="C834" s="14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6"/>
      <c r="Q834" s="12"/>
      <c r="R834" s="12"/>
      <c r="S834" s="17"/>
    </row>
    <row r="835" spans="1:19" ht="36" customHeight="1" x14ac:dyDescent="0.35">
      <c r="A835" s="12"/>
      <c r="B835" s="13"/>
      <c r="C835" s="14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6"/>
      <c r="Q835" s="12"/>
      <c r="R835" s="12"/>
      <c r="S835" s="17"/>
    </row>
    <row r="836" spans="1:19" ht="36" customHeight="1" x14ac:dyDescent="0.35">
      <c r="A836" s="12"/>
      <c r="B836" s="13"/>
      <c r="C836" s="14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6"/>
      <c r="Q836" s="12"/>
      <c r="R836" s="12"/>
      <c r="S836" s="17"/>
    </row>
    <row r="837" spans="1:19" ht="36" customHeight="1" x14ac:dyDescent="0.35">
      <c r="A837" s="12"/>
      <c r="B837" s="13"/>
      <c r="C837" s="14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6"/>
      <c r="Q837" s="12"/>
      <c r="R837" s="12"/>
      <c r="S837" s="17"/>
    </row>
    <row r="838" spans="1:19" ht="36" customHeight="1" x14ac:dyDescent="0.35">
      <c r="A838" s="12"/>
      <c r="B838" s="13"/>
      <c r="C838" s="14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6"/>
      <c r="Q838" s="12"/>
      <c r="R838" s="12"/>
      <c r="S838" s="17"/>
    </row>
    <row r="839" spans="1:19" ht="36" customHeight="1" x14ac:dyDescent="0.35">
      <c r="A839" s="12"/>
      <c r="B839" s="13"/>
      <c r="C839" s="14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6"/>
      <c r="Q839" s="12"/>
      <c r="R839" s="12"/>
      <c r="S839" s="17"/>
    </row>
    <row r="840" spans="1:19" ht="36" customHeight="1" x14ac:dyDescent="0.35">
      <c r="A840" s="12"/>
      <c r="B840" s="13"/>
      <c r="C840" s="14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6"/>
      <c r="Q840" s="12"/>
      <c r="R840" s="12"/>
      <c r="S840" s="17"/>
    </row>
    <row r="841" spans="1:19" ht="36" customHeight="1" x14ac:dyDescent="0.35">
      <c r="A841" s="12"/>
      <c r="B841" s="13"/>
      <c r="C841" s="14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6"/>
      <c r="Q841" s="12"/>
      <c r="R841" s="12"/>
      <c r="S841" s="17"/>
    </row>
    <row r="842" spans="1:19" ht="36" customHeight="1" x14ac:dyDescent="0.35">
      <c r="A842" s="12"/>
      <c r="B842" s="13"/>
      <c r="C842" s="14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6"/>
      <c r="Q842" s="12"/>
      <c r="R842" s="12"/>
      <c r="S842" s="17"/>
    </row>
    <row r="843" spans="1:19" ht="36" customHeight="1" x14ac:dyDescent="0.35">
      <c r="A843" s="12"/>
      <c r="B843" s="13"/>
      <c r="C843" s="14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6"/>
      <c r="Q843" s="12"/>
      <c r="R843" s="12"/>
      <c r="S843" s="17"/>
    </row>
    <row r="844" spans="1:19" ht="36" customHeight="1" x14ac:dyDescent="0.35">
      <c r="A844" s="12"/>
      <c r="B844" s="13"/>
      <c r="C844" s="14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6"/>
      <c r="Q844" s="12"/>
      <c r="R844" s="12"/>
      <c r="S844" s="17"/>
    </row>
    <row r="845" spans="1:19" ht="36" customHeight="1" x14ac:dyDescent="0.35">
      <c r="A845" s="12"/>
      <c r="B845" s="13"/>
      <c r="C845" s="14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6"/>
      <c r="Q845" s="12"/>
      <c r="R845" s="12"/>
      <c r="S845" s="17"/>
    </row>
    <row r="846" spans="1:19" ht="36" customHeight="1" x14ac:dyDescent="0.35">
      <c r="A846" s="12"/>
      <c r="B846" s="13"/>
      <c r="C846" s="14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6"/>
      <c r="Q846" s="12"/>
      <c r="R846" s="12"/>
      <c r="S846" s="17"/>
    </row>
    <row r="847" spans="1:19" ht="36" customHeight="1" x14ac:dyDescent="0.35">
      <c r="A847" s="12"/>
      <c r="B847" s="13"/>
      <c r="C847" s="14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6"/>
      <c r="Q847" s="12"/>
      <c r="R847" s="12"/>
      <c r="S847" s="17"/>
    </row>
    <row r="848" spans="1:19" ht="36" customHeight="1" x14ac:dyDescent="0.35">
      <c r="A848" s="12"/>
      <c r="B848" s="13"/>
      <c r="C848" s="14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6"/>
      <c r="Q848" s="12"/>
      <c r="R848" s="12"/>
      <c r="S848" s="17"/>
    </row>
    <row r="849" spans="1:19" ht="36" customHeight="1" x14ac:dyDescent="0.35">
      <c r="A849" s="12"/>
      <c r="B849" s="13"/>
      <c r="C849" s="14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6"/>
      <c r="Q849" s="12"/>
      <c r="R849" s="12"/>
      <c r="S849" s="17"/>
    </row>
    <row r="850" spans="1:19" ht="36" customHeight="1" x14ac:dyDescent="0.35">
      <c r="A850" s="12"/>
      <c r="B850" s="13"/>
      <c r="C850" s="14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6"/>
      <c r="Q850" s="12"/>
      <c r="R850" s="12"/>
      <c r="S850" s="17"/>
    </row>
    <row r="851" spans="1:19" ht="36" customHeight="1" x14ac:dyDescent="0.35">
      <c r="A851" s="12"/>
      <c r="B851" s="13"/>
      <c r="C851" s="14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6"/>
      <c r="Q851" s="12"/>
      <c r="R851" s="12"/>
      <c r="S851" s="17"/>
    </row>
    <row r="852" spans="1:19" ht="36" customHeight="1" x14ac:dyDescent="0.35">
      <c r="A852" s="12"/>
      <c r="B852" s="13"/>
      <c r="C852" s="14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6"/>
      <c r="Q852" s="12"/>
      <c r="R852" s="12"/>
      <c r="S852" s="17"/>
    </row>
    <row r="853" spans="1:19" ht="36" customHeight="1" x14ac:dyDescent="0.35">
      <c r="A853" s="12"/>
      <c r="B853" s="13"/>
      <c r="C853" s="14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6"/>
      <c r="Q853" s="12"/>
      <c r="R853" s="12"/>
      <c r="S853" s="17"/>
    </row>
    <row r="854" spans="1:19" ht="36" customHeight="1" x14ac:dyDescent="0.35">
      <c r="A854" s="12"/>
      <c r="B854" s="13"/>
      <c r="C854" s="14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6"/>
      <c r="Q854" s="12"/>
      <c r="R854" s="12"/>
      <c r="S854" s="17"/>
    </row>
    <row r="855" spans="1:19" ht="36" customHeight="1" x14ac:dyDescent="0.35">
      <c r="A855" s="12"/>
      <c r="B855" s="13"/>
      <c r="C855" s="14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6"/>
      <c r="Q855" s="12"/>
      <c r="R855" s="12"/>
      <c r="S855" s="17"/>
    </row>
    <row r="856" spans="1:19" ht="36" customHeight="1" x14ac:dyDescent="0.35">
      <c r="A856" s="12"/>
      <c r="B856" s="13"/>
      <c r="C856" s="14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6"/>
      <c r="Q856" s="12"/>
      <c r="R856" s="12"/>
      <c r="S856" s="17"/>
    </row>
    <row r="857" spans="1:19" ht="36" customHeight="1" x14ac:dyDescent="0.35">
      <c r="A857" s="12"/>
      <c r="B857" s="13"/>
      <c r="C857" s="14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6"/>
      <c r="Q857" s="12"/>
      <c r="R857" s="12"/>
      <c r="S857" s="17"/>
    </row>
    <row r="858" spans="1:19" ht="36" customHeight="1" x14ac:dyDescent="0.35">
      <c r="A858" s="12"/>
      <c r="B858" s="13"/>
      <c r="C858" s="14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6"/>
      <c r="Q858" s="12"/>
      <c r="R858" s="12"/>
      <c r="S858" s="17"/>
    </row>
    <row r="859" spans="1:19" ht="36" customHeight="1" x14ac:dyDescent="0.35">
      <c r="A859" s="12"/>
      <c r="B859" s="13"/>
      <c r="C859" s="14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6"/>
      <c r="Q859" s="12"/>
      <c r="R859" s="12"/>
      <c r="S859" s="17"/>
    </row>
    <row r="860" spans="1:19" ht="36" customHeight="1" x14ac:dyDescent="0.35">
      <c r="A860" s="12"/>
      <c r="B860" s="13"/>
      <c r="C860" s="14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6"/>
      <c r="Q860" s="12"/>
      <c r="R860" s="12"/>
      <c r="S860" s="17"/>
    </row>
    <row r="861" spans="1:19" ht="36" customHeight="1" x14ac:dyDescent="0.35">
      <c r="A861" s="12"/>
      <c r="B861" s="13"/>
      <c r="C861" s="14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6"/>
      <c r="Q861" s="12"/>
      <c r="R861" s="12"/>
      <c r="S861" s="17"/>
    </row>
    <row r="862" spans="1:19" ht="36" customHeight="1" x14ac:dyDescent="0.35">
      <c r="A862" s="12"/>
      <c r="B862" s="13"/>
      <c r="C862" s="14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6"/>
      <c r="Q862" s="12"/>
      <c r="R862" s="12"/>
      <c r="S862" s="17"/>
    </row>
    <row r="863" spans="1:19" ht="36" customHeight="1" x14ac:dyDescent="0.35">
      <c r="A863" s="12"/>
      <c r="B863" s="13"/>
      <c r="C863" s="14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6"/>
      <c r="Q863" s="12"/>
      <c r="R863" s="12"/>
      <c r="S863" s="17"/>
    </row>
    <row r="864" spans="1:19" ht="36" customHeight="1" x14ac:dyDescent="0.35">
      <c r="A864" s="12"/>
      <c r="B864" s="13"/>
      <c r="C864" s="14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6"/>
      <c r="Q864" s="12"/>
      <c r="R864" s="12"/>
      <c r="S864" s="17"/>
    </row>
  </sheetData>
  <sheetProtection sheet="1" objects="1" scenarios="1"/>
  <mergeCells count="32">
    <mergeCell ref="C6:E6"/>
    <mergeCell ref="A7:B7"/>
    <mergeCell ref="C7:E7"/>
    <mergeCell ref="N2:N3"/>
    <mergeCell ref="O2:O3"/>
    <mergeCell ref="A3:B3"/>
    <mergeCell ref="A4:B4"/>
    <mergeCell ref="C4:E4"/>
    <mergeCell ref="G4:I7"/>
    <mergeCell ref="K4:L7"/>
    <mergeCell ref="A5:B5"/>
    <mergeCell ref="C5:E5"/>
    <mergeCell ref="A6:B6"/>
    <mergeCell ref="M1:M3"/>
    <mergeCell ref="A1:B2"/>
    <mergeCell ref="L2:L3"/>
    <mergeCell ref="P1:P3"/>
    <mergeCell ref="Q1:Q7"/>
    <mergeCell ref="R1:R7"/>
    <mergeCell ref="S1:S7"/>
    <mergeCell ref="C2:C3"/>
    <mergeCell ref="D2:D3"/>
    <mergeCell ref="E2:E3"/>
    <mergeCell ref="G2:G3"/>
    <mergeCell ref="H2:H3"/>
    <mergeCell ref="C1:E1"/>
    <mergeCell ref="F1:F3"/>
    <mergeCell ref="G1:I1"/>
    <mergeCell ref="J1:J3"/>
    <mergeCell ref="K1:L1"/>
    <mergeCell ref="I2:I3"/>
    <mergeCell ref="K2:K3"/>
  </mergeCells>
  <conditionalFormatting sqref="A4">
    <cfRule type="cellIs" dxfId="548" priority="14" operator="greaterThan">
      <formula>80%</formula>
    </cfRule>
    <cfRule type="cellIs" dxfId="547" priority="15" operator="between">
      <formula>60.1%</formula>
      <formula>80%</formula>
    </cfRule>
    <cfRule type="cellIs" dxfId="546" priority="16" operator="lessThan">
      <formula>60.1%</formula>
    </cfRule>
  </conditionalFormatting>
  <conditionalFormatting sqref="Q8:Q25">
    <cfRule type="containsText" dxfId="545" priority="11" operator="containsText" text="высокий">
      <formula>NOT(ISERROR(SEARCH("высокий",Q8)))</formula>
    </cfRule>
    <cfRule type="containsText" dxfId="544" priority="12" operator="containsText" text="средний">
      <formula>NOT(ISERROR(SEARCH("средний",Q8)))</formula>
    </cfRule>
    <cfRule type="containsText" dxfId="543" priority="13" stopIfTrue="1" operator="containsText" text="низкий">
      <formula>NOT(ISERROR(SEARCH("низкий",Q8)))</formula>
    </cfRule>
  </conditionalFormatting>
  <conditionalFormatting sqref="F8:F25 J8:J25 M8:M25 P8:P25">
    <cfRule type="cellIs" dxfId="542" priority="8" operator="greaterThan">
      <formula>80</formula>
    </cfRule>
    <cfRule type="cellIs" dxfId="541" priority="9" operator="between">
      <formula>60.1</formula>
      <formula>80</formula>
    </cfRule>
    <cfRule type="cellIs" dxfId="540" priority="10" operator="lessThan">
      <formula>60.1</formula>
    </cfRule>
  </conditionalFormatting>
  <conditionalFormatting sqref="F8:F25">
    <cfRule type="cellIs" dxfId="539" priority="7" operator="lessThan">
      <formula>0.601</formula>
    </cfRule>
  </conditionalFormatting>
  <conditionalFormatting sqref="F8:F25 J8:J25 M8:M25 P8:P25">
    <cfRule type="cellIs" dxfId="538" priority="4" operator="greaterThan">
      <formula>0.8</formula>
    </cfRule>
    <cfRule type="cellIs" dxfId="537" priority="5" operator="between">
      <formula>0.6</formula>
      <formula>"80,1%%"</formula>
    </cfRule>
    <cfRule type="cellIs" dxfId="536" priority="6" operator="lessThan">
      <formula>0.601</formula>
    </cfRule>
  </conditionalFormatting>
  <conditionalFormatting sqref="R8:R25">
    <cfRule type="containsText" dxfId="535" priority="1" operator="containsText" text="высокий">
      <formula>NOT(ISERROR(SEARCH("высокий",R8)))</formula>
    </cfRule>
    <cfRule type="containsText" dxfId="534" priority="2" operator="containsText" text="средний">
      <formula>NOT(ISERROR(SEARCH("средний",R8)))</formula>
    </cfRule>
    <cfRule type="containsText" dxfId="533" priority="3" stopIfTrue="1" operator="containsText" text="низкий">
      <formula>NOT(ISERROR(SEARCH("низкий",R8)))</formula>
    </cfRule>
  </conditionalFormatting>
  <pageMargins left="0.25" right="0.25" top="0.75" bottom="0.75" header="0.3" footer="0.3"/>
  <pageSetup paperSize="9" scale="34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7" id="{A3EC681D-FB70-4B81-BB3C-C05924268973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S8:S25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5"/>
  <sheetViews>
    <sheetView zoomScale="50" zoomScaleNormal="50" workbookViewId="0">
      <selection activeCell="C9" sqref="C9"/>
    </sheetView>
  </sheetViews>
  <sheetFormatPr defaultRowHeight="15" x14ac:dyDescent="0.25"/>
  <cols>
    <col min="1" max="1" width="9.140625" style="2"/>
    <col min="2" max="2" width="52.85546875" style="18" customWidth="1"/>
    <col min="3" max="3" width="15.7109375" style="19" customWidth="1"/>
    <col min="4" max="4" width="15.7109375" style="20" customWidth="1"/>
    <col min="5" max="5" width="20.85546875" style="20" customWidth="1"/>
    <col min="6" max="6" width="22.5703125" style="20" customWidth="1"/>
    <col min="7" max="7" width="20" style="20" customWidth="1"/>
    <col min="8" max="8" width="25.7109375" style="20" customWidth="1"/>
    <col min="9" max="9" width="15.7109375" style="20" customWidth="1"/>
    <col min="10" max="10" width="23.140625" style="20" customWidth="1"/>
    <col min="11" max="11" width="15.7109375" style="20" customWidth="1"/>
    <col min="12" max="12" width="20" style="20" customWidth="1"/>
    <col min="13" max="13" width="24.7109375" style="20" customWidth="1"/>
    <col min="14" max="14" width="19.7109375" style="20" customWidth="1"/>
    <col min="15" max="15" width="27.140625" style="20" customWidth="1"/>
    <col min="16" max="16" width="19.7109375" style="21" customWidth="1"/>
    <col min="17" max="17" width="21.5703125" style="2" customWidth="1"/>
    <col min="18" max="18" width="21.42578125" style="2" customWidth="1"/>
    <col min="19" max="19" width="21.42578125" style="22" customWidth="1"/>
    <col min="20" max="16384" width="9.140625" style="2"/>
  </cols>
  <sheetData>
    <row r="1" spans="1:19" ht="215.25" customHeight="1" x14ac:dyDescent="0.25">
      <c r="A1" s="80" t="s">
        <v>30</v>
      </c>
      <c r="B1" s="81"/>
      <c r="C1" s="54" t="s">
        <v>1</v>
      </c>
      <c r="D1" s="55"/>
      <c r="E1" s="55"/>
      <c r="F1" s="56" t="s">
        <v>2</v>
      </c>
      <c r="G1" s="57" t="s">
        <v>3</v>
      </c>
      <c r="H1" s="57"/>
      <c r="I1" s="57"/>
      <c r="J1" s="56" t="s">
        <v>4</v>
      </c>
      <c r="K1" s="57" t="s">
        <v>5</v>
      </c>
      <c r="L1" s="57"/>
      <c r="M1" s="56" t="s">
        <v>6</v>
      </c>
      <c r="N1" s="1" t="s">
        <v>7</v>
      </c>
      <c r="O1" s="1" t="s">
        <v>8</v>
      </c>
      <c r="P1" s="47" t="s">
        <v>9</v>
      </c>
      <c r="Q1" s="49" t="s">
        <v>10</v>
      </c>
      <c r="R1" s="49" t="s">
        <v>11</v>
      </c>
      <c r="S1" s="49" t="s">
        <v>12</v>
      </c>
    </row>
    <row r="2" spans="1:19" ht="15" customHeight="1" x14ac:dyDescent="0.25">
      <c r="A2" s="82"/>
      <c r="B2" s="83"/>
      <c r="C2" s="50" t="s">
        <v>13</v>
      </c>
      <c r="D2" s="52" t="s">
        <v>14</v>
      </c>
      <c r="E2" s="52" t="s">
        <v>15</v>
      </c>
      <c r="F2" s="56"/>
      <c r="G2" s="52" t="s">
        <v>16</v>
      </c>
      <c r="H2" s="52" t="s">
        <v>17</v>
      </c>
      <c r="I2" s="52" t="s">
        <v>18</v>
      </c>
      <c r="J2" s="56"/>
      <c r="K2" s="52" t="s">
        <v>19</v>
      </c>
      <c r="L2" s="52" t="s">
        <v>20</v>
      </c>
      <c r="M2" s="56"/>
      <c r="N2" s="52" t="s">
        <v>21</v>
      </c>
      <c r="O2" s="52" t="s">
        <v>22</v>
      </c>
      <c r="P2" s="48"/>
      <c r="Q2" s="49"/>
      <c r="R2" s="49"/>
      <c r="S2" s="49"/>
    </row>
    <row r="3" spans="1:19" ht="274.5" customHeight="1" x14ac:dyDescent="0.35">
      <c r="A3" s="63" t="s">
        <v>23</v>
      </c>
      <c r="B3" s="64"/>
      <c r="C3" s="51"/>
      <c r="D3" s="53"/>
      <c r="E3" s="53"/>
      <c r="F3" s="56"/>
      <c r="G3" s="53"/>
      <c r="H3" s="53"/>
      <c r="I3" s="53"/>
      <c r="J3" s="56"/>
      <c r="K3" s="53"/>
      <c r="L3" s="53"/>
      <c r="M3" s="56"/>
      <c r="N3" s="53"/>
      <c r="O3" s="53"/>
      <c r="P3" s="48"/>
      <c r="Q3" s="49"/>
      <c r="R3" s="49"/>
      <c r="S3" s="49"/>
    </row>
    <row r="4" spans="1:19" ht="63.75" customHeight="1" x14ac:dyDescent="0.25">
      <c r="A4" s="65">
        <f>AVERAGE(P8:P16)</f>
        <v>0.45908816425120769</v>
      </c>
      <c r="B4" s="66"/>
      <c r="C4" s="62" t="s">
        <v>24</v>
      </c>
      <c r="D4" s="58"/>
      <c r="E4" s="59"/>
      <c r="F4" s="3">
        <v>1</v>
      </c>
      <c r="G4" s="67"/>
      <c r="H4" s="68"/>
      <c r="I4" s="69"/>
      <c r="J4" s="3">
        <v>0.95</v>
      </c>
      <c r="K4" s="67"/>
      <c r="L4" s="69"/>
      <c r="M4" s="3">
        <v>1</v>
      </c>
      <c r="N4" s="3">
        <v>1</v>
      </c>
      <c r="O4" s="3">
        <v>1</v>
      </c>
      <c r="P4" s="3">
        <v>0.98880000000000001</v>
      </c>
      <c r="Q4" s="49"/>
      <c r="R4" s="49"/>
      <c r="S4" s="49"/>
    </row>
    <row r="5" spans="1:19" ht="38.25" customHeight="1" x14ac:dyDescent="0.35">
      <c r="A5" s="76" t="s">
        <v>25</v>
      </c>
      <c r="B5" s="77"/>
      <c r="C5" s="58" t="s">
        <v>26</v>
      </c>
      <c r="D5" s="58"/>
      <c r="E5" s="59"/>
      <c r="F5" s="3">
        <f>MAX($F$8:$F$16)</f>
        <v>0.6470588235294118</v>
      </c>
      <c r="G5" s="70"/>
      <c r="H5" s="71"/>
      <c r="I5" s="72"/>
      <c r="J5" s="3">
        <f>MAX($J$8:$J$16)</f>
        <v>0.57499999999999996</v>
      </c>
      <c r="K5" s="70"/>
      <c r="L5" s="72"/>
      <c r="M5" s="3">
        <f>MAX($M$8:$M$16)</f>
        <v>0.66666666666666663</v>
      </c>
      <c r="N5" s="3">
        <f>MAX($N$8:$N$16)</f>
        <v>0</v>
      </c>
      <c r="O5" s="3">
        <f>MAX($O$8:$O$16)</f>
        <v>1</v>
      </c>
      <c r="P5" s="3">
        <f>MAX($P$8:$P$16)</f>
        <v>0.59375</v>
      </c>
      <c r="Q5" s="49"/>
      <c r="R5" s="49"/>
      <c r="S5" s="49"/>
    </row>
    <row r="6" spans="1:19" ht="48.75" customHeight="1" x14ac:dyDescent="0.25">
      <c r="A6" s="84" t="str">
        <f>VLOOKUP(A1,'[1]Профиль МО'!$A$2:$K$46,8,0)&amp;'[1]Исходник Профиль МО'!V1</f>
        <v>42 место</v>
      </c>
      <c r="B6" s="85"/>
      <c r="C6" s="58" t="s">
        <v>27</v>
      </c>
      <c r="D6" s="58"/>
      <c r="E6" s="59"/>
      <c r="F6" s="3">
        <v>0.58819999999999995</v>
      </c>
      <c r="G6" s="70"/>
      <c r="H6" s="71"/>
      <c r="I6" s="72"/>
      <c r="J6" s="3">
        <v>0.65</v>
      </c>
      <c r="K6" s="70"/>
      <c r="L6" s="72"/>
      <c r="M6" s="3">
        <v>0.66669999999999996</v>
      </c>
      <c r="N6" s="4">
        <v>0</v>
      </c>
      <c r="O6" s="4">
        <v>1</v>
      </c>
      <c r="P6" s="3">
        <v>0.63539999999999996</v>
      </c>
      <c r="Q6" s="49"/>
      <c r="R6" s="49"/>
      <c r="S6" s="49"/>
    </row>
    <row r="7" spans="1:19" ht="36" customHeight="1" x14ac:dyDescent="0.25">
      <c r="A7" s="60" t="s">
        <v>28</v>
      </c>
      <c r="B7" s="61"/>
      <c r="C7" s="62" t="s">
        <v>29</v>
      </c>
      <c r="D7" s="58"/>
      <c r="E7" s="59"/>
      <c r="F7" s="3">
        <f>MEDIAN($F$8:$F$16)</f>
        <v>0.45098039215686275</v>
      </c>
      <c r="G7" s="73"/>
      <c r="H7" s="74"/>
      <c r="I7" s="75"/>
      <c r="J7" s="3">
        <f>MEDIAN($J$8:$J$16)</f>
        <v>0.47499999999999998</v>
      </c>
      <c r="K7" s="73"/>
      <c r="L7" s="75"/>
      <c r="M7" s="3">
        <f>MEDIAN($M$8:$M$16)</f>
        <v>0.33333333333333331</v>
      </c>
      <c r="N7" s="3">
        <f>MEDIAN($N$8:$N$16)</f>
        <v>0</v>
      </c>
      <c r="O7" s="3">
        <f>MEDIAN($O$8:$O$16)</f>
        <v>1</v>
      </c>
      <c r="P7" s="3">
        <f>MEDIAN($P$8:$P$16)</f>
        <v>0.44791666666666669</v>
      </c>
      <c r="Q7" s="49"/>
      <c r="R7" s="49"/>
      <c r="S7" s="49"/>
    </row>
    <row r="8" spans="1:19" ht="36" customHeight="1" x14ac:dyDescent="0.35">
      <c r="A8" s="5">
        <f>[1]ИТОГ!A27</f>
        <v>1</v>
      </c>
      <c r="B8" s="6" t="str">
        <f>[1]ИТОГ!C27</f>
        <v>МКОУ Метляевская НШДС</v>
      </c>
      <c r="C8" s="7">
        <f>[1]ИТОГ!F27</f>
        <v>0</v>
      </c>
      <c r="D8" s="8">
        <f>[1]ИТОГ!H27</f>
        <v>0.5</v>
      </c>
      <c r="E8" s="8">
        <f>[1]ИТОГ!J27</f>
        <v>0.3125</v>
      </c>
      <c r="F8" s="8">
        <f>[1]ИТОГ!L27</f>
        <v>0.24</v>
      </c>
      <c r="G8" s="8">
        <f>[1]ИТОГ!N27</f>
        <v>7.1428571428571425E-2</v>
      </c>
      <c r="H8" s="8">
        <f>[1]ИТОГ!P27</f>
        <v>0.5</v>
      </c>
      <c r="I8" s="8">
        <f>[1]ИТОГ!R27</f>
        <v>0</v>
      </c>
      <c r="J8" s="8">
        <f>[1]ИТОГ!T27</f>
        <v>0.22500000000000001</v>
      </c>
      <c r="K8" s="8">
        <f>[1]ИТОГ!V27</f>
        <v>0</v>
      </c>
      <c r="L8" s="8">
        <f>[1]ИТОГ!X27</f>
        <v>1</v>
      </c>
      <c r="M8" s="8">
        <f>[1]ИТОГ!Z27</f>
        <v>0.2</v>
      </c>
      <c r="N8" s="8">
        <f>[1]ИТОГ!AD27</f>
        <v>0</v>
      </c>
      <c r="O8" s="8">
        <f>[1]ИТОГ!AH27</f>
        <v>1</v>
      </c>
      <c r="P8" s="9">
        <f>[1]ИТОГ!AJ27</f>
        <v>0.24637681159420291</v>
      </c>
      <c r="Q8" s="10" t="str">
        <f>[1]ИТОГ!AK27</f>
        <v>Низкий</v>
      </c>
      <c r="R8" s="10" t="str">
        <f>[1]ИТОГ!AN27</f>
        <v>Низкий</v>
      </c>
      <c r="S8" s="11">
        <f>[1]ИТОГ!AJ27-[1]ИТОГ!AM27</f>
        <v>-0.1396231884057971</v>
      </c>
    </row>
    <row r="9" spans="1:19" ht="36" customHeight="1" x14ac:dyDescent="0.35">
      <c r="A9" s="5">
        <f>[1]ИТОГ!A28</f>
        <v>2</v>
      </c>
      <c r="B9" s="6" t="str">
        <f>[1]ИТОГ!C28</f>
        <v>МБОУ Балаганская СОШ № 1</v>
      </c>
      <c r="C9" s="7">
        <f>[1]ИТОГ!F28</f>
        <v>0.48484848484848486</v>
      </c>
      <c r="D9" s="8">
        <f>[1]ИТОГ!H28</f>
        <v>1</v>
      </c>
      <c r="E9" s="8">
        <f>[1]ИТОГ!J28</f>
        <v>0.9375</v>
      </c>
      <c r="F9" s="8">
        <f>[1]ИТОГ!L28</f>
        <v>0.6470588235294118</v>
      </c>
      <c r="G9" s="8">
        <f>[1]ИТОГ!N28</f>
        <v>0.5</v>
      </c>
      <c r="H9" s="8">
        <f>[1]ИТОГ!P28</f>
        <v>0.6875</v>
      </c>
      <c r="I9" s="8">
        <f>[1]ИТОГ!R28</f>
        <v>0.375</v>
      </c>
      <c r="J9" s="8">
        <f>[1]ИТОГ!T28</f>
        <v>0.52500000000000002</v>
      </c>
      <c r="K9" s="8">
        <f>[1]ИТОГ!V28</f>
        <v>0</v>
      </c>
      <c r="L9" s="8">
        <f>[1]ИТОГ!X28</f>
        <v>1</v>
      </c>
      <c r="M9" s="8">
        <f>[1]ИТОГ!Z28</f>
        <v>0.33333333333333331</v>
      </c>
      <c r="N9" s="8">
        <f>[1]ИТОГ!AD28</f>
        <v>0</v>
      </c>
      <c r="O9" s="8">
        <f>[1]ИТОГ!AH28</f>
        <v>1</v>
      </c>
      <c r="P9" s="9">
        <f>[1]ИТОГ!AJ28</f>
        <v>0.59375</v>
      </c>
      <c r="Q9" s="10" t="str">
        <f>[1]ИТОГ!AK28</f>
        <v>Низкий</v>
      </c>
      <c r="R9" s="10" t="str">
        <f>[1]ИТОГ!AN28</f>
        <v>Средний</v>
      </c>
      <c r="S9" s="11">
        <f>[1]ИТОГ!AJ28-[1]ИТОГ!AM28</f>
        <v>-2.7249999999999996E-2</v>
      </c>
    </row>
    <row r="10" spans="1:19" ht="36" customHeight="1" x14ac:dyDescent="0.35">
      <c r="A10" s="5">
        <f>[1]ИТОГ!A29</f>
        <v>3</v>
      </c>
      <c r="B10" s="6" t="str">
        <f>[1]ИТОГ!C29</f>
        <v>МБОУ Балаганская СОШ № 2</v>
      </c>
      <c r="C10" s="7">
        <f>[1]ИТОГ!F29</f>
        <v>0.36363636363636365</v>
      </c>
      <c r="D10" s="8">
        <f>[1]ИТОГ!H29</f>
        <v>1</v>
      </c>
      <c r="E10" s="8">
        <f>[1]ИТОГ!J29</f>
        <v>1</v>
      </c>
      <c r="F10" s="8">
        <f>[1]ИТОГ!L29</f>
        <v>0.58823529411764708</v>
      </c>
      <c r="G10" s="8">
        <f>[1]ИТОГ!N29</f>
        <v>0.5</v>
      </c>
      <c r="H10" s="8">
        <f>[1]ИТОГ!P29</f>
        <v>0.75</v>
      </c>
      <c r="I10" s="8">
        <f>[1]ИТОГ!R29</f>
        <v>0</v>
      </c>
      <c r="J10" s="8">
        <f>[1]ИТОГ!T29</f>
        <v>0.47499999999999998</v>
      </c>
      <c r="K10" s="8">
        <f>[1]ИТОГ!V29</f>
        <v>0.5</v>
      </c>
      <c r="L10" s="8">
        <f>[1]ИТОГ!X29</f>
        <v>1</v>
      </c>
      <c r="M10" s="8">
        <f>[1]ИТОГ!Z29</f>
        <v>0.66666666666666663</v>
      </c>
      <c r="N10" s="8">
        <f>[1]ИТОГ!AD29</f>
        <v>0</v>
      </c>
      <c r="O10" s="8">
        <f>[1]ИТОГ!AH29</f>
        <v>0</v>
      </c>
      <c r="P10" s="9">
        <f>[1]ИТОГ!AJ29</f>
        <v>0.55208333333333337</v>
      </c>
      <c r="Q10" s="10" t="str">
        <f>[1]ИТОГ!AK29</f>
        <v>Низкий</v>
      </c>
      <c r="R10" s="10" t="str">
        <f>[1]ИТОГ!AN29</f>
        <v>Средний</v>
      </c>
      <c r="S10" s="11">
        <f>[1]ИТОГ!AJ29-[1]ИТОГ!AM29</f>
        <v>-0.11491666666666667</v>
      </c>
    </row>
    <row r="11" spans="1:19" ht="36" customHeight="1" x14ac:dyDescent="0.35">
      <c r="A11" s="5">
        <f>[1]ИТОГ!A30</f>
        <v>4</v>
      </c>
      <c r="B11" s="6" t="str">
        <f>[1]ИТОГ!C30</f>
        <v> МБОУ Биритская СОШ</v>
      </c>
      <c r="C11" s="7">
        <f>[1]ИТОГ!F30</f>
        <v>0.24242424242424243</v>
      </c>
      <c r="D11" s="8">
        <f>[1]ИТОГ!H30</f>
        <v>0.5</v>
      </c>
      <c r="E11" s="8">
        <f>[1]ИТОГ!J30</f>
        <v>0.9375</v>
      </c>
      <c r="F11" s="8">
        <f>[1]ИТОГ!L30</f>
        <v>0.47058823529411764</v>
      </c>
      <c r="G11" s="8">
        <f>[1]ИТОГ!N30</f>
        <v>0.2857142857142857</v>
      </c>
      <c r="H11" s="8">
        <f>[1]ИТОГ!P30</f>
        <v>0.8125</v>
      </c>
      <c r="I11" s="8">
        <f>[1]ИТОГ!R30</f>
        <v>0</v>
      </c>
      <c r="J11" s="8">
        <f>[1]ИТОГ!T30</f>
        <v>0.42499999999999999</v>
      </c>
      <c r="K11" s="8">
        <f>[1]ИТОГ!V30</f>
        <v>0</v>
      </c>
      <c r="L11" s="8">
        <f>[1]ИТОГ!X30</f>
        <v>1</v>
      </c>
      <c r="M11" s="8">
        <f>[1]ИТОГ!Z30</f>
        <v>0.33333333333333331</v>
      </c>
      <c r="N11" s="8">
        <f>[1]ИТОГ!AD30</f>
        <v>0</v>
      </c>
      <c r="O11" s="8">
        <f>[1]ИТОГ!AH30</f>
        <v>0</v>
      </c>
      <c r="P11" s="9">
        <f>[1]ИТОГ!AJ30</f>
        <v>0.44791666666666669</v>
      </c>
      <c r="Q11" s="10" t="str">
        <f>[1]ИТОГ!AK30</f>
        <v>Низкий</v>
      </c>
      <c r="R11" s="10" t="str">
        <f>[1]ИТОГ!AN30</f>
        <v>Средний</v>
      </c>
      <c r="S11" s="11">
        <f>[1]ИТОГ!AJ30-[1]ИТОГ!AM30</f>
        <v>-0.23408333333333337</v>
      </c>
    </row>
    <row r="12" spans="1:19" ht="36" customHeight="1" x14ac:dyDescent="0.35">
      <c r="A12" s="5">
        <f>[1]ИТОГ!A31</f>
        <v>5</v>
      </c>
      <c r="B12" s="6" t="str">
        <f>[1]ИТОГ!C31</f>
        <v> МБОУ Заславская СОШ</v>
      </c>
      <c r="C12" s="7">
        <f>[1]ИТОГ!F31</f>
        <v>0.21212121212121213</v>
      </c>
      <c r="D12" s="8">
        <f>[1]ИТОГ!H31</f>
        <v>0.5</v>
      </c>
      <c r="E12" s="8">
        <f>[1]ИТОГ!J31</f>
        <v>0.75</v>
      </c>
      <c r="F12" s="8">
        <f>[1]ИТОГ!L31</f>
        <v>0.39215686274509803</v>
      </c>
      <c r="G12" s="8">
        <f>[1]ИТОГ!N31</f>
        <v>0.14285714285714285</v>
      </c>
      <c r="H12" s="8">
        <f>[1]ИТОГ!P31</f>
        <v>0.5625</v>
      </c>
      <c r="I12" s="8">
        <f>[1]ИТОГ!R31</f>
        <v>0</v>
      </c>
      <c r="J12" s="8">
        <f>[1]ИТОГ!T31</f>
        <v>0.27500000000000002</v>
      </c>
      <c r="K12" s="8">
        <f>[1]ИТОГ!V31</f>
        <v>0</v>
      </c>
      <c r="L12" s="8">
        <f>[1]ИТОГ!X31</f>
        <v>1</v>
      </c>
      <c r="M12" s="8">
        <f>[1]ИТОГ!Z31</f>
        <v>0.33333333333333331</v>
      </c>
      <c r="N12" s="8">
        <f>[1]ИТОГ!AD31</f>
        <v>0</v>
      </c>
      <c r="O12" s="8">
        <f>[1]ИТОГ!AH31</f>
        <v>1</v>
      </c>
      <c r="P12" s="9">
        <f>[1]ИТОГ!AJ31</f>
        <v>0.35416666666666669</v>
      </c>
      <c r="Q12" s="10" t="str">
        <f>[1]ИТОГ!AK31</f>
        <v>Низкий</v>
      </c>
      <c r="R12" s="10" t="str">
        <f>[1]ИТОГ!AN31</f>
        <v>Низкий</v>
      </c>
      <c r="S12" s="11">
        <f>[1]ИТОГ!AJ31-[1]ИТОГ!AM31</f>
        <v>-0.19083333333333335</v>
      </c>
    </row>
    <row r="13" spans="1:19" ht="36" customHeight="1" x14ac:dyDescent="0.35">
      <c r="A13" s="5">
        <f>[1]ИТОГ!A32</f>
        <v>6</v>
      </c>
      <c r="B13" s="6" t="str">
        <f>[1]ИТОГ!C32</f>
        <v> МБОУ Коноваловская СОШ</v>
      </c>
      <c r="C13" s="7">
        <f>[1]ИТОГ!F32</f>
        <v>0.27272727272727271</v>
      </c>
      <c r="D13" s="8">
        <f>[1]ИТОГ!H32</f>
        <v>0.5</v>
      </c>
      <c r="E13" s="8">
        <f>[1]ИТОГ!J32</f>
        <v>0.9375</v>
      </c>
      <c r="F13" s="8">
        <f>[1]ИТОГ!L32</f>
        <v>0.49019607843137253</v>
      </c>
      <c r="G13" s="8">
        <f>[1]ИТОГ!N32</f>
        <v>0.5</v>
      </c>
      <c r="H13" s="8">
        <f>[1]ИТОГ!P32</f>
        <v>0.625</v>
      </c>
      <c r="I13" s="8">
        <f>[1]ИТОГ!R32</f>
        <v>0.75</v>
      </c>
      <c r="J13" s="8">
        <f>[1]ИТОГ!T32</f>
        <v>0.57499999999999996</v>
      </c>
      <c r="K13" s="8">
        <f>[1]ИТОГ!V32</f>
        <v>0.5</v>
      </c>
      <c r="L13" s="8">
        <f>[1]ИТОГ!X32</f>
        <v>1</v>
      </c>
      <c r="M13" s="8">
        <f>[1]ИТОГ!Z32</f>
        <v>0.66666666666666663</v>
      </c>
      <c r="N13" s="8">
        <f>[1]ИТОГ!AD32</f>
        <v>0</v>
      </c>
      <c r="O13" s="8">
        <f>[1]ИТОГ!AH32</f>
        <v>1</v>
      </c>
      <c r="P13" s="9">
        <f>[1]ИТОГ!AJ32</f>
        <v>0.55208333333333337</v>
      </c>
      <c r="Q13" s="10" t="str">
        <f>[1]ИТОГ!AK32</f>
        <v>Низкий</v>
      </c>
      <c r="R13" s="10" t="str">
        <f>[1]ИТОГ!AN32</f>
        <v>Низкий</v>
      </c>
      <c r="S13" s="11">
        <f>[1]ИТОГ!AJ32-[1]ИТОГ!AM32</f>
        <v>-8.9166666666666838E-3</v>
      </c>
    </row>
    <row r="14" spans="1:19" ht="36" customHeight="1" x14ac:dyDescent="0.35">
      <c r="A14" s="5">
        <f>[1]ИТОГ!A33</f>
        <v>7</v>
      </c>
      <c r="B14" s="6" t="str">
        <f>[1]ИТОГ!C33</f>
        <v>МБОУ Тарнопольская СОШ</v>
      </c>
      <c r="C14" s="7">
        <f>[1]ИТОГ!F33</f>
        <v>0.21212121212121213</v>
      </c>
      <c r="D14" s="8">
        <f>[1]ИТОГ!H33</f>
        <v>0.5</v>
      </c>
      <c r="E14" s="8">
        <f>[1]ИТОГ!J33</f>
        <v>0.6875</v>
      </c>
      <c r="F14" s="8">
        <f>[1]ИТОГ!L33</f>
        <v>0.37254901960784315</v>
      </c>
      <c r="G14" s="8">
        <f>[1]ИТОГ!N33</f>
        <v>0.5714285714285714</v>
      </c>
      <c r="H14" s="8">
        <f>[1]ИТОГ!P33</f>
        <v>0.6875</v>
      </c>
      <c r="I14" s="8">
        <f>[1]ИТОГ!R33</f>
        <v>0</v>
      </c>
      <c r="J14" s="8">
        <f>[1]ИТОГ!T33</f>
        <v>0.47499999999999998</v>
      </c>
      <c r="K14" s="8">
        <f>[1]ИТОГ!V33</f>
        <v>0.5</v>
      </c>
      <c r="L14" s="8">
        <f>[1]ИТОГ!X33</f>
        <v>1</v>
      </c>
      <c r="M14" s="8">
        <f>[1]ИТОГ!Z33</f>
        <v>0.66666666666666663</v>
      </c>
      <c r="N14" s="8">
        <f>[1]ИТОГ!AD33</f>
        <v>0</v>
      </c>
      <c r="O14" s="8">
        <f>[1]ИТОГ!AH33</f>
        <v>1</v>
      </c>
      <c r="P14" s="9">
        <f>[1]ИТОГ!AJ33</f>
        <v>0.44791666666666669</v>
      </c>
      <c r="Q14" s="10" t="str">
        <f>[1]ИТОГ!AK33</f>
        <v>Низкий</v>
      </c>
      <c r="R14" s="10" t="str">
        <f>[1]ИТОГ!AN33</f>
        <v>Низкий</v>
      </c>
      <c r="S14" s="11">
        <f>[1]ИТОГ!AJ33-[1]ИТОГ!AM33</f>
        <v>-9.7083333333333355E-2</v>
      </c>
    </row>
    <row r="15" spans="1:19" ht="36" customHeight="1" x14ac:dyDescent="0.35">
      <c r="A15" s="5">
        <f>[1]ИТОГ!A34</f>
        <v>8</v>
      </c>
      <c r="B15" s="6" t="str">
        <f>[1]ИТОГ!C34</f>
        <v>МБОУ Шарагайская СОШ</v>
      </c>
      <c r="C15" s="7">
        <f>[1]ИТОГ!F34</f>
        <v>0.30303030303030304</v>
      </c>
      <c r="D15" s="8">
        <f>[1]ИТОГ!H34</f>
        <v>0.5</v>
      </c>
      <c r="E15" s="8">
        <f>[1]ИТОГ!J34</f>
        <v>0.75</v>
      </c>
      <c r="F15" s="8">
        <f>[1]ИТОГ!L34</f>
        <v>0.45098039215686275</v>
      </c>
      <c r="G15" s="8">
        <f>[1]ИТОГ!N34</f>
        <v>0.35714285714285715</v>
      </c>
      <c r="H15" s="8">
        <f>[1]ИТОГ!P34</f>
        <v>0.5625</v>
      </c>
      <c r="I15" s="8">
        <f>[1]ИТОГ!R34</f>
        <v>0</v>
      </c>
      <c r="J15" s="8">
        <f>[1]ИТОГ!T34</f>
        <v>0.35</v>
      </c>
      <c r="K15" s="8">
        <f>[1]ИТОГ!V34</f>
        <v>0</v>
      </c>
      <c r="L15" s="8">
        <f>[1]ИТОГ!X34</f>
        <v>1</v>
      </c>
      <c r="M15" s="8">
        <f>[1]ИТОГ!Z34</f>
        <v>0.33333333333333331</v>
      </c>
      <c r="N15" s="8">
        <f>[1]ИТОГ!AD34</f>
        <v>0</v>
      </c>
      <c r="O15" s="8">
        <f>[1]ИТОГ!AH34</f>
        <v>0</v>
      </c>
      <c r="P15" s="9">
        <f>[1]ИТОГ!AJ34</f>
        <v>0.40625</v>
      </c>
      <c r="Q15" s="10" t="str">
        <f>[1]ИТОГ!AK34</f>
        <v>Низкий</v>
      </c>
      <c r="R15" s="10" t="str">
        <f>[1]ИТОГ!AN34</f>
        <v>Низкий</v>
      </c>
      <c r="S15" s="11">
        <f>[1]ИТОГ!AJ34-[1]ИТОГ!AM34</f>
        <v>-3.2750000000000001E-2</v>
      </c>
    </row>
    <row r="16" spans="1:19" ht="36" customHeight="1" x14ac:dyDescent="0.35">
      <c r="A16" s="5">
        <f>[1]ИТОГ!A35</f>
        <v>9</v>
      </c>
      <c r="B16" s="6" t="str">
        <f>[1]ИТОГ!C35</f>
        <v>МБОУ Кумарейская СОШ</v>
      </c>
      <c r="C16" s="7">
        <f>[1]ИТОГ!F35</f>
        <v>0.21212121212121213</v>
      </c>
      <c r="D16" s="8">
        <f>[1]ИТОГ!H35</f>
        <v>0.5</v>
      </c>
      <c r="E16" s="8">
        <f>[1]ИТОГ!J35</f>
        <v>0.9375</v>
      </c>
      <c r="F16" s="8">
        <f>[1]ИТОГ!L35</f>
        <v>0.45098039215686275</v>
      </c>
      <c r="G16" s="8">
        <f>[1]ИТОГ!N35</f>
        <v>0.42857142857142855</v>
      </c>
      <c r="H16" s="8">
        <f>[1]ИТОГ!P35</f>
        <v>0.6875</v>
      </c>
      <c r="I16" s="8">
        <f>[1]ИТОГ!R35</f>
        <v>0.75</v>
      </c>
      <c r="J16" s="8">
        <f>[1]ИТОГ!T35</f>
        <v>0.57499999999999996</v>
      </c>
      <c r="K16" s="8">
        <f>[1]ИТОГ!V35</f>
        <v>0.5</v>
      </c>
      <c r="L16" s="8">
        <f>[1]ИТОГ!X35</f>
        <v>1</v>
      </c>
      <c r="M16" s="8">
        <f>[1]ИТОГ!Z35</f>
        <v>0.66666666666666663</v>
      </c>
      <c r="N16" s="8">
        <f>[1]ИТОГ!AD35</f>
        <v>0</v>
      </c>
      <c r="O16" s="8">
        <f>[1]ИТОГ!AH35</f>
        <v>1</v>
      </c>
      <c r="P16" s="9">
        <f>[1]ИТОГ!AJ35</f>
        <v>0.53125</v>
      </c>
      <c r="Q16" s="10" t="str">
        <f>[1]ИТОГ!AK35</f>
        <v>Низкий</v>
      </c>
      <c r="R16" s="10" t="str">
        <f>[1]ИТОГ!AN35</f>
        <v>Низкий</v>
      </c>
      <c r="S16" s="11">
        <f>[1]ИТОГ!AJ35-[1]ИТОГ!AM35</f>
        <v>-5.974999999999997E-2</v>
      </c>
    </row>
    <row r="17" spans="1:19" ht="36" customHeight="1" x14ac:dyDescent="0.35">
      <c r="A17" s="12"/>
      <c r="B17" s="13"/>
      <c r="C17" s="14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6"/>
      <c r="Q17" s="12"/>
      <c r="R17" s="12"/>
      <c r="S17" s="17"/>
    </row>
    <row r="18" spans="1:19" ht="36" customHeight="1" x14ac:dyDescent="0.35">
      <c r="A18" s="12"/>
      <c r="B18" s="13"/>
      <c r="C18" s="14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6"/>
      <c r="Q18" s="12"/>
      <c r="R18" s="12"/>
      <c r="S18" s="17"/>
    </row>
    <row r="19" spans="1:19" ht="36" customHeight="1" x14ac:dyDescent="0.35">
      <c r="A19" s="12"/>
      <c r="B19" s="13"/>
      <c r="C19" s="14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6"/>
      <c r="Q19" s="12"/>
      <c r="R19" s="12"/>
      <c r="S19" s="17"/>
    </row>
    <row r="20" spans="1:19" ht="36" customHeight="1" x14ac:dyDescent="0.35">
      <c r="A20" s="12"/>
      <c r="B20" s="13"/>
      <c r="C20" s="14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6"/>
      <c r="Q20" s="12"/>
      <c r="R20" s="12"/>
      <c r="S20" s="17"/>
    </row>
    <row r="21" spans="1:19" ht="36" customHeight="1" x14ac:dyDescent="0.35">
      <c r="A21" s="12"/>
      <c r="B21" s="13"/>
      <c r="C21" s="14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6"/>
      <c r="Q21" s="12"/>
      <c r="R21" s="12"/>
      <c r="S21" s="17"/>
    </row>
    <row r="22" spans="1:19" ht="36" customHeight="1" x14ac:dyDescent="0.35">
      <c r="A22" s="12"/>
      <c r="B22" s="13"/>
      <c r="C22" s="14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6"/>
      <c r="Q22" s="12"/>
      <c r="R22" s="12"/>
      <c r="S22" s="17"/>
    </row>
    <row r="23" spans="1:19" ht="36" customHeight="1" x14ac:dyDescent="0.35">
      <c r="A23" s="12"/>
      <c r="B23" s="13"/>
      <c r="C23" s="14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6"/>
      <c r="Q23" s="12"/>
      <c r="R23" s="12"/>
      <c r="S23" s="17"/>
    </row>
    <row r="24" spans="1:19" ht="36" customHeight="1" x14ac:dyDescent="0.35">
      <c r="A24" s="12"/>
      <c r="B24" s="13"/>
      <c r="C24" s="14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6"/>
      <c r="Q24" s="12"/>
      <c r="R24" s="12"/>
      <c r="S24" s="17"/>
    </row>
    <row r="25" spans="1:19" ht="36" customHeight="1" x14ac:dyDescent="0.35">
      <c r="A25" s="12"/>
      <c r="B25" s="13"/>
      <c r="C25" s="14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6"/>
      <c r="Q25" s="12"/>
      <c r="R25" s="12"/>
      <c r="S25" s="17"/>
    </row>
    <row r="26" spans="1:19" ht="36" customHeight="1" x14ac:dyDescent="0.35">
      <c r="A26" s="12"/>
      <c r="B26" s="13"/>
      <c r="C26" s="14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6"/>
      <c r="Q26" s="12"/>
      <c r="R26" s="12"/>
      <c r="S26" s="17"/>
    </row>
    <row r="27" spans="1:19" ht="36" customHeight="1" x14ac:dyDescent="0.35">
      <c r="A27" s="12"/>
      <c r="B27" s="13"/>
      <c r="C27" s="14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6"/>
      <c r="Q27" s="12"/>
      <c r="R27" s="12"/>
      <c r="S27" s="17"/>
    </row>
    <row r="28" spans="1:19" ht="36" customHeight="1" x14ac:dyDescent="0.35">
      <c r="A28" s="12"/>
      <c r="B28" s="13"/>
      <c r="C28" s="14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6"/>
      <c r="Q28" s="12"/>
      <c r="R28" s="12"/>
      <c r="S28" s="17"/>
    </row>
    <row r="29" spans="1:19" ht="36" customHeight="1" x14ac:dyDescent="0.35">
      <c r="A29" s="12"/>
      <c r="B29" s="13"/>
      <c r="C29" s="14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6"/>
      <c r="Q29" s="12"/>
      <c r="R29" s="12"/>
      <c r="S29" s="17"/>
    </row>
    <row r="30" spans="1:19" ht="36" customHeight="1" x14ac:dyDescent="0.35">
      <c r="A30" s="12"/>
      <c r="B30" s="13"/>
      <c r="C30" s="14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6"/>
      <c r="Q30" s="12"/>
      <c r="R30" s="12"/>
      <c r="S30" s="17"/>
    </row>
    <row r="31" spans="1:19" ht="36" customHeight="1" x14ac:dyDescent="0.35">
      <c r="A31" s="12"/>
      <c r="B31" s="13"/>
      <c r="C31" s="14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6"/>
      <c r="Q31" s="12"/>
      <c r="R31" s="12"/>
      <c r="S31" s="17"/>
    </row>
    <row r="32" spans="1:19" ht="36" customHeight="1" x14ac:dyDescent="0.35">
      <c r="A32" s="12"/>
      <c r="B32" s="13"/>
      <c r="C32" s="14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6"/>
      <c r="Q32" s="12"/>
      <c r="R32" s="12"/>
      <c r="S32" s="17"/>
    </row>
    <row r="33" spans="1:19" ht="36" customHeight="1" x14ac:dyDescent="0.35">
      <c r="A33" s="12"/>
      <c r="B33" s="13"/>
      <c r="C33" s="14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  <c r="Q33" s="12"/>
      <c r="R33" s="12"/>
      <c r="S33" s="17"/>
    </row>
    <row r="34" spans="1:19" ht="36" customHeight="1" x14ac:dyDescent="0.35">
      <c r="A34" s="12"/>
      <c r="B34" s="13"/>
      <c r="C34" s="14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6"/>
      <c r="Q34" s="12"/>
      <c r="R34" s="12"/>
      <c r="S34" s="17"/>
    </row>
    <row r="35" spans="1:19" ht="36" customHeight="1" x14ac:dyDescent="0.35">
      <c r="A35" s="12"/>
      <c r="B35" s="13"/>
      <c r="C35" s="14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6"/>
      <c r="Q35" s="12"/>
      <c r="R35" s="12"/>
      <c r="S35" s="17"/>
    </row>
  </sheetData>
  <sheetProtection sheet="1" objects="1" scenarios="1"/>
  <mergeCells count="32">
    <mergeCell ref="C6:E6"/>
    <mergeCell ref="A7:B7"/>
    <mergeCell ref="C7:E7"/>
    <mergeCell ref="N2:N3"/>
    <mergeCell ref="O2:O3"/>
    <mergeCell ref="A3:B3"/>
    <mergeCell ref="A4:B4"/>
    <mergeCell ref="C4:E4"/>
    <mergeCell ref="G4:I7"/>
    <mergeCell ref="K4:L7"/>
    <mergeCell ref="A5:B5"/>
    <mergeCell ref="C5:E5"/>
    <mergeCell ref="A6:B6"/>
    <mergeCell ref="M1:M3"/>
    <mergeCell ref="A1:B2"/>
    <mergeCell ref="L2:L3"/>
    <mergeCell ref="P1:P3"/>
    <mergeCell ref="Q1:Q7"/>
    <mergeCell ref="R1:R7"/>
    <mergeCell ref="S1:S7"/>
    <mergeCell ref="C2:C3"/>
    <mergeCell ref="D2:D3"/>
    <mergeCell ref="E2:E3"/>
    <mergeCell ref="G2:G3"/>
    <mergeCell ref="H2:H3"/>
    <mergeCell ref="C1:E1"/>
    <mergeCell ref="F1:F3"/>
    <mergeCell ref="G1:I1"/>
    <mergeCell ref="J1:J3"/>
    <mergeCell ref="K1:L1"/>
    <mergeCell ref="I2:I3"/>
    <mergeCell ref="K2:K3"/>
  </mergeCells>
  <conditionalFormatting sqref="Q8:R16">
    <cfRule type="containsText" dxfId="532" priority="11" operator="containsText" text="высокий">
      <formula>NOT(ISERROR(SEARCH("высокий",Q8)))</formula>
    </cfRule>
    <cfRule type="containsText" dxfId="531" priority="12" operator="containsText" text="средний">
      <formula>NOT(ISERROR(SEARCH("средний",Q8)))</formula>
    </cfRule>
    <cfRule type="containsText" dxfId="530" priority="13" stopIfTrue="1" operator="containsText" text="низкий">
      <formula>NOT(ISERROR(SEARCH("низкий",Q8)))</formula>
    </cfRule>
  </conditionalFormatting>
  <conditionalFormatting sqref="F8:F16 J8:J16 M8:M16 P8:P16">
    <cfRule type="cellIs" dxfId="529" priority="8" operator="greaterThan">
      <formula>80</formula>
    </cfRule>
    <cfRule type="cellIs" dxfId="528" priority="9" operator="between">
      <formula>60.1</formula>
      <formula>80</formula>
    </cfRule>
    <cfRule type="cellIs" dxfId="527" priority="10" operator="lessThan">
      <formula>60.1</formula>
    </cfRule>
  </conditionalFormatting>
  <conditionalFormatting sqref="F8:F16">
    <cfRule type="cellIs" dxfId="526" priority="7" operator="lessThan">
      <formula>0.601</formula>
    </cfRule>
  </conditionalFormatting>
  <conditionalFormatting sqref="F8:F16 J8:J16 M8:M16 P8:P16">
    <cfRule type="cellIs" dxfId="525" priority="4" operator="greaterThan">
      <formula>0.8</formula>
    </cfRule>
    <cfRule type="cellIs" dxfId="524" priority="5" operator="between">
      <formula>0.6</formula>
      <formula>"80,1%%"</formula>
    </cfRule>
    <cfRule type="cellIs" dxfId="523" priority="6" operator="lessThan">
      <formula>0.601</formula>
    </cfRule>
  </conditionalFormatting>
  <conditionalFormatting sqref="A4">
    <cfRule type="cellIs" dxfId="522" priority="1" operator="greaterThan">
      <formula>80%</formula>
    </cfRule>
    <cfRule type="cellIs" dxfId="521" priority="2" operator="between">
      <formula>60.1%</formula>
      <formula>80%</formula>
    </cfRule>
    <cfRule type="cellIs" dxfId="520" priority="3" operator="lessThan">
      <formula>60.1%</formula>
    </cfRule>
  </conditionalFormatting>
  <pageMargins left="0.25" right="0.25" top="0.75" bottom="0.75" header="0.3" footer="0.3"/>
  <pageSetup paperSize="9" scale="34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4" id="{84959CD1-65AF-46C5-912C-194977D391AB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S8:S16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8"/>
  <sheetViews>
    <sheetView zoomScale="50" zoomScaleNormal="50" workbookViewId="0">
      <selection activeCell="C9" sqref="C9"/>
    </sheetView>
  </sheetViews>
  <sheetFormatPr defaultRowHeight="15" x14ac:dyDescent="0.25"/>
  <cols>
    <col min="1" max="1" width="9.140625" style="2"/>
    <col min="2" max="2" width="52.85546875" style="18" customWidth="1"/>
    <col min="3" max="3" width="15.7109375" style="19" customWidth="1"/>
    <col min="4" max="4" width="15.7109375" style="20" customWidth="1"/>
    <col min="5" max="5" width="20.85546875" style="20" customWidth="1"/>
    <col min="6" max="6" width="22.5703125" style="20" customWidth="1"/>
    <col min="7" max="7" width="20" style="20" customWidth="1"/>
    <col min="8" max="8" width="25.7109375" style="20" customWidth="1"/>
    <col min="9" max="9" width="15.7109375" style="20" customWidth="1"/>
    <col min="10" max="10" width="23.140625" style="20" customWidth="1"/>
    <col min="11" max="11" width="15.7109375" style="20" customWidth="1"/>
    <col min="12" max="12" width="20" style="20" customWidth="1"/>
    <col min="13" max="13" width="24.7109375" style="20" customWidth="1"/>
    <col min="14" max="14" width="19.7109375" style="20" customWidth="1"/>
    <col min="15" max="15" width="27.140625" style="20" customWidth="1"/>
    <col min="16" max="16" width="19.7109375" style="21" customWidth="1"/>
    <col min="17" max="17" width="21.5703125" style="2" customWidth="1"/>
    <col min="18" max="18" width="21.42578125" style="2" customWidth="1"/>
    <col min="19" max="19" width="21.42578125" style="22" customWidth="1"/>
    <col min="20" max="16384" width="9.140625" style="2"/>
  </cols>
  <sheetData>
    <row r="1" spans="1:19" ht="215.25" customHeight="1" x14ac:dyDescent="0.25">
      <c r="A1" s="80" t="s">
        <v>31</v>
      </c>
      <c r="B1" s="81"/>
      <c r="C1" s="54" t="s">
        <v>1</v>
      </c>
      <c r="D1" s="55"/>
      <c r="E1" s="55"/>
      <c r="F1" s="56" t="s">
        <v>2</v>
      </c>
      <c r="G1" s="57" t="s">
        <v>3</v>
      </c>
      <c r="H1" s="57"/>
      <c r="I1" s="57"/>
      <c r="J1" s="56" t="s">
        <v>4</v>
      </c>
      <c r="K1" s="57" t="s">
        <v>5</v>
      </c>
      <c r="L1" s="57"/>
      <c r="M1" s="56" t="s">
        <v>6</v>
      </c>
      <c r="N1" s="1" t="s">
        <v>7</v>
      </c>
      <c r="O1" s="1" t="s">
        <v>8</v>
      </c>
      <c r="P1" s="47" t="s">
        <v>9</v>
      </c>
      <c r="Q1" s="49" t="s">
        <v>10</v>
      </c>
      <c r="R1" s="49" t="s">
        <v>11</v>
      </c>
      <c r="S1" s="49" t="s">
        <v>12</v>
      </c>
    </row>
    <row r="2" spans="1:19" ht="15" customHeight="1" x14ac:dyDescent="0.25">
      <c r="A2" s="82"/>
      <c r="B2" s="83"/>
      <c r="C2" s="50" t="s">
        <v>13</v>
      </c>
      <c r="D2" s="52" t="s">
        <v>14</v>
      </c>
      <c r="E2" s="52" t="s">
        <v>15</v>
      </c>
      <c r="F2" s="56"/>
      <c r="G2" s="52" t="s">
        <v>16</v>
      </c>
      <c r="H2" s="52" t="s">
        <v>17</v>
      </c>
      <c r="I2" s="52" t="s">
        <v>18</v>
      </c>
      <c r="J2" s="56"/>
      <c r="K2" s="52" t="s">
        <v>19</v>
      </c>
      <c r="L2" s="52" t="s">
        <v>20</v>
      </c>
      <c r="M2" s="56"/>
      <c r="N2" s="52" t="s">
        <v>21</v>
      </c>
      <c r="O2" s="52" t="s">
        <v>22</v>
      </c>
      <c r="P2" s="48"/>
      <c r="Q2" s="49"/>
      <c r="R2" s="49"/>
      <c r="S2" s="49"/>
    </row>
    <row r="3" spans="1:19" ht="274.5" customHeight="1" x14ac:dyDescent="0.35">
      <c r="A3" s="63" t="s">
        <v>23</v>
      </c>
      <c r="B3" s="64"/>
      <c r="C3" s="51"/>
      <c r="D3" s="53"/>
      <c r="E3" s="53"/>
      <c r="F3" s="56"/>
      <c r="G3" s="53"/>
      <c r="H3" s="53"/>
      <c r="I3" s="53"/>
      <c r="J3" s="56"/>
      <c r="K3" s="53"/>
      <c r="L3" s="53"/>
      <c r="M3" s="56"/>
      <c r="N3" s="53"/>
      <c r="O3" s="53"/>
      <c r="P3" s="48"/>
      <c r="Q3" s="49"/>
      <c r="R3" s="49"/>
      <c r="S3" s="49"/>
    </row>
    <row r="4" spans="1:19" ht="63.75" customHeight="1" x14ac:dyDescent="0.25">
      <c r="A4" s="65">
        <f>AVERAGE(P8:P21)</f>
        <v>0.59853316326530603</v>
      </c>
      <c r="B4" s="66"/>
      <c r="C4" s="62" t="s">
        <v>24</v>
      </c>
      <c r="D4" s="58"/>
      <c r="E4" s="59"/>
      <c r="F4" s="3">
        <v>1</v>
      </c>
      <c r="G4" s="67"/>
      <c r="H4" s="68"/>
      <c r="I4" s="69"/>
      <c r="J4" s="3">
        <v>0.95</v>
      </c>
      <c r="K4" s="67"/>
      <c r="L4" s="69"/>
      <c r="M4" s="3">
        <v>1</v>
      </c>
      <c r="N4" s="3">
        <v>1</v>
      </c>
      <c r="O4" s="3">
        <v>1</v>
      </c>
      <c r="P4" s="3">
        <v>0.98880000000000001</v>
      </c>
      <c r="Q4" s="49"/>
      <c r="R4" s="49"/>
      <c r="S4" s="49"/>
    </row>
    <row r="5" spans="1:19" ht="38.25" customHeight="1" x14ac:dyDescent="0.35">
      <c r="A5" s="76" t="s">
        <v>25</v>
      </c>
      <c r="B5" s="77"/>
      <c r="C5" s="58" t="s">
        <v>26</v>
      </c>
      <c r="D5" s="58"/>
      <c r="E5" s="59"/>
      <c r="F5" s="3">
        <f>MAX($F$8:$F$21)</f>
        <v>0.82352941176470584</v>
      </c>
      <c r="G5" s="70"/>
      <c r="H5" s="71"/>
      <c r="I5" s="72"/>
      <c r="J5" s="3">
        <f>MAX($J$8:$J$21)</f>
        <v>0.625</v>
      </c>
      <c r="K5" s="70"/>
      <c r="L5" s="72"/>
      <c r="M5" s="3">
        <f>MAX($M$8:$M$21)</f>
        <v>1</v>
      </c>
      <c r="N5" s="3">
        <f>MAX($N$8:$N$21)</f>
        <v>1</v>
      </c>
      <c r="O5" s="3">
        <f>MAX($O$8:$O$21)</f>
        <v>1</v>
      </c>
      <c r="P5" s="3">
        <f>MAX($P$8:$P$21)</f>
        <v>0.72916666666666663</v>
      </c>
      <c r="Q5" s="49"/>
      <c r="R5" s="49"/>
      <c r="S5" s="49"/>
    </row>
    <row r="6" spans="1:19" ht="48.75" customHeight="1" x14ac:dyDescent="0.25">
      <c r="A6" s="84" t="str">
        <f>VLOOKUP(A1,'[1]Профиль МО'!$A$2:$K$46,8,0)&amp;'[1]Исходник Профиль МО'!V1</f>
        <v>31 место</v>
      </c>
      <c r="B6" s="85"/>
      <c r="C6" s="58" t="s">
        <v>27</v>
      </c>
      <c r="D6" s="58"/>
      <c r="E6" s="59"/>
      <c r="F6" s="3">
        <v>0.58819999999999995</v>
      </c>
      <c r="G6" s="70"/>
      <c r="H6" s="71"/>
      <c r="I6" s="72"/>
      <c r="J6" s="3">
        <v>0.65</v>
      </c>
      <c r="K6" s="70"/>
      <c r="L6" s="72"/>
      <c r="M6" s="3">
        <v>0.66669999999999996</v>
      </c>
      <c r="N6" s="4">
        <v>0</v>
      </c>
      <c r="O6" s="4">
        <v>1</v>
      </c>
      <c r="P6" s="3">
        <v>0.63539999999999996</v>
      </c>
      <c r="Q6" s="49"/>
      <c r="R6" s="49"/>
      <c r="S6" s="49"/>
    </row>
    <row r="7" spans="1:19" ht="36" customHeight="1" x14ac:dyDescent="0.25">
      <c r="A7" s="60" t="s">
        <v>28</v>
      </c>
      <c r="B7" s="61"/>
      <c r="C7" s="62" t="s">
        <v>29</v>
      </c>
      <c r="D7" s="58"/>
      <c r="E7" s="59"/>
      <c r="F7" s="3">
        <f>MEDIAN($F$8:$F$21)</f>
        <v>0.60256410256410264</v>
      </c>
      <c r="G7" s="73"/>
      <c r="H7" s="74"/>
      <c r="I7" s="75"/>
      <c r="J7" s="3">
        <f>MEDIAN($J$8:$J$21)</f>
        <v>0.53750000000000009</v>
      </c>
      <c r="K7" s="73"/>
      <c r="L7" s="75"/>
      <c r="M7" s="3">
        <f>MEDIAN($M$8:$M$21)</f>
        <v>0.66666666666666663</v>
      </c>
      <c r="N7" s="3">
        <f>MEDIAN($N$8:$N$21)</f>
        <v>0</v>
      </c>
      <c r="O7" s="3">
        <f>MEDIAN($O$8:$O$21)</f>
        <v>0</v>
      </c>
      <c r="P7" s="3">
        <f>MEDIAN($P$8:$P$21)</f>
        <v>0.58333333333333337</v>
      </c>
      <c r="Q7" s="49"/>
      <c r="R7" s="49"/>
      <c r="S7" s="49"/>
    </row>
    <row r="8" spans="1:19" ht="36" customHeight="1" x14ac:dyDescent="0.35">
      <c r="A8" s="5">
        <f>[1]ИТОГ!A37</f>
        <v>1</v>
      </c>
      <c r="B8" s="6" t="str">
        <f>[1]ИТОГ!C37</f>
        <v>МБОУ Баяндаевская СОШ</v>
      </c>
      <c r="C8" s="7">
        <f>[1]ИТОГ!F37</f>
        <v>0.5757575757575758</v>
      </c>
      <c r="D8" s="8">
        <f>[1]ИТОГ!H37</f>
        <v>1</v>
      </c>
      <c r="E8" s="8">
        <f>[1]ИТОГ!J37</f>
        <v>1</v>
      </c>
      <c r="F8" s="8">
        <f>[1]ИТОГ!L37</f>
        <v>0.72549019607843135</v>
      </c>
      <c r="G8" s="8">
        <f>[1]ИТОГ!N37</f>
        <v>0.7857142857142857</v>
      </c>
      <c r="H8" s="8">
        <f>[1]ИТОГ!P37</f>
        <v>0.75</v>
      </c>
      <c r="I8" s="8">
        <f>[1]ИТОГ!R37</f>
        <v>0.25</v>
      </c>
      <c r="J8" s="8">
        <f>[1]ИТОГ!T37</f>
        <v>0.625</v>
      </c>
      <c r="K8" s="8">
        <f>[1]ИТОГ!V37</f>
        <v>1</v>
      </c>
      <c r="L8" s="8">
        <f>[1]ИТОГ!X37</f>
        <v>1</v>
      </c>
      <c r="M8" s="8">
        <f>[1]ИТОГ!Z37</f>
        <v>1</v>
      </c>
      <c r="N8" s="8">
        <f>[1]ИТОГ!AD37</f>
        <v>1</v>
      </c>
      <c r="O8" s="8">
        <f>[1]ИТОГ!AH37</f>
        <v>0</v>
      </c>
      <c r="P8" s="9">
        <f>[1]ИТОГ!AJ37</f>
        <v>0.72916666666666663</v>
      </c>
      <c r="Q8" s="10" t="str">
        <f>[1]ИТОГ!AK37</f>
        <v>Средний</v>
      </c>
      <c r="R8" s="10" t="str">
        <f>[1]ИТОГ!AN37</f>
        <v>Средний</v>
      </c>
      <c r="S8" s="11">
        <f>[1]ИТОГ!AJ37-[1]ИТОГ!AM37</f>
        <v>-1.2833333333333363E-2</v>
      </c>
    </row>
    <row r="9" spans="1:19" ht="36" customHeight="1" x14ac:dyDescent="0.35">
      <c r="A9" s="5">
        <f>[1]ИТОГ!A38</f>
        <v>2</v>
      </c>
      <c r="B9" s="6" t="str">
        <f>[1]ИТОГ!C38</f>
        <v>МБОУ Васильевская СОШ</v>
      </c>
      <c r="C9" s="7">
        <f>[1]ИТОГ!F38</f>
        <v>0.33333333333333331</v>
      </c>
      <c r="D9" s="8">
        <f>[1]ИТОГ!H38</f>
        <v>1</v>
      </c>
      <c r="E9" s="8">
        <f>[1]ИТОГ!J38</f>
        <v>1</v>
      </c>
      <c r="F9" s="8">
        <f>[1]ИТОГ!L38</f>
        <v>0.58823529411764708</v>
      </c>
      <c r="G9" s="8">
        <f>[1]ИТОГ!N38</f>
        <v>0.42857142857142855</v>
      </c>
      <c r="H9" s="8">
        <f>[1]ИТОГ!P38</f>
        <v>0.5</v>
      </c>
      <c r="I9" s="8">
        <f>[1]ИТОГ!R38</f>
        <v>0.75</v>
      </c>
      <c r="J9" s="8">
        <f>[1]ИТОГ!T38</f>
        <v>0.5</v>
      </c>
      <c r="K9" s="8">
        <f>[1]ИТОГ!V38</f>
        <v>0.5</v>
      </c>
      <c r="L9" s="8">
        <f>[1]ИТОГ!X38</f>
        <v>1</v>
      </c>
      <c r="M9" s="8">
        <f>[1]ИТОГ!Z38</f>
        <v>0.66666666666666663</v>
      </c>
      <c r="N9" s="8">
        <f>[1]ИТОГ!AD38</f>
        <v>0</v>
      </c>
      <c r="O9" s="8">
        <f>[1]ИТОГ!AH38</f>
        <v>1</v>
      </c>
      <c r="P9" s="9">
        <f>[1]ИТОГ!AJ38</f>
        <v>0.57291666666666663</v>
      </c>
      <c r="Q9" s="10" t="str">
        <f>[1]ИТОГ!AK38</f>
        <v>Низкий</v>
      </c>
      <c r="R9" s="10" t="str">
        <f>[1]ИТОГ!AN38</f>
        <v>Низкий</v>
      </c>
      <c r="S9" s="11">
        <f>[1]ИТОГ!AJ38-[1]ИТОГ!AM38</f>
        <v>4.2916666666666603E-2</v>
      </c>
    </row>
    <row r="10" spans="1:19" ht="36" customHeight="1" x14ac:dyDescent="0.35">
      <c r="A10" s="5">
        <f>[1]ИТОГ!A39</f>
        <v>3</v>
      </c>
      <c r="B10" s="6" t="str">
        <f>[1]ИТОГ!C39</f>
        <v>МБОУ Гаханская СОШ</v>
      </c>
      <c r="C10" s="7">
        <f>[1]ИТОГ!F39</f>
        <v>0.36363636363636365</v>
      </c>
      <c r="D10" s="8">
        <f>[1]ИТОГ!H39</f>
        <v>1</v>
      </c>
      <c r="E10" s="8">
        <f>[1]ИТОГ!J39</f>
        <v>1</v>
      </c>
      <c r="F10" s="8">
        <f>[1]ИТОГ!L39</f>
        <v>0.62745098039215685</v>
      </c>
      <c r="G10" s="8">
        <f>[1]ИТОГ!N39</f>
        <v>0.5714285714285714</v>
      </c>
      <c r="H10" s="8">
        <f>[1]ИТОГ!P39</f>
        <v>0.8125</v>
      </c>
      <c r="I10" s="8">
        <f>[1]ИТОГ!R39</f>
        <v>0.25</v>
      </c>
      <c r="J10" s="8">
        <f>[1]ИТОГ!T39</f>
        <v>0.57499999999999996</v>
      </c>
      <c r="K10" s="8">
        <f>[1]ИТОГ!V39</f>
        <v>0</v>
      </c>
      <c r="L10" s="8">
        <f>[1]ИТОГ!X39</f>
        <v>1</v>
      </c>
      <c r="M10" s="8">
        <f>[1]ИТОГ!Z39</f>
        <v>0.33333333333333331</v>
      </c>
      <c r="N10" s="8">
        <f>[1]ИТОГ!AD39</f>
        <v>0</v>
      </c>
      <c r="O10" s="8">
        <f>[1]ИТОГ!AH39</f>
        <v>1</v>
      </c>
      <c r="P10" s="9">
        <f>[1]ИТОГ!AJ39</f>
        <v>0.60416666666666663</v>
      </c>
      <c r="Q10" s="10" t="str">
        <f>[1]ИТОГ!AK39</f>
        <v>Средний</v>
      </c>
      <c r="R10" s="10" t="str">
        <f>[1]ИТОГ!AN39</f>
        <v>Средний</v>
      </c>
      <c r="S10" s="11">
        <f>[1]ИТОГ!AJ39-[1]ИТОГ!AM39</f>
        <v>-4.7833333333333394E-2</v>
      </c>
    </row>
    <row r="11" spans="1:19" ht="36" customHeight="1" x14ac:dyDescent="0.35">
      <c r="A11" s="5">
        <f>[1]ИТОГ!A40</f>
        <v>4</v>
      </c>
      <c r="B11" s="6" t="str">
        <f>[1]ИТОГ!C40</f>
        <v>МБОУ Загатуйская СОШ</v>
      </c>
      <c r="C11" s="7">
        <f>[1]ИТОГ!F40</f>
        <v>0.30303030303030304</v>
      </c>
      <c r="D11" s="8">
        <f>[1]ИТОГ!H40</f>
        <v>1</v>
      </c>
      <c r="E11" s="8">
        <f>[1]ИТОГ!J40</f>
        <v>1</v>
      </c>
      <c r="F11" s="8">
        <f>[1]ИТОГ!L40</f>
        <v>0.58823529411764708</v>
      </c>
      <c r="G11" s="8">
        <f>[1]ИТОГ!N40</f>
        <v>0.2857142857142857</v>
      </c>
      <c r="H11" s="8">
        <f>[1]ИТОГ!P40</f>
        <v>0.5625</v>
      </c>
      <c r="I11" s="8">
        <f>[1]ИТОГ!R40</f>
        <v>0.25</v>
      </c>
      <c r="J11" s="8">
        <f>[1]ИТОГ!T40</f>
        <v>0.375</v>
      </c>
      <c r="K11" s="8">
        <f>[1]ИТОГ!V40</f>
        <v>0.5</v>
      </c>
      <c r="L11" s="8">
        <f>[1]ИТОГ!X40</f>
        <v>1</v>
      </c>
      <c r="M11" s="8">
        <f>[1]ИТОГ!Z40</f>
        <v>0.66666666666666663</v>
      </c>
      <c r="N11" s="8">
        <f>[1]ИТОГ!AD40</f>
        <v>0</v>
      </c>
      <c r="O11" s="8">
        <f>[1]ИТОГ!AH40</f>
        <v>0</v>
      </c>
      <c r="P11" s="9">
        <f>[1]ИТОГ!AJ40</f>
        <v>0.51041666666666663</v>
      </c>
      <c r="Q11" s="10" t="str">
        <f>[1]ИТОГ!AK40</f>
        <v>Низкий</v>
      </c>
      <c r="R11" s="10" t="str">
        <f>[1]ИТОГ!AN40</f>
        <v>Средний</v>
      </c>
      <c r="S11" s="11">
        <f>[1]ИТОГ!AJ40-[1]ИТОГ!AM40</f>
        <v>-0.15658333333333341</v>
      </c>
    </row>
    <row r="12" spans="1:19" ht="36" customHeight="1" x14ac:dyDescent="0.35">
      <c r="A12" s="5">
        <f>[1]ИТОГ!A41</f>
        <v>5</v>
      </c>
      <c r="B12" s="6" t="str">
        <f>[1]ИТОГ!C41</f>
        <v>МБОУ Кокоринская ООШ</v>
      </c>
      <c r="C12" s="7">
        <f>[1]ИТОГ!F41</f>
        <v>0.41666666666666669</v>
      </c>
      <c r="D12" s="8">
        <f>[1]ИТОГ!H41</f>
        <v>1</v>
      </c>
      <c r="E12" s="8">
        <f>[1]ИТОГ!J41</f>
        <v>0.75</v>
      </c>
      <c r="F12" s="8">
        <f>[1]ИТОГ!L41</f>
        <v>0.61538461538461542</v>
      </c>
      <c r="G12" s="8">
        <f>[1]ИТОГ!N41</f>
        <v>0.42857142857142855</v>
      </c>
      <c r="H12" s="8">
        <f>[1]ИТОГ!P41</f>
        <v>0.5625</v>
      </c>
      <c r="I12" s="8">
        <f>[1]ИТОГ!R41</f>
        <v>0.75</v>
      </c>
      <c r="J12" s="8">
        <f>[1]ИТОГ!T41</f>
        <v>0.52500000000000002</v>
      </c>
      <c r="K12" s="8">
        <f>[1]ИТОГ!V41</f>
        <v>0.5</v>
      </c>
      <c r="L12" s="8">
        <f>[1]ИТОГ!X41</f>
        <v>1</v>
      </c>
      <c r="M12" s="8">
        <f>[1]ИТОГ!Z41</f>
        <v>0.66666666666666663</v>
      </c>
      <c r="N12" s="8">
        <f>[1]ИТОГ!AD41</f>
        <v>0</v>
      </c>
      <c r="O12" s="8">
        <f>[1]ИТОГ!AH41</f>
        <v>0</v>
      </c>
      <c r="P12" s="9">
        <f>[1]ИТОГ!AJ41</f>
        <v>0.58333333333333337</v>
      </c>
      <c r="Q12" s="10" t="str">
        <f>[1]ИТОГ!AK41</f>
        <v>Низкий</v>
      </c>
      <c r="R12" s="10" t="str">
        <f>[1]ИТОГ!AN41</f>
        <v>Средний</v>
      </c>
      <c r="S12" s="11">
        <f>[1]ИТОГ!AJ41-[1]ИТОГ!AM41</f>
        <v>-6.5666666666666651E-2</v>
      </c>
    </row>
    <row r="13" spans="1:19" ht="36" customHeight="1" x14ac:dyDescent="0.35">
      <c r="A13" s="5">
        <f>[1]ИТОГ!A42</f>
        <v>6</v>
      </c>
      <c r="B13" s="6" t="str">
        <f>[1]ИТОГ!C42</f>
        <v>МБОУ Кырменская ООШ</v>
      </c>
      <c r="C13" s="7">
        <f>[1]ИТОГ!F42</f>
        <v>0.29166666666666669</v>
      </c>
      <c r="D13" s="8">
        <f>[1]ИТОГ!H42</f>
        <v>1</v>
      </c>
      <c r="E13" s="8">
        <f>[1]ИТОГ!J42</f>
        <v>0.875</v>
      </c>
      <c r="F13" s="8">
        <f>[1]ИТОГ!L42</f>
        <v>0.58974358974358976</v>
      </c>
      <c r="G13" s="8">
        <f>[1]ИТОГ!N42</f>
        <v>0.5</v>
      </c>
      <c r="H13" s="8">
        <f>[1]ИТОГ!P42</f>
        <v>0.625</v>
      </c>
      <c r="I13" s="8">
        <f>[1]ИТОГ!R42</f>
        <v>1</v>
      </c>
      <c r="J13" s="8">
        <f>[1]ИТОГ!T42</f>
        <v>0.625</v>
      </c>
      <c r="K13" s="8">
        <f>[1]ИТОГ!V42</f>
        <v>0.5</v>
      </c>
      <c r="L13" s="8">
        <f>[1]ИТОГ!X42</f>
        <v>1</v>
      </c>
      <c r="M13" s="8">
        <f>[1]ИТОГ!Z42</f>
        <v>0.66666666666666663</v>
      </c>
      <c r="N13" s="8">
        <f>[1]ИТОГ!AD42</f>
        <v>0</v>
      </c>
      <c r="O13" s="8">
        <f>[1]ИТОГ!AH42</f>
        <v>0</v>
      </c>
      <c r="P13" s="9">
        <f>[1]ИТОГ!AJ42</f>
        <v>0.61904761904761907</v>
      </c>
      <c r="Q13" s="10" t="str">
        <f>[1]ИТОГ!AK42</f>
        <v>Средний</v>
      </c>
      <c r="R13" s="10" t="str">
        <f>[1]ИТОГ!AN42</f>
        <v>Средний</v>
      </c>
      <c r="S13" s="11">
        <f>[1]ИТОГ!AJ42-[1]ИТОГ!AM42</f>
        <v>-4.7952380952380969E-2</v>
      </c>
    </row>
    <row r="14" spans="1:19" ht="36" customHeight="1" x14ac:dyDescent="0.35">
      <c r="A14" s="5">
        <f>[1]ИТОГ!A43</f>
        <v>7</v>
      </c>
      <c r="B14" s="6" t="str">
        <f>[1]ИТОГ!C43</f>
        <v>МБОУ Люрская СОШ</v>
      </c>
      <c r="C14" s="7">
        <f>[1]ИТОГ!F43</f>
        <v>0.33333333333333331</v>
      </c>
      <c r="D14" s="8">
        <f>[1]ИТОГ!H43</f>
        <v>1</v>
      </c>
      <c r="E14" s="8">
        <f>[1]ИТОГ!J43</f>
        <v>0.9375</v>
      </c>
      <c r="F14" s="8">
        <f>[1]ИТОГ!L43</f>
        <v>0.5490196078431373</v>
      </c>
      <c r="G14" s="8">
        <f>[1]ИТОГ!N43</f>
        <v>0.6428571428571429</v>
      </c>
      <c r="H14" s="8">
        <f>[1]ИТОГ!P43</f>
        <v>0.6875</v>
      </c>
      <c r="I14" s="8">
        <f>[1]ИТОГ!R43</f>
        <v>0.25</v>
      </c>
      <c r="J14" s="8">
        <f>[1]ИТОГ!T43</f>
        <v>0.55000000000000004</v>
      </c>
      <c r="K14" s="8">
        <f>[1]ИТОГ!V43</f>
        <v>0.5</v>
      </c>
      <c r="L14" s="8">
        <f>[1]ИТОГ!X43</f>
        <v>1</v>
      </c>
      <c r="M14" s="8">
        <f>[1]ИТОГ!Z43</f>
        <v>0.66666666666666663</v>
      </c>
      <c r="N14" s="8">
        <f>[1]ИТОГ!AD43</f>
        <v>0</v>
      </c>
      <c r="O14" s="8">
        <f>[1]ИТОГ!AH43</f>
        <v>0</v>
      </c>
      <c r="P14" s="9">
        <f>[1]ИТОГ!AJ43</f>
        <v>0.5625</v>
      </c>
      <c r="Q14" s="10" t="str">
        <f>[1]ИТОГ!AK43</f>
        <v>Низкий</v>
      </c>
      <c r="R14" s="10" t="str">
        <f>[1]ИТОГ!AN43</f>
        <v>Средний</v>
      </c>
      <c r="S14" s="11">
        <f>[1]ИТОГ!AJ43-[1]ИТОГ!AM43</f>
        <v>-0.14949999999999997</v>
      </c>
    </row>
    <row r="15" spans="1:19" ht="36" customHeight="1" x14ac:dyDescent="0.35">
      <c r="A15" s="5">
        <f>[1]ИТОГ!A44</f>
        <v>8</v>
      </c>
      <c r="B15" s="6" t="str">
        <f>[1]ИТОГ!C44</f>
        <v>МБОУ Нагалыкская СОШ</v>
      </c>
      <c r="C15" s="7">
        <f>[1]ИТОГ!F44</f>
        <v>0.54545454545454541</v>
      </c>
      <c r="D15" s="8">
        <f>[1]ИТОГ!H44</f>
        <v>1</v>
      </c>
      <c r="E15" s="8">
        <f>[1]ИТОГ!J44</f>
        <v>1</v>
      </c>
      <c r="F15" s="8">
        <f>[1]ИТОГ!L44</f>
        <v>0.74509803921568629</v>
      </c>
      <c r="G15" s="8">
        <f>[1]ИТОГ!N44</f>
        <v>0.5</v>
      </c>
      <c r="H15" s="8">
        <f>[1]ИТОГ!P44</f>
        <v>0.625</v>
      </c>
      <c r="I15" s="8">
        <f>[1]ИТОГ!R44</f>
        <v>0.25</v>
      </c>
      <c r="J15" s="8">
        <f>[1]ИТОГ!T44</f>
        <v>0.47499999999999998</v>
      </c>
      <c r="K15" s="8">
        <f>[1]ИТОГ!V44</f>
        <v>0.5</v>
      </c>
      <c r="L15" s="8">
        <f>[1]ИТОГ!X44</f>
        <v>1</v>
      </c>
      <c r="M15" s="8">
        <f>[1]ИТОГ!Z44</f>
        <v>0.66666666666666663</v>
      </c>
      <c r="N15" s="8">
        <f>[1]ИТОГ!AD44</f>
        <v>0</v>
      </c>
      <c r="O15" s="8">
        <f>[1]ИТОГ!AH44</f>
        <v>0</v>
      </c>
      <c r="P15" s="9">
        <f>[1]ИТОГ!AJ44</f>
        <v>0.63541666666666663</v>
      </c>
      <c r="Q15" s="10" t="str">
        <f>[1]ИТОГ!AK44</f>
        <v>Средний</v>
      </c>
      <c r="R15" s="10" t="str">
        <f>[1]ИТОГ!AN44</f>
        <v>Низкий</v>
      </c>
      <c r="S15" s="11">
        <f>[1]ИТОГ!AJ44-[1]ИТОГ!AM44</f>
        <v>9.041666666666659E-2</v>
      </c>
    </row>
    <row r="16" spans="1:19" ht="36" customHeight="1" x14ac:dyDescent="0.35">
      <c r="A16" s="5">
        <f>[1]ИТОГ!A45</f>
        <v>9</v>
      </c>
      <c r="B16" s="6" t="str">
        <f>[1]ИТОГ!C45</f>
        <v>МБОУ Ользоновская СОШ</v>
      </c>
      <c r="C16" s="7">
        <f>[1]ИТОГ!F45</f>
        <v>0.24242424242424243</v>
      </c>
      <c r="D16" s="8">
        <f>[1]ИТОГ!H45</f>
        <v>1</v>
      </c>
      <c r="E16" s="8">
        <f>[1]ИТОГ!J45</f>
        <v>1</v>
      </c>
      <c r="F16" s="8">
        <f>[1]ИТОГ!L45</f>
        <v>0.50980392156862742</v>
      </c>
      <c r="G16" s="8">
        <f>[1]ИТОГ!N45</f>
        <v>0.21428571428571427</v>
      </c>
      <c r="H16" s="8">
        <f>[1]ИТОГ!P45</f>
        <v>0.625</v>
      </c>
      <c r="I16" s="8">
        <f>[1]ИТОГ!R45</f>
        <v>0.25</v>
      </c>
      <c r="J16" s="8">
        <f>[1]ИТОГ!T45</f>
        <v>0.375</v>
      </c>
      <c r="K16" s="8">
        <f>[1]ИТОГ!V45</f>
        <v>0</v>
      </c>
      <c r="L16" s="8">
        <f>[1]ИТОГ!X45</f>
        <v>1</v>
      </c>
      <c r="M16" s="8">
        <f>[1]ИТОГ!Z45</f>
        <v>0.33333333333333331</v>
      </c>
      <c r="N16" s="8">
        <f>[1]ИТОГ!AD45</f>
        <v>0</v>
      </c>
      <c r="O16" s="8">
        <f>[1]ИТОГ!AH45</f>
        <v>1</v>
      </c>
      <c r="P16" s="9">
        <f>[1]ИТОГ!AJ45</f>
        <v>0.45833333333333331</v>
      </c>
      <c r="Q16" s="10" t="str">
        <f>[1]ИТОГ!AK45</f>
        <v>Низкий</v>
      </c>
      <c r="R16" s="10" t="str">
        <f>[1]ИТОГ!AN45</f>
        <v>Низкий</v>
      </c>
      <c r="S16" s="11">
        <f>[1]ИТОГ!AJ45-[1]ИТОГ!AM45</f>
        <v>-4.1666666666666685E-2</v>
      </c>
    </row>
    <row r="17" spans="1:19" ht="36" customHeight="1" x14ac:dyDescent="0.35">
      <c r="A17" s="5">
        <f>[1]ИТОГ!A46</f>
        <v>10</v>
      </c>
      <c r="B17" s="6" t="str">
        <f>[1]ИТОГ!C46</f>
        <v>МБОУ Покровская СОШ</v>
      </c>
      <c r="C17" s="7">
        <f>[1]ИТОГ!F46</f>
        <v>0.45454545454545453</v>
      </c>
      <c r="D17" s="8">
        <f>[1]ИТОГ!H46</f>
        <v>1</v>
      </c>
      <c r="E17" s="8">
        <f>[1]ИТОГ!J46</f>
        <v>0.9375</v>
      </c>
      <c r="F17" s="8">
        <f>[1]ИТОГ!L46</f>
        <v>0.62745098039215685</v>
      </c>
      <c r="G17" s="8">
        <f>[1]ИТОГ!N46</f>
        <v>0.5</v>
      </c>
      <c r="H17" s="8">
        <f>[1]ИТОГ!P46</f>
        <v>0.6875</v>
      </c>
      <c r="I17" s="8">
        <f>[1]ИТОГ!R46</f>
        <v>0.25</v>
      </c>
      <c r="J17" s="8">
        <f>[1]ИТОГ!T46</f>
        <v>0.5</v>
      </c>
      <c r="K17" s="8">
        <f>[1]ИТОГ!V46</f>
        <v>0.5</v>
      </c>
      <c r="L17" s="8">
        <f>[1]ИТОГ!X46</f>
        <v>1</v>
      </c>
      <c r="M17" s="8">
        <f>[1]ИТОГ!Z46</f>
        <v>0.66666666666666663</v>
      </c>
      <c r="N17" s="8">
        <f>[1]ИТОГ!AD46</f>
        <v>0</v>
      </c>
      <c r="O17" s="8">
        <f>[1]ИТОГ!AH46</f>
        <v>0</v>
      </c>
      <c r="P17" s="9">
        <f>[1]ИТОГ!AJ46</f>
        <v>0.58333333333333337</v>
      </c>
      <c r="Q17" s="10" t="str">
        <f>[1]ИТОГ!AK46</f>
        <v>Низкий</v>
      </c>
      <c r="R17" s="10" t="str">
        <f>[1]ИТОГ!AN46</f>
        <v>Низкий</v>
      </c>
      <c r="S17" s="11">
        <f>[1]ИТОГ!AJ46-[1]ИТОГ!AM46</f>
        <v>7.3333333333334139E-3</v>
      </c>
    </row>
    <row r="18" spans="1:19" ht="36" customHeight="1" x14ac:dyDescent="0.35">
      <c r="A18" s="5">
        <f>[1]ИТОГ!A47</f>
        <v>11</v>
      </c>
      <c r="B18" s="6" t="str">
        <f>[1]ИТОГ!C47</f>
        <v>МБОУ Половинская СОШ</v>
      </c>
      <c r="C18" s="7">
        <f>[1]ИТОГ!F47</f>
        <v>0.33333333333333331</v>
      </c>
      <c r="D18" s="8">
        <f>[1]ИТОГ!H47</f>
        <v>0.5</v>
      </c>
      <c r="E18" s="8">
        <f>[1]ИТОГ!J47</f>
        <v>1</v>
      </c>
      <c r="F18" s="8">
        <f>[1]ИТОГ!L47</f>
        <v>0.58823529411764708</v>
      </c>
      <c r="G18" s="8">
        <f>[1]ИТОГ!N47</f>
        <v>0.5</v>
      </c>
      <c r="H18" s="8">
        <f>[1]ИТОГ!P47</f>
        <v>0.75</v>
      </c>
      <c r="I18" s="8">
        <f>[1]ИТОГ!R47</f>
        <v>0.25</v>
      </c>
      <c r="J18" s="8">
        <f>[1]ИТОГ!T47</f>
        <v>0.52500000000000002</v>
      </c>
      <c r="K18" s="8">
        <f>[1]ИТОГ!V47</f>
        <v>0.5</v>
      </c>
      <c r="L18" s="8">
        <f>[1]ИТОГ!X47</f>
        <v>1</v>
      </c>
      <c r="M18" s="8">
        <f>[1]ИТОГ!Z47</f>
        <v>0.66666666666666663</v>
      </c>
      <c r="N18" s="8">
        <f>[1]ИТОГ!AD47</f>
        <v>0</v>
      </c>
      <c r="O18" s="8">
        <f>[1]ИТОГ!AH47</f>
        <v>1</v>
      </c>
      <c r="P18" s="9">
        <f>[1]ИТОГ!AJ47</f>
        <v>0.58333333333333337</v>
      </c>
      <c r="Q18" s="10" t="str">
        <f>[1]ИТОГ!AK47</f>
        <v>Низкий</v>
      </c>
      <c r="R18" s="10" t="str">
        <f>[1]ИТОГ!AN47</f>
        <v>Средний</v>
      </c>
      <c r="S18" s="11">
        <f>[1]ИТОГ!AJ47-[1]ИТОГ!AM47</f>
        <v>-3.7666666666666626E-2</v>
      </c>
    </row>
    <row r="19" spans="1:19" ht="36" customHeight="1" x14ac:dyDescent="0.35">
      <c r="A19" s="5">
        <f>[1]ИТОГ!A48</f>
        <v>12</v>
      </c>
      <c r="B19" s="6" t="str">
        <f>[1]ИТОГ!C48</f>
        <v>МБОУ Тургеневская СОШ</v>
      </c>
      <c r="C19" s="7">
        <f>[1]ИТОГ!F48</f>
        <v>0.12121212121212122</v>
      </c>
      <c r="D19" s="8">
        <f>[1]ИТОГ!H48</f>
        <v>1</v>
      </c>
      <c r="E19" s="8">
        <f>[1]ИТОГ!J48</f>
        <v>1</v>
      </c>
      <c r="F19" s="8">
        <f>[1]ИТОГ!L48</f>
        <v>0.47058823529411764</v>
      </c>
      <c r="G19" s="8">
        <f>[1]ИТОГ!N48</f>
        <v>0.8571428571428571</v>
      </c>
      <c r="H19" s="8">
        <f>[1]ИТОГ!P48</f>
        <v>0.625</v>
      </c>
      <c r="I19" s="8">
        <f>[1]ИТОГ!R48</f>
        <v>0.25</v>
      </c>
      <c r="J19" s="8">
        <f>[1]ИТОГ!T48</f>
        <v>0.6</v>
      </c>
      <c r="K19" s="8">
        <f>[1]ИТОГ!V48</f>
        <v>0.5</v>
      </c>
      <c r="L19" s="8">
        <f>[1]ИТОГ!X48</f>
        <v>1</v>
      </c>
      <c r="M19" s="8">
        <f>[1]ИТОГ!Z48</f>
        <v>0.66666666666666663</v>
      </c>
      <c r="N19" s="8">
        <f>[1]ИТОГ!AD48</f>
        <v>0</v>
      </c>
      <c r="O19" s="8">
        <f>[1]ИТОГ!AH48</f>
        <v>1</v>
      </c>
      <c r="P19" s="9">
        <f>[1]ИТОГ!AJ48</f>
        <v>0.55208333333333337</v>
      </c>
      <c r="Q19" s="10" t="str">
        <f>[1]ИТОГ!AK48</f>
        <v>Низкий</v>
      </c>
      <c r="R19" s="10" t="str">
        <f>[1]ИТОГ!AN48</f>
        <v>Н</v>
      </c>
      <c r="S19" s="11">
        <f>[1]ИТОГ!AJ48-[1]ИТОГ!AM48</f>
        <v>7.0833333333333304E-3</v>
      </c>
    </row>
    <row r="20" spans="1:19" ht="36" customHeight="1" x14ac:dyDescent="0.35">
      <c r="A20" s="5">
        <f>[1]ИТОГ!A49</f>
        <v>13</v>
      </c>
      <c r="B20" s="6" t="str">
        <f>[1]ИТОГ!C49</f>
        <v>МБОУ Хатар-Хадайская СОШ</v>
      </c>
      <c r="C20" s="7">
        <f>[1]ИТОГ!F49</f>
        <v>0.54545454545454541</v>
      </c>
      <c r="D20" s="8">
        <f>[1]ИТОГ!H49</f>
        <v>1</v>
      </c>
      <c r="E20" s="8">
        <f>[1]ИТОГ!J49</f>
        <v>1</v>
      </c>
      <c r="F20" s="8">
        <f>[1]ИТОГ!L49</f>
        <v>0.72549019607843135</v>
      </c>
      <c r="G20" s="8">
        <f>[1]ИТОГ!N49</f>
        <v>0.42857142857142855</v>
      </c>
      <c r="H20" s="8">
        <f>[1]ИТОГ!P49</f>
        <v>0.6875</v>
      </c>
      <c r="I20" s="8">
        <f>[1]ИТОГ!R49</f>
        <v>0.625</v>
      </c>
      <c r="J20" s="8">
        <f>[1]ИТОГ!T49</f>
        <v>0.55000000000000004</v>
      </c>
      <c r="K20" s="8">
        <f>[1]ИТОГ!V49</f>
        <v>0.5</v>
      </c>
      <c r="L20" s="8">
        <f>[1]ИТОГ!X49</f>
        <v>1</v>
      </c>
      <c r="M20" s="8">
        <f>[1]ИТОГ!Z49</f>
        <v>0.66666666666666663</v>
      </c>
      <c r="N20" s="8">
        <f>[1]ИТОГ!AD49</f>
        <v>0</v>
      </c>
      <c r="O20" s="8">
        <f>[1]ИТОГ!AH49</f>
        <v>1</v>
      </c>
      <c r="P20" s="9">
        <f>[1]ИТОГ!AJ49</f>
        <v>0.66666666666666663</v>
      </c>
      <c r="Q20" s="10" t="str">
        <f>[1]ИТОГ!AK49</f>
        <v>Средний</v>
      </c>
      <c r="R20" s="10" t="str">
        <f>[1]ИТОГ!AN49</f>
        <v>Средний</v>
      </c>
      <c r="S20" s="11">
        <f>[1]ИТОГ!AJ49-[1]ИТОГ!AM49</f>
        <v>6.0666666666666647E-2</v>
      </c>
    </row>
    <row r="21" spans="1:19" ht="36" customHeight="1" x14ac:dyDescent="0.35">
      <c r="A21" s="5">
        <f>[1]ИТОГ!A50</f>
        <v>14</v>
      </c>
      <c r="B21" s="6" t="str">
        <f>[1]ИТОГ!C50</f>
        <v>МБОУ Хоготовская СОШ</v>
      </c>
      <c r="C21" s="7">
        <f>[1]ИТОГ!F50</f>
        <v>0.69696969696969702</v>
      </c>
      <c r="D21" s="8">
        <f>[1]ИТОГ!H50</f>
        <v>1</v>
      </c>
      <c r="E21" s="8">
        <f>[1]ИТОГ!J50</f>
        <v>1</v>
      </c>
      <c r="F21" s="8">
        <f>[1]ИТОГ!L50</f>
        <v>0.82352941176470584</v>
      </c>
      <c r="G21" s="8">
        <f>[1]ИТОГ!N50</f>
        <v>0.5</v>
      </c>
      <c r="H21" s="8">
        <f>[1]ИТОГ!P50</f>
        <v>0.875</v>
      </c>
      <c r="I21" s="8">
        <f>[1]ИТОГ!R50</f>
        <v>0.25</v>
      </c>
      <c r="J21" s="8">
        <f>[1]ИТОГ!T50</f>
        <v>0.57499999999999996</v>
      </c>
      <c r="K21" s="8">
        <f>[1]ИТОГ!V50</f>
        <v>0.5</v>
      </c>
      <c r="L21" s="8">
        <f>[1]ИТОГ!X50</f>
        <v>1</v>
      </c>
      <c r="M21" s="8">
        <f>[1]ИТОГ!Z50</f>
        <v>0.66666666666666663</v>
      </c>
      <c r="N21" s="8">
        <f>[1]ИТОГ!AD50</f>
        <v>0</v>
      </c>
      <c r="O21" s="8">
        <f>[1]ИТОГ!AH50</f>
        <v>0</v>
      </c>
      <c r="P21" s="9">
        <f>[1]ИТОГ!AJ50</f>
        <v>0.71875</v>
      </c>
      <c r="Q21" s="10" t="str">
        <f>[1]ИТОГ!AK50</f>
        <v>Средний</v>
      </c>
      <c r="R21" s="10" t="str">
        <f>[1]ИТОГ!AN50</f>
        <v>Средний</v>
      </c>
      <c r="S21" s="11">
        <f>[1]ИТОГ!AJ50-[1]ИТОГ!AM50</f>
        <v>-5.425000000000002E-2</v>
      </c>
    </row>
    <row r="22" spans="1:19" ht="36" customHeight="1" x14ac:dyDescent="0.35">
      <c r="A22" s="12"/>
      <c r="B22" s="13"/>
      <c r="C22" s="14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6"/>
      <c r="Q22" s="12"/>
      <c r="R22" s="12"/>
      <c r="S22" s="17"/>
    </row>
    <row r="23" spans="1:19" ht="36" customHeight="1" x14ac:dyDescent="0.35">
      <c r="A23" s="12"/>
      <c r="B23" s="13"/>
      <c r="C23" s="14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6"/>
      <c r="Q23" s="12"/>
      <c r="R23" s="12"/>
      <c r="S23" s="17"/>
    </row>
    <row r="24" spans="1:19" ht="36" customHeight="1" x14ac:dyDescent="0.35">
      <c r="A24" s="12"/>
      <c r="B24" s="13"/>
      <c r="C24" s="14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6"/>
      <c r="Q24" s="12"/>
      <c r="R24" s="12"/>
      <c r="S24" s="17"/>
    </row>
    <row r="25" spans="1:19" ht="36" customHeight="1" x14ac:dyDescent="0.35">
      <c r="A25" s="12"/>
      <c r="B25" s="13"/>
      <c r="C25" s="14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6"/>
      <c r="Q25" s="12"/>
      <c r="R25" s="12"/>
      <c r="S25" s="17"/>
    </row>
    <row r="26" spans="1:19" ht="36" customHeight="1" x14ac:dyDescent="0.35">
      <c r="A26" s="12"/>
      <c r="B26" s="13"/>
      <c r="C26" s="14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6"/>
      <c r="Q26" s="12"/>
      <c r="R26" s="12"/>
      <c r="S26" s="17"/>
    </row>
    <row r="27" spans="1:19" ht="36" customHeight="1" x14ac:dyDescent="0.35">
      <c r="A27" s="12"/>
      <c r="B27" s="13"/>
      <c r="C27" s="14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6"/>
      <c r="Q27" s="12"/>
      <c r="R27" s="12"/>
      <c r="S27" s="17"/>
    </row>
    <row r="28" spans="1:19" ht="36" customHeight="1" x14ac:dyDescent="0.35">
      <c r="A28" s="12"/>
      <c r="B28" s="13"/>
      <c r="C28" s="14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6"/>
      <c r="Q28" s="12"/>
      <c r="R28" s="12"/>
      <c r="S28" s="17"/>
    </row>
    <row r="29" spans="1:19" ht="36" customHeight="1" x14ac:dyDescent="0.35">
      <c r="A29" s="12"/>
      <c r="B29" s="13"/>
      <c r="C29" s="14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6"/>
      <c r="Q29" s="12"/>
      <c r="R29" s="12"/>
      <c r="S29" s="17"/>
    </row>
    <row r="30" spans="1:19" ht="36" customHeight="1" x14ac:dyDescent="0.35">
      <c r="A30" s="12"/>
      <c r="B30" s="13"/>
      <c r="C30" s="14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6"/>
      <c r="Q30" s="12"/>
      <c r="R30" s="12"/>
      <c r="S30" s="17"/>
    </row>
    <row r="31" spans="1:19" ht="36" customHeight="1" x14ac:dyDescent="0.35">
      <c r="A31" s="12"/>
      <c r="B31" s="13"/>
      <c r="C31" s="14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6"/>
      <c r="Q31" s="12"/>
      <c r="R31" s="12"/>
      <c r="S31" s="17"/>
    </row>
    <row r="32" spans="1:19" ht="36" customHeight="1" x14ac:dyDescent="0.35">
      <c r="A32" s="12"/>
      <c r="B32" s="13"/>
      <c r="C32" s="14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6"/>
      <c r="Q32" s="12"/>
      <c r="R32" s="12"/>
      <c r="S32" s="17"/>
    </row>
    <row r="33" spans="1:19" ht="36" customHeight="1" x14ac:dyDescent="0.35">
      <c r="A33" s="12"/>
      <c r="B33" s="13"/>
      <c r="C33" s="14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  <c r="Q33" s="12"/>
      <c r="R33" s="12"/>
      <c r="S33" s="17"/>
    </row>
    <row r="34" spans="1:19" ht="36" customHeight="1" x14ac:dyDescent="0.35">
      <c r="A34" s="12"/>
      <c r="B34" s="13"/>
      <c r="C34" s="14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6"/>
      <c r="Q34" s="12"/>
      <c r="R34" s="12"/>
      <c r="S34" s="17"/>
    </row>
    <row r="35" spans="1:19" ht="36" customHeight="1" x14ac:dyDescent="0.35">
      <c r="A35" s="12"/>
      <c r="B35" s="13"/>
      <c r="C35" s="14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6"/>
      <c r="Q35" s="12"/>
      <c r="R35" s="12"/>
      <c r="S35" s="17"/>
    </row>
    <row r="36" spans="1:19" ht="36" customHeight="1" x14ac:dyDescent="0.35">
      <c r="A36" s="12"/>
      <c r="B36" s="13"/>
      <c r="C36" s="14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6"/>
      <c r="Q36" s="12"/>
      <c r="R36" s="12"/>
      <c r="S36" s="17"/>
    </row>
    <row r="37" spans="1:19" ht="36" customHeight="1" x14ac:dyDescent="0.35">
      <c r="A37" s="12"/>
      <c r="B37" s="13"/>
      <c r="C37" s="14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6"/>
      <c r="Q37" s="12"/>
      <c r="R37" s="12"/>
      <c r="S37" s="17"/>
    </row>
    <row r="38" spans="1:19" ht="36" customHeight="1" x14ac:dyDescent="0.35">
      <c r="A38" s="12"/>
      <c r="B38" s="13"/>
      <c r="C38" s="14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6"/>
      <c r="Q38" s="12"/>
      <c r="R38" s="12"/>
      <c r="S38" s="17"/>
    </row>
  </sheetData>
  <sheetProtection sheet="1" objects="1" scenarios="1"/>
  <mergeCells count="32">
    <mergeCell ref="C6:E6"/>
    <mergeCell ref="A7:B7"/>
    <mergeCell ref="C7:E7"/>
    <mergeCell ref="N2:N3"/>
    <mergeCell ref="O2:O3"/>
    <mergeCell ref="A3:B3"/>
    <mergeCell ref="A4:B4"/>
    <mergeCell ref="C4:E4"/>
    <mergeCell ref="G4:I7"/>
    <mergeCell ref="K4:L7"/>
    <mergeCell ref="A5:B5"/>
    <mergeCell ref="C5:E5"/>
    <mergeCell ref="A6:B6"/>
    <mergeCell ref="M1:M3"/>
    <mergeCell ref="A1:B2"/>
    <mergeCell ref="L2:L3"/>
    <mergeCell ref="P1:P3"/>
    <mergeCell ref="Q1:Q7"/>
    <mergeCell ref="R1:R7"/>
    <mergeCell ref="S1:S7"/>
    <mergeCell ref="C2:C3"/>
    <mergeCell ref="D2:D3"/>
    <mergeCell ref="E2:E3"/>
    <mergeCell ref="G2:G3"/>
    <mergeCell ref="H2:H3"/>
    <mergeCell ref="C1:E1"/>
    <mergeCell ref="F1:F3"/>
    <mergeCell ref="G1:I1"/>
    <mergeCell ref="J1:J3"/>
    <mergeCell ref="K1:L1"/>
    <mergeCell ref="I2:I3"/>
    <mergeCell ref="K2:K3"/>
  </mergeCells>
  <conditionalFormatting sqref="Q8:R21">
    <cfRule type="containsText" dxfId="519" priority="11" operator="containsText" text="высокий">
      <formula>NOT(ISERROR(SEARCH("высокий",Q8)))</formula>
    </cfRule>
    <cfRule type="containsText" dxfId="518" priority="12" operator="containsText" text="средний">
      <formula>NOT(ISERROR(SEARCH("средний",Q8)))</formula>
    </cfRule>
    <cfRule type="containsText" dxfId="517" priority="13" stopIfTrue="1" operator="containsText" text="низкий">
      <formula>NOT(ISERROR(SEARCH("низкий",Q8)))</formula>
    </cfRule>
  </conditionalFormatting>
  <conditionalFormatting sqref="F8:F21 J8:J21 M8:M21 P8:P21">
    <cfRule type="cellIs" dxfId="516" priority="8" operator="greaterThan">
      <formula>80</formula>
    </cfRule>
    <cfRule type="cellIs" dxfId="515" priority="9" operator="between">
      <formula>60.1</formula>
      <formula>80</formula>
    </cfRule>
    <cfRule type="cellIs" dxfId="514" priority="10" operator="lessThan">
      <formula>60.1</formula>
    </cfRule>
  </conditionalFormatting>
  <conditionalFormatting sqref="F8:F21">
    <cfRule type="cellIs" dxfId="513" priority="7" operator="lessThan">
      <formula>0.601</formula>
    </cfRule>
  </conditionalFormatting>
  <conditionalFormatting sqref="F8:F21 J8:J21 M8:M21 P8:P21">
    <cfRule type="cellIs" dxfId="512" priority="4" operator="greaterThan">
      <formula>0.8</formula>
    </cfRule>
    <cfRule type="cellIs" dxfId="511" priority="5" operator="between">
      <formula>0.6</formula>
      <formula>"80,1%%"</formula>
    </cfRule>
    <cfRule type="cellIs" dxfId="510" priority="6" operator="lessThan">
      <formula>0.601</formula>
    </cfRule>
  </conditionalFormatting>
  <conditionalFormatting sqref="A4">
    <cfRule type="cellIs" dxfId="509" priority="1" operator="greaterThan">
      <formula>80%</formula>
    </cfRule>
    <cfRule type="cellIs" dxfId="508" priority="2" operator="between">
      <formula>60.1%</formula>
      <formula>80%</formula>
    </cfRule>
    <cfRule type="cellIs" dxfId="507" priority="3" operator="lessThan">
      <formula>60.1%</formula>
    </cfRule>
  </conditionalFormatting>
  <pageMargins left="0.25" right="0.25" top="0.75" bottom="0.75" header="0.3" footer="0.3"/>
  <pageSetup paperSize="9" scale="34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4" id="{3739E10F-F49D-4D18-94BA-9098EEB5B645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S8:S21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5"/>
  <sheetViews>
    <sheetView topLeftCell="A4" zoomScale="50" zoomScaleNormal="50" workbookViewId="0">
      <selection activeCell="C9" sqref="C9"/>
    </sheetView>
  </sheetViews>
  <sheetFormatPr defaultRowHeight="15" x14ac:dyDescent="0.25"/>
  <cols>
    <col min="1" max="1" width="9.140625" style="2"/>
    <col min="2" max="2" width="52.85546875" style="18" customWidth="1"/>
    <col min="3" max="3" width="15.7109375" style="19" customWidth="1"/>
    <col min="4" max="4" width="15.7109375" style="20" customWidth="1"/>
    <col min="5" max="5" width="20.85546875" style="20" customWidth="1"/>
    <col min="6" max="6" width="22.5703125" style="20" customWidth="1"/>
    <col min="7" max="7" width="20" style="20" customWidth="1"/>
    <col min="8" max="8" width="25.7109375" style="20" customWidth="1"/>
    <col min="9" max="9" width="15.7109375" style="20" customWidth="1"/>
    <col min="10" max="10" width="23.140625" style="20" customWidth="1"/>
    <col min="11" max="11" width="15.7109375" style="20" customWidth="1"/>
    <col min="12" max="12" width="20" style="20" customWidth="1"/>
    <col min="13" max="13" width="24.7109375" style="20" customWidth="1"/>
    <col min="14" max="14" width="19.7109375" style="20" customWidth="1"/>
    <col min="15" max="15" width="27.140625" style="20" customWidth="1"/>
    <col min="16" max="16" width="19.7109375" style="21" customWidth="1"/>
    <col min="17" max="17" width="21.5703125" style="2" customWidth="1"/>
    <col min="18" max="18" width="21.42578125" style="2" customWidth="1"/>
    <col min="19" max="19" width="21.42578125" style="22" customWidth="1"/>
    <col min="20" max="16384" width="9.140625" style="2"/>
  </cols>
  <sheetData>
    <row r="1" spans="1:19" ht="215.25" customHeight="1" x14ac:dyDescent="0.25">
      <c r="A1" s="80" t="s">
        <v>32</v>
      </c>
      <c r="B1" s="81"/>
      <c r="C1" s="54" t="s">
        <v>1</v>
      </c>
      <c r="D1" s="55"/>
      <c r="E1" s="55"/>
      <c r="F1" s="56" t="s">
        <v>2</v>
      </c>
      <c r="G1" s="57" t="s">
        <v>3</v>
      </c>
      <c r="H1" s="57"/>
      <c r="I1" s="57"/>
      <c r="J1" s="56" t="s">
        <v>4</v>
      </c>
      <c r="K1" s="57" t="s">
        <v>5</v>
      </c>
      <c r="L1" s="57"/>
      <c r="M1" s="56" t="s">
        <v>6</v>
      </c>
      <c r="N1" s="1" t="s">
        <v>7</v>
      </c>
      <c r="O1" s="1" t="s">
        <v>8</v>
      </c>
      <c r="P1" s="47" t="s">
        <v>9</v>
      </c>
      <c r="Q1" s="49" t="s">
        <v>10</v>
      </c>
      <c r="R1" s="49" t="s">
        <v>11</v>
      </c>
      <c r="S1" s="49" t="s">
        <v>12</v>
      </c>
    </row>
    <row r="2" spans="1:19" ht="15" customHeight="1" x14ac:dyDescent="0.25">
      <c r="A2" s="82"/>
      <c r="B2" s="83"/>
      <c r="C2" s="50" t="s">
        <v>13</v>
      </c>
      <c r="D2" s="52" t="s">
        <v>14</v>
      </c>
      <c r="E2" s="52" t="s">
        <v>15</v>
      </c>
      <c r="F2" s="56"/>
      <c r="G2" s="52" t="s">
        <v>16</v>
      </c>
      <c r="H2" s="52" t="s">
        <v>17</v>
      </c>
      <c r="I2" s="52" t="s">
        <v>18</v>
      </c>
      <c r="J2" s="56"/>
      <c r="K2" s="52" t="s">
        <v>19</v>
      </c>
      <c r="L2" s="52" t="s">
        <v>20</v>
      </c>
      <c r="M2" s="56"/>
      <c r="N2" s="52" t="s">
        <v>21</v>
      </c>
      <c r="O2" s="52" t="s">
        <v>22</v>
      </c>
      <c r="P2" s="48"/>
      <c r="Q2" s="49"/>
      <c r="R2" s="49"/>
      <c r="S2" s="49"/>
    </row>
    <row r="3" spans="1:19" ht="274.5" customHeight="1" x14ac:dyDescent="0.35">
      <c r="A3" s="63" t="s">
        <v>23</v>
      </c>
      <c r="B3" s="64"/>
      <c r="C3" s="51"/>
      <c r="D3" s="53"/>
      <c r="E3" s="53"/>
      <c r="F3" s="56"/>
      <c r="G3" s="53"/>
      <c r="H3" s="53"/>
      <c r="I3" s="53"/>
      <c r="J3" s="56"/>
      <c r="K3" s="53"/>
      <c r="L3" s="53"/>
      <c r="M3" s="56"/>
      <c r="N3" s="53"/>
      <c r="O3" s="53"/>
      <c r="P3" s="48"/>
      <c r="Q3" s="49"/>
      <c r="R3" s="49"/>
      <c r="S3" s="49"/>
    </row>
    <row r="4" spans="1:19" ht="63.75" customHeight="1" x14ac:dyDescent="0.25">
      <c r="A4" s="65">
        <f>AVERAGE(P8:P26)</f>
        <v>0.63276738040754055</v>
      </c>
      <c r="B4" s="66"/>
      <c r="C4" s="62" t="s">
        <v>24</v>
      </c>
      <c r="D4" s="58"/>
      <c r="E4" s="59"/>
      <c r="F4" s="3">
        <v>1</v>
      </c>
      <c r="G4" s="67"/>
      <c r="H4" s="68"/>
      <c r="I4" s="69"/>
      <c r="J4" s="3">
        <v>0.95</v>
      </c>
      <c r="K4" s="67"/>
      <c r="L4" s="69"/>
      <c r="M4" s="3">
        <v>1</v>
      </c>
      <c r="N4" s="3">
        <v>1</v>
      </c>
      <c r="O4" s="3">
        <v>1</v>
      </c>
      <c r="P4" s="3">
        <v>0.98880000000000001</v>
      </c>
      <c r="Q4" s="49"/>
      <c r="R4" s="49"/>
      <c r="S4" s="49"/>
    </row>
    <row r="5" spans="1:19" ht="38.25" customHeight="1" x14ac:dyDescent="0.35">
      <c r="A5" s="76" t="s">
        <v>25</v>
      </c>
      <c r="B5" s="77"/>
      <c r="C5" s="58" t="s">
        <v>26</v>
      </c>
      <c r="D5" s="58"/>
      <c r="E5" s="59"/>
      <c r="F5" s="3">
        <f>MAX($F$8:$F$26)</f>
        <v>0.8</v>
      </c>
      <c r="G5" s="70"/>
      <c r="H5" s="71"/>
      <c r="I5" s="72"/>
      <c r="J5" s="3">
        <f>MAX($J$8:$J$26)</f>
        <v>0.8</v>
      </c>
      <c r="K5" s="70"/>
      <c r="L5" s="72"/>
      <c r="M5" s="3">
        <f>MAX($M$8:$M$26)</f>
        <v>1</v>
      </c>
      <c r="N5" s="3">
        <f>MAX($N$8:$N$26)</f>
        <v>1</v>
      </c>
      <c r="O5" s="3">
        <f>MAX($O$8:$O$26)</f>
        <v>1</v>
      </c>
      <c r="P5" s="3">
        <f>MAX($P$8:$P$26)</f>
        <v>0.71014492753623193</v>
      </c>
      <c r="Q5" s="49"/>
      <c r="R5" s="49"/>
      <c r="S5" s="49"/>
    </row>
    <row r="6" spans="1:19" ht="48.75" customHeight="1" x14ac:dyDescent="0.25">
      <c r="A6" s="84" t="str">
        <f>VLOOKUP(A1,'[1]Профиль МО'!$A$2:$K$46,8,0)&amp;'[1]Исходник Профиль МО'!V1</f>
        <v>17 место</v>
      </c>
      <c r="B6" s="85"/>
      <c r="C6" s="58" t="s">
        <v>27</v>
      </c>
      <c r="D6" s="58"/>
      <c r="E6" s="59"/>
      <c r="F6" s="3">
        <v>0.58819999999999995</v>
      </c>
      <c r="G6" s="70"/>
      <c r="H6" s="71"/>
      <c r="I6" s="72"/>
      <c r="J6" s="3">
        <v>0.65</v>
      </c>
      <c r="K6" s="70"/>
      <c r="L6" s="72"/>
      <c r="M6" s="3">
        <v>0.66669999999999996</v>
      </c>
      <c r="N6" s="4">
        <v>0</v>
      </c>
      <c r="O6" s="4">
        <v>1</v>
      </c>
      <c r="P6" s="3">
        <v>0.63539999999999996</v>
      </c>
      <c r="Q6" s="49"/>
      <c r="R6" s="49"/>
      <c r="S6" s="49"/>
    </row>
    <row r="7" spans="1:19" ht="36" customHeight="1" x14ac:dyDescent="0.25">
      <c r="A7" s="60" t="s">
        <v>28</v>
      </c>
      <c r="B7" s="61"/>
      <c r="C7" s="62" t="s">
        <v>29</v>
      </c>
      <c r="D7" s="58"/>
      <c r="E7" s="59"/>
      <c r="F7" s="3">
        <f>MEDIAN($F$8:$F$26)</f>
        <v>0.56862745098039214</v>
      </c>
      <c r="G7" s="73"/>
      <c r="H7" s="74"/>
      <c r="I7" s="75"/>
      <c r="J7" s="3">
        <f>MEDIAN($J$8:$J$26)</f>
        <v>0.65</v>
      </c>
      <c r="K7" s="73"/>
      <c r="L7" s="75"/>
      <c r="M7" s="3">
        <f>MEDIAN($M$8:$M$26)</f>
        <v>0.66666666666666663</v>
      </c>
      <c r="N7" s="3">
        <f>MEDIAN($N$8:$N$26)</f>
        <v>0</v>
      </c>
      <c r="O7" s="3">
        <f>MEDIAN($O$8:$O$26)</f>
        <v>0</v>
      </c>
      <c r="P7" s="3">
        <f>MEDIAN($P$8:$P$26)</f>
        <v>0.63541666666666663</v>
      </c>
      <c r="Q7" s="49"/>
      <c r="R7" s="49"/>
      <c r="S7" s="49"/>
    </row>
    <row r="8" spans="1:19" ht="36" customHeight="1" x14ac:dyDescent="0.35">
      <c r="A8" s="5">
        <f>[1]ИТОГ!A52</f>
        <v>1</v>
      </c>
      <c r="B8" s="6" t="str">
        <f>[1]ИТОГ!C52</f>
        <v>МБОУ "Александровская СОШ"</v>
      </c>
      <c r="C8" s="7">
        <f>[1]ИТОГ!F52</f>
        <v>0.21212121212121213</v>
      </c>
      <c r="D8" s="8">
        <f>[1]ИТОГ!H52</f>
        <v>1</v>
      </c>
      <c r="E8" s="8">
        <f>[1]ИТОГ!J52</f>
        <v>1</v>
      </c>
      <c r="F8" s="8">
        <f>[1]ИТОГ!L52</f>
        <v>0.52941176470588236</v>
      </c>
      <c r="G8" s="8">
        <f>[1]ИТОГ!N52</f>
        <v>0.9285714285714286</v>
      </c>
      <c r="H8" s="8">
        <f>[1]ИТОГ!P52</f>
        <v>0.8125</v>
      </c>
      <c r="I8" s="8">
        <f>[1]ИТОГ!R52</f>
        <v>0.625</v>
      </c>
      <c r="J8" s="8">
        <f>[1]ИТОГ!T52</f>
        <v>0.77500000000000002</v>
      </c>
      <c r="K8" s="8">
        <f>[1]ИТОГ!V52</f>
        <v>0.5</v>
      </c>
      <c r="L8" s="8">
        <f>[1]ИТОГ!X52</f>
        <v>1</v>
      </c>
      <c r="M8" s="8">
        <f>[1]ИТОГ!Z52</f>
        <v>0.66666666666666663</v>
      </c>
      <c r="N8" s="8">
        <f>[1]ИТОГ!AD52</f>
        <v>0</v>
      </c>
      <c r="O8" s="8">
        <f>[1]ИТОГ!AH52</f>
        <v>0</v>
      </c>
      <c r="P8" s="9">
        <f>[1]ИТОГ!AJ52</f>
        <v>0.64583333333333337</v>
      </c>
      <c r="Q8" s="10" t="str">
        <f>[1]ИТОГ!AK52</f>
        <v>Средний</v>
      </c>
      <c r="R8" s="10" t="str">
        <f>[1]ИТОГ!AN52</f>
        <v>Средний</v>
      </c>
      <c r="S8" s="11">
        <f>[1]ИТОГ!AJ52-[1]ИТОГ!AM52</f>
        <v>-6.1666666666666536E-3</v>
      </c>
    </row>
    <row r="9" spans="1:19" ht="36" customHeight="1" x14ac:dyDescent="0.35">
      <c r="A9" s="5">
        <f>[1]ИТОГ!A53</f>
        <v>2</v>
      </c>
      <c r="B9" s="6" t="str">
        <f>[1]ИТОГ!C53</f>
        <v> МБОУ "Буретская СОШ"</v>
      </c>
      <c r="C9" s="7">
        <f>[1]ИТОГ!F53</f>
        <v>0.45454545454545453</v>
      </c>
      <c r="D9" s="8">
        <f>[1]ИТОГ!H53</f>
        <v>1</v>
      </c>
      <c r="E9" s="8">
        <f>[1]ИТОГ!J53</f>
        <v>1</v>
      </c>
      <c r="F9" s="8">
        <f>[1]ИТОГ!L53</f>
        <v>0.68627450980392157</v>
      </c>
      <c r="G9" s="8">
        <f>[1]ИТОГ!N53</f>
        <v>0.5714285714285714</v>
      </c>
      <c r="H9" s="8">
        <f>[1]ИТОГ!P53</f>
        <v>0.5625</v>
      </c>
      <c r="I9" s="8">
        <f>[1]ИТОГ!R53</f>
        <v>1</v>
      </c>
      <c r="J9" s="8">
        <f>[1]ИТОГ!T53</f>
        <v>0.625</v>
      </c>
      <c r="K9" s="8">
        <f>[1]ИТОГ!V53</f>
        <v>0.5</v>
      </c>
      <c r="L9" s="8">
        <f>[1]ИТОГ!X53</f>
        <v>1</v>
      </c>
      <c r="M9" s="8">
        <f>[1]ИТОГ!Z53</f>
        <v>0.66666666666666663</v>
      </c>
      <c r="N9" s="8">
        <f>[1]ИТОГ!AD53</f>
        <v>0</v>
      </c>
      <c r="O9" s="8">
        <f>[1]ИТОГ!AH53</f>
        <v>1</v>
      </c>
      <c r="P9" s="9">
        <f>[1]ИТОГ!AJ53</f>
        <v>0.67708333333333337</v>
      </c>
      <c r="Q9" s="10" t="str">
        <f>[1]ИТОГ!AK53</f>
        <v>Средний</v>
      </c>
      <c r="R9" s="10" t="str">
        <f>[1]ИТОГ!AN53</f>
        <v>Средний</v>
      </c>
      <c r="S9" s="11">
        <f>[1]ИТОГ!AJ53-[1]ИТОГ!AM53</f>
        <v>2.5083333333333346E-2</v>
      </c>
    </row>
    <row r="10" spans="1:19" ht="36" customHeight="1" x14ac:dyDescent="0.35">
      <c r="A10" s="5">
        <f>[1]ИТОГ!A54</f>
        <v>3</v>
      </c>
      <c r="B10" s="6" t="str">
        <f>[1]ИТОГ!C54</f>
        <v>МБОУ "Воробьевская ООШ"</v>
      </c>
      <c r="C10" s="7">
        <f>[1]ИТОГ!F54</f>
        <v>0.125</v>
      </c>
      <c r="D10" s="8">
        <f>[1]ИТОГ!H54</f>
        <v>1</v>
      </c>
      <c r="E10" s="8">
        <f>[1]ИТОГ!J54</f>
        <v>0.75</v>
      </c>
      <c r="F10" s="8">
        <f>[1]ИТОГ!L54</f>
        <v>0.4358974358974359</v>
      </c>
      <c r="G10" s="8">
        <f>[1]ИТОГ!N54</f>
        <v>0.7142857142857143</v>
      </c>
      <c r="H10" s="8">
        <f>[1]ИТОГ!P54</f>
        <v>0.5625</v>
      </c>
      <c r="I10" s="8">
        <f>[1]ИТОГ!R54</f>
        <v>0.875</v>
      </c>
      <c r="J10" s="8">
        <f>[1]ИТОГ!T54</f>
        <v>0.65</v>
      </c>
      <c r="K10" s="8">
        <f>[1]ИТОГ!V54</f>
        <v>0</v>
      </c>
      <c r="L10" s="8">
        <f>[1]ИТОГ!X54</f>
        <v>1</v>
      </c>
      <c r="M10" s="8">
        <f>[1]ИТОГ!Z54</f>
        <v>0.33333333333333331</v>
      </c>
      <c r="N10" s="8">
        <f>[1]ИТОГ!AD54</f>
        <v>0</v>
      </c>
      <c r="O10" s="8">
        <f>[1]ИТОГ!AH54</f>
        <v>1</v>
      </c>
      <c r="P10" s="9">
        <f>[1]ИТОГ!AJ54</f>
        <v>0.54761904761904767</v>
      </c>
      <c r="Q10" s="10" t="str">
        <f>[1]ИТОГ!AK54</f>
        <v>Низкий</v>
      </c>
      <c r="R10" s="10" t="str">
        <f>[1]ИТОГ!AN54</f>
        <v>Низкий</v>
      </c>
      <c r="S10" s="11">
        <f>[1]ИТОГ!AJ54-[1]ИТОГ!AM54</f>
        <v>-1.3380952380952382E-2</v>
      </c>
    </row>
    <row r="11" spans="1:19" ht="36" customHeight="1" x14ac:dyDescent="0.35">
      <c r="A11" s="5">
        <f>[1]ИТОГ!A55</f>
        <v>4</v>
      </c>
      <c r="B11" s="6" t="str">
        <f>[1]ИТОГ!C55</f>
        <v> МБОУ "Дундайская СОШ"</v>
      </c>
      <c r="C11" s="7">
        <f>[1]ИТОГ!F55</f>
        <v>0.39393939393939392</v>
      </c>
      <c r="D11" s="8">
        <f>[1]ИТОГ!H55</f>
        <v>1</v>
      </c>
      <c r="E11" s="8">
        <f>[1]ИТОГ!J55</f>
        <v>1</v>
      </c>
      <c r="F11" s="8">
        <f>[1]ИТОГ!L55</f>
        <v>0.62745098039215685</v>
      </c>
      <c r="G11" s="8">
        <f>[1]ИТОГ!N55</f>
        <v>0.7142857142857143</v>
      </c>
      <c r="H11" s="8">
        <f>[1]ИТОГ!P55</f>
        <v>0.5625</v>
      </c>
      <c r="I11" s="8">
        <f>[1]ИТОГ!R55</f>
        <v>0.75</v>
      </c>
      <c r="J11" s="8">
        <f>[1]ИТОГ!T55</f>
        <v>0.625</v>
      </c>
      <c r="K11" s="8">
        <f>[1]ИТОГ!V55</f>
        <v>0.5</v>
      </c>
      <c r="L11" s="8">
        <f>[1]ИТОГ!X55</f>
        <v>1</v>
      </c>
      <c r="M11" s="8">
        <f>[1]ИТОГ!Z55</f>
        <v>0.66666666666666663</v>
      </c>
      <c r="N11" s="8">
        <f>[1]ИТОГ!AD55</f>
        <v>0</v>
      </c>
      <c r="O11" s="8">
        <f>[1]ИТОГ!AH55</f>
        <v>0</v>
      </c>
      <c r="P11" s="9">
        <f>[1]ИТОГ!AJ55</f>
        <v>0.63541666666666663</v>
      </c>
      <c r="Q11" s="10" t="str">
        <f>[1]ИТОГ!AK55</f>
        <v>Средний</v>
      </c>
      <c r="R11" s="10" t="str">
        <f>[1]ИТОГ!AN55</f>
        <v>Средний</v>
      </c>
      <c r="S11" s="11">
        <f>[1]ИТОГ!AJ55-[1]ИТОГ!AM55</f>
        <v>-3.1583333333333408E-2</v>
      </c>
    </row>
    <row r="12" spans="1:19" ht="36" customHeight="1" x14ac:dyDescent="0.35">
      <c r="A12" s="5">
        <f>[1]ИТОГ!A56</f>
        <v>5</v>
      </c>
      <c r="B12" s="6" t="str">
        <f>[1]ИТОГ!C56</f>
        <v> МБОУ "Казачинская СОШ"</v>
      </c>
      <c r="C12" s="7">
        <f>[1]ИТОГ!F56</f>
        <v>0.30303030303030304</v>
      </c>
      <c r="D12" s="8">
        <f>[1]ИТОГ!H56</f>
        <v>0.5</v>
      </c>
      <c r="E12" s="8">
        <f>[1]ИТОГ!J56</f>
        <v>1</v>
      </c>
      <c r="F12" s="8">
        <f>[1]ИТОГ!L56</f>
        <v>0.5490196078431373</v>
      </c>
      <c r="G12" s="8">
        <f>[1]ИТОГ!N56</f>
        <v>0.7857142857142857</v>
      </c>
      <c r="H12" s="8">
        <f>[1]ИТОГ!P56</f>
        <v>0.5</v>
      </c>
      <c r="I12" s="8">
        <f>[1]ИТОГ!R56</f>
        <v>0.875</v>
      </c>
      <c r="J12" s="8">
        <f>[1]ИТОГ!T56</f>
        <v>0.65</v>
      </c>
      <c r="K12" s="8">
        <f>[1]ИТОГ!V56</f>
        <v>0.5</v>
      </c>
      <c r="L12" s="8">
        <f>[1]ИТОГ!X56</f>
        <v>1</v>
      </c>
      <c r="M12" s="8">
        <f>[1]ИТОГ!Z56</f>
        <v>0.66666666666666663</v>
      </c>
      <c r="N12" s="8">
        <f>[1]ИТОГ!AD56</f>
        <v>0</v>
      </c>
      <c r="O12" s="8">
        <f>[1]ИТОГ!AH56</f>
        <v>0</v>
      </c>
      <c r="P12" s="9">
        <f>[1]ИТОГ!AJ56</f>
        <v>0.60416666666666663</v>
      </c>
      <c r="Q12" s="10" t="str">
        <f>[1]ИТОГ!AK56</f>
        <v>Средний</v>
      </c>
      <c r="R12" s="10" t="str">
        <f>[1]ИТОГ!AN56</f>
        <v>Средний</v>
      </c>
      <c r="S12" s="11">
        <f>[1]ИТОГ!AJ56-[1]ИТОГ!AM56</f>
        <v>-3.183333333333338E-2</v>
      </c>
    </row>
    <row r="13" spans="1:19" ht="36" customHeight="1" x14ac:dyDescent="0.35">
      <c r="A13" s="5">
        <f>[1]ИТОГ!A57</f>
        <v>6</v>
      </c>
      <c r="B13" s="6" t="str">
        <f>[1]ИТОГ!C57</f>
        <v> МБОУ "Каменская СОШ"</v>
      </c>
      <c r="C13" s="7">
        <f>[1]ИТОГ!F57</f>
        <v>0.48484848484848486</v>
      </c>
      <c r="D13" s="8">
        <f>[1]ИТОГ!H57</f>
        <v>0.5</v>
      </c>
      <c r="E13" s="8">
        <f>[1]ИТОГ!J57</f>
        <v>1</v>
      </c>
      <c r="F13" s="8">
        <f>[1]ИТОГ!L57</f>
        <v>0.66666666666666663</v>
      </c>
      <c r="G13" s="8">
        <f>[1]ИТОГ!N57</f>
        <v>0.8571428571428571</v>
      </c>
      <c r="H13" s="8">
        <f>[1]ИТОГ!P57</f>
        <v>0.625</v>
      </c>
      <c r="I13" s="8">
        <f>[1]ИТОГ!R57</f>
        <v>1</v>
      </c>
      <c r="J13" s="8">
        <f>[1]ИТОГ!T57</f>
        <v>0.75</v>
      </c>
      <c r="K13" s="8">
        <f>[1]ИТОГ!V57</f>
        <v>0.5</v>
      </c>
      <c r="L13" s="8">
        <f>[1]ИТОГ!X57</f>
        <v>1</v>
      </c>
      <c r="M13" s="8">
        <f>[1]ИТОГ!Z57</f>
        <v>0.66666666666666663</v>
      </c>
      <c r="N13" s="8">
        <f>[1]ИТОГ!AD57</f>
        <v>0</v>
      </c>
      <c r="O13" s="8">
        <f>[1]ИТОГ!AH57</f>
        <v>0</v>
      </c>
      <c r="P13" s="9">
        <f>[1]ИТОГ!AJ57</f>
        <v>0.70833333333333337</v>
      </c>
      <c r="Q13" s="10" t="str">
        <f>[1]ИТОГ!AK57</f>
        <v>Средний</v>
      </c>
      <c r="R13" s="10" t="str">
        <f>[1]ИТОГ!AN57</f>
        <v>Средний</v>
      </c>
      <c r="S13" s="11">
        <f>[1]ИТОГ!AJ57-[1]ИТОГ!AM57</f>
        <v>-1.8666666666666609E-2</v>
      </c>
    </row>
    <row r="14" spans="1:19" ht="36" customHeight="1" x14ac:dyDescent="0.35">
      <c r="A14" s="5">
        <f>[1]ИТОГ!A58</f>
        <v>7</v>
      </c>
      <c r="B14" s="6" t="str">
        <f>[1]ИТОГ!C58</f>
        <v>МБОУ "Морозовская ООШ"</v>
      </c>
      <c r="C14" s="7">
        <f>[1]ИТОГ!F58</f>
        <v>0</v>
      </c>
      <c r="D14" s="8">
        <f>[1]ИТОГ!H58</f>
        <v>1</v>
      </c>
      <c r="E14" s="8">
        <f>[1]ИТОГ!J58</f>
        <v>0.75</v>
      </c>
      <c r="F14" s="8">
        <f>[1]ИТОГ!L58</f>
        <v>0.35897435897435898</v>
      </c>
      <c r="G14" s="8">
        <f>[1]ИТОГ!N58</f>
        <v>0.5</v>
      </c>
      <c r="H14" s="8">
        <f>[1]ИТОГ!P58</f>
        <v>0.625</v>
      </c>
      <c r="I14" s="8">
        <f>[1]ИТОГ!R58</f>
        <v>1</v>
      </c>
      <c r="J14" s="8">
        <f>[1]ИТОГ!T58</f>
        <v>0.625</v>
      </c>
      <c r="K14" s="8">
        <f>[1]ИТОГ!V58</f>
        <v>0</v>
      </c>
      <c r="L14" s="8">
        <f>[1]ИТОГ!X58</f>
        <v>1</v>
      </c>
      <c r="M14" s="8">
        <f>[1]ИТОГ!Z58</f>
        <v>0.33333333333333331</v>
      </c>
      <c r="N14" s="8">
        <f>[1]ИТОГ!AD58</f>
        <v>0</v>
      </c>
      <c r="O14" s="8">
        <f>[1]ИТОГ!AH58</f>
        <v>0</v>
      </c>
      <c r="P14" s="9">
        <f>[1]ИТОГ!AJ58</f>
        <v>0.48809523809523808</v>
      </c>
      <c r="Q14" s="10" t="str">
        <f>[1]ИТОГ!AK58</f>
        <v>Низкий</v>
      </c>
      <c r="R14" s="10" t="str">
        <f>[1]ИТОГ!AN58</f>
        <v>Низкий</v>
      </c>
      <c r="S14" s="11">
        <f>[1]ИТОГ!AJ58-[1]ИТОГ!AM58</f>
        <v>-2.90476190476191E-3</v>
      </c>
    </row>
    <row r="15" spans="1:19" ht="36" customHeight="1" x14ac:dyDescent="0.35">
      <c r="A15" s="5">
        <f>[1]ИТОГ!A59</f>
        <v>8</v>
      </c>
      <c r="B15" s="6" t="str">
        <f>[1]ИТОГ!C59</f>
        <v> МБОУ "Ново-Идинская СОШ"</v>
      </c>
      <c r="C15" s="7">
        <f>[1]ИТОГ!F59</f>
        <v>0.27272727272727271</v>
      </c>
      <c r="D15" s="8">
        <f>[1]ИТОГ!H59</f>
        <v>1</v>
      </c>
      <c r="E15" s="8">
        <f>[1]ИТОГ!J59</f>
        <v>1</v>
      </c>
      <c r="F15" s="8">
        <f>[1]ИТОГ!L59</f>
        <v>0.56862745098039214</v>
      </c>
      <c r="G15" s="8">
        <f>[1]ИТОГ!N59</f>
        <v>0.35714285714285715</v>
      </c>
      <c r="H15" s="8">
        <f>[1]ИТОГ!P59</f>
        <v>0.8125</v>
      </c>
      <c r="I15" s="8">
        <f>[1]ИТОГ!R59</f>
        <v>0.875</v>
      </c>
      <c r="J15" s="8">
        <f>[1]ИТОГ!T59</f>
        <v>0.625</v>
      </c>
      <c r="K15" s="8">
        <f>[1]ИТОГ!V59</f>
        <v>0.5</v>
      </c>
      <c r="L15" s="8">
        <f>[1]ИТОГ!X59</f>
        <v>1</v>
      </c>
      <c r="M15" s="8">
        <f>[1]ИТОГ!Z59</f>
        <v>0.66666666666666663</v>
      </c>
      <c r="N15" s="8">
        <f>[1]ИТОГ!AD59</f>
        <v>0</v>
      </c>
      <c r="O15" s="8">
        <f>[1]ИТОГ!AH59</f>
        <v>0</v>
      </c>
      <c r="P15" s="9">
        <f>[1]ИТОГ!AJ59</f>
        <v>0.60416666666666663</v>
      </c>
      <c r="Q15" s="10" t="str">
        <f>[1]ИТОГ!AK59</f>
        <v>Средний</v>
      </c>
      <c r="R15" s="10" t="str">
        <f>[1]ИТОГ!AN59</f>
        <v>Высокий</v>
      </c>
      <c r="S15" s="11">
        <f>[1]ИТОГ!AJ59-[1]ИТОГ!AM59</f>
        <v>-0.21383333333333332</v>
      </c>
    </row>
    <row r="16" spans="1:19" ht="36" customHeight="1" x14ac:dyDescent="0.35">
      <c r="A16" s="5">
        <f>[1]ИТОГ!A60</f>
        <v>9</v>
      </c>
      <c r="B16" s="6" t="str">
        <f>[1]ИТОГ!C60</f>
        <v> МБОУ "Тарасинская СОШ"</v>
      </c>
      <c r="C16" s="7">
        <f>[1]ИТОГ!F60</f>
        <v>0.42424242424242425</v>
      </c>
      <c r="D16" s="8">
        <f>[1]ИТОГ!H60</f>
        <v>1</v>
      </c>
      <c r="E16" s="8">
        <f>[1]ИТОГ!J60</f>
        <v>1</v>
      </c>
      <c r="F16" s="8">
        <f>[1]ИТОГ!L60</f>
        <v>0.6470588235294118</v>
      </c>
      <c r="G16" s="8">
        <f>[1]ИТОГ!N60</f>
        <v>0.6428571428571429</v>
      </c>
      <c r="H16" s="8">
        <f>[1]ИТОГ!P60</f>
        <v>0.6875</v>
      </c>
      <c r="I16" s="8">
        <f>[1]ИТОГ!R60</f>
        <v>0.5</v>
      </c>
      <c r="J16" s="8">
        <f>[1]ИТОГ!T60</f>
        <v>0.6</v>
      </c>
      <c r="K16" s="8">
        <f>[1]ИТОГ!V60</f>
        <v>0.5</v>
      </c>
      <c r="L16" s="8">
        <f>[1]ИТОГ!X60</f>
        <v>1</v>
      </c>
      <c r="M16" s="8">
        <f>[1]ИТОГ!Z60</f>
        <v>0.66666666666666663</v>
      </c>
      <c r="N16" s="8">
        <f>[1]ИТОГ!AD60</f>
        <v>0</v>
      </c>
      <c r="O16" s="8">
        <f>[1]ИТОГ!AH60</f>
        <v>1</v>
      </c>
      <c r="P16" s="9">
        <f>[1]ИТОГ!AJ60</f>
        <v>0.64583333333333337</v>
      </c>
      <c r="Q16" s="10" t="str">
        <f>[1]ИТОГ!AK60</f>
        <v>Средний</v>
      </c>
      <c r="R16" s="10" t="str">
        <f>[1]ИТОГ!AN60</f>
        <v>Средний</v>
      </c>
      <c r="S16" s="11">
        <f>[1]ИТОГ!AJ60-[1]ИТОГ!AM60</f>
        <v>-6.6166666666666596E-2</v>
      </c>
    </row>
    <row r="17" spans="1:19" ht="36" customHeight="1" x14ac:dyDescent="0.35">
      <c r="A17" s="5">
        <f>[1]ИТОГ!A61</f>
        <v>10</v>
      </c>
      <c r="B17" s="6" t="str">
        <f>[1]ИТОГ!C61</f>
        <v> МБОУ "Хохорская СОШ"</v>
      </c>
      <c r="C17" s="7">
        <f>[1]ИТОГ!F61</f>
        <v>0.45454545454545453</v>
      </c>
      <c r="D17" s="8">
        <f>[1]ИТОГ!H61</f>
        <v>1</v>
      </c>
      <c r="E17" s="8">
        <f>[1]ИТОГ!J61</f>
        <v>1</v>
      </c>
      <c r="F17" s="8">
        <f>[1]ИТОГ!L61</f>
        <v>0.68627450980392157</v>
      </c>
      <c r="G17" s="8">
        <f>[1]ИТОГ!N61</f>
        <v>0.5714285714285714</v>
      </c>
      <c r="H17" s="8">
        <f>[1]ИТОГ!P61</f>
        <v>0.8125</v>
      </c>
      <c r="I17" s="8">
        <f>[1]ИТОГ!R61</f>
        <v>0</v>
      </c>
      <c r="J17" s="8">
        <f>[1]ИТОГ!T61</f>
        <v>0.52500000000000002</v>
      </c>
      <c r="K17" s="8">
        <f>[1]ИТОГ!V61</f>
        <v>0.5</v>
      </c>
      <c r="L17" s="8">
        <f>[1]ИТОГ!X61</f>
        <v>1</v>
      </c>
      <c r="M17" s="8">
        <f>[1]ИТОГ!Z61</f>
        <v>0.66666666666666663</v>
      </c>
      <c r="N17" s="8">
        <f>[1]ИТОГ!AD61</f>
        <v>0</v>
      </c>
      <c r="O17" s="8">
        <f>[1]ИТОГ!AH61</f>
        <v>0</v>
      </c>
      <c r="P17" s="9">
        <f>[1]ИТОГ!AJ61</f>
        <v>0.625</v>
      </c>
      <c r="Q17" s="10" t="str">
        <f>[1]ИТОГ!AK61</f>
        <v>Средний</v>
      </c>
      <c r="R17" s="10" t="str">
        <f>[1]ИТОГ!AN61</f>
        <v>Средний</v>
      </c>
      <c r="S17" s="11">
        <f>[1]ИТОГ!AJ61-[1]ИТОГ!AM61</f>
        <v>-0.10199999999999998</v>
      </c>
    </row>
    <row r="18" spans="1:19" ht="36" customHeight="1" x14ac:dyDescent="0.35">
      <c r="A18" s="5">
        <f>[1]ИТОГ!A62</f>
        <v>11</v>
      </c>
      <c r="B18" s="6" t="str">
        <f>[1]ИТОГ!C62</f>
        <v>МБОУ Боханская СОШ № 2</v>
      </c>
      <c r="C18" s="7">
        <f>[1]ИТОГ!F62</f>
        <v>0.51515151515151514</v>
      </c>
      <c r="D18" s="8">
        <f>[1]ИТОГ!H62</f>
        <v>0.5</v>
      </c>
      <c r="E18" s="8">
        <f>[1]ИТОГ!J62</f>
        <v>1</v>
      </c>
      <c r="F18" s="8">
        <f>[1]ИТОГ!L62</f>
        <v>0.70588235294117652</v>
      </c>
      <c r="G18" s="8">
        <f>[1]ИТОГ!N62</f>
        <v>0.6428571428571429</v>
      </c>
      <c r="H18" s="8">
        <f>[1]ИТОГ!P62</f>
        <v>0.75</v>
      </c>
      <c r="I18" s="8">
        <f>[1]ИТОГ!R62</f>
        <v>0.75</v>
      </c>
      <c r="J18" s="8">
        <f>[1]ИТОГ!T62</f>
        <v>0.67500000000000004</v>
      </c>
      <c r="K18" s="8">
        <f>[1]ИТОГ!V62</f>
        <v>0</v>
      </c>
      <c r="L18" s="8">
        <f>[1]ИТОГ!X62</f>
        <v>1</v>
      </c>
      <c r="M18" s="8">
        <f>[1]ИТОГ!Z62</f>
        <v>0.33333333333333331</v>
      </c>
      <c r="N18" s="8">
        <f>[1]ИТОГ!AD62</f>
        <v>0</v>
      </c>
      <c r="O18" s="8">
        <f>[1]ИТОГ!AH62</f>
        <v>1</v>
      </c>
      <c r="P18" s="9">
        <f>[1]ИТОГ!AJ62</f>
        <v>0.6875</v>
      </c>
      <c r="Q18" s="10" t="str">
        <f>[1]ИТОГ!AK62</f>
        <v>Средний</v>
      </c>
      <c r="R18" s="10" t="str">
        <f>[1]ИТОГ!AN62</f>
        <v>Средний</v>
      </c>
      <c r="S18" s="11">
        <f>[1]ИТОГ!AJ62-[1]ИТОГ!AM62</f>
        <v>-0.11550000000000005</v>
      </c>
    </row>
    <row r="19" spans="1:19" ht="36" customHeight="1" x14ac:dyDescent="0.35">
      <c r="A19" s="5">
        <f>[1]ИТОГ!A63</f>
        <v>12</v>
      </c>
      <c r="B19" s="6" t="str">
        <f>[1]ИТОГ!C63</f>
        <v> МБОУ Олонская СОШ</v>
      </c>
      <c r="C19" s="7">
        <f>[1]ИТОГ!F63</f>
        <v>0.27272727272727271</v>
      </c>
      <c r="D19" s="8">
        <f>[1]ИТОГ!H63</f>
        <v>0.5</v>
      </c>
      <c r="E19" s="8">
        <f>[1]ИТОГ!J63</f>
        <v>1</v>
      </c>
      <c r="F19" s="8">
        <f>[1]ИТОГ!L63</f>
        <v>0.50980392156862742</v>
      </c>
      <c r="G19" s="8">
        <f>[1]ИТОГ!N63</f>
        <v>0.7857142857142857</v>
      </c>
      <c r="H19" s="8">
        <f>[1]ИТОГ!P63</f>
        <v>0.875</v>
      </c>
      <c r="I19" s="8">
        <f>[1]ИТОГ!R63</f>
        <v>0.875</v>
      </c>
      <c r="J19" s="8">
        <f>[1]ИТОГ!T63</f>
        <v>0.8</v>
      </c>
      <c r="K19" s="8">
        <f>[1]ИТОГ!V63</f>
        <v>0.5</v>
      </c>
      <c r="L19" s="8">
        <f>[1]ИТОГ!X63</f>
        <v>1</v>
      </c>
      <c r="M19" s="8">
        <f>[1]ИТОГ!Z63</f>
        <v>0.66666666666666663</v>
      </c>
      <c r="N19" s="8">
        <f>[1]ИТОГ!AD63</f>
        <v>0</v>
      </c>
      <c r="O19" s="8">
        <f>[1]ИТОГ!AH63</f>
        <v>0</v>
      </c>
      <c r="P19" s="9">
        <f>[1]ИТОГ!AJ63</f>
        <v>0.64583333333333337</v>
      </c>
      <c r="Q19" s="10" t="str">
        <f>[1]ИТОГ!AK63</f>
        <v>Средний</v>
      </c>
      <c r="R19" s="10" t="str">
        <f>[1]ИТОГ!AN63</f>
        <v>Средний</v>
      </c>
      <c r="S19" s="11">
        <f>[1]ИТОГ!AJ63-[1]ИТОГ!AM63</f>
        <v>2.4833333333333374E-2</v>
      </c>
    </row>
    <row r="20" spans="1:19" ht="36" customHeight="1" x14ac:dyDescent="0.35">
      <c r="A20" s="5">
        <f>[1]ИТОГ!A64</f>
        <v>13</v>
      </c>
      <c r="B20" s="6" t="str">
        <f>[1]ИТОГ!C64</f>
        <v> МБОУ Середкинская СОШ</v>
      </c>
      <c r="C20" s="7">
        <f>[1]ИТОГ!F64</f>
        <v>0.27272727272727271</v>
      </c>
      <c r="D20" s="8">
        <f>[1]ИТОГ!H64</f>
        <v>0.5</v>
      </c>
      <c r="E20" s="8">
        <f>[1]ИТОГ!J64</f>
        <v>1</v>
      </c>
      <c r="F20" s="8">
        <f>[1]ИТОГ!L64</f>
        <v>0.5490196078431373</v>
      </c>
      <c r="G20" s="8">
        <f>[1]ИТОГ!N64</f>
        <v>0.6428571428571429</v>
      </c>
      <c r="H20" s="8">
        <f>[1]ИТОГ!P64</f>
        <v>0.6875</v>
      </c>
      <c r="I20" s="8">
        <f>[1]ИТОГ!R64</f>
        <v>0.5</v>
      </c>
      <c r="J20" s="8">
        <f>[1]ИТОГ!T64</f>
        <v>0.6</v>
      </c>
      <c r="K20" s="8">
        <f>[1]ИТОГ!V64</f>
        <v>0</v>
      </c>
      <c r="L20" s="8">
        <f>[1]ИТОГ!X64</f>
        <v>1</v>
      </c>
      <c r="M20" s="8">
        <f>[1]ИТОГ!Z64</f>
        <v>0.33333333333333331</v>
      </c>
      <c r="N20" s="8">
        <f>[1]ИТОГ!AD64</f>
        <v>0</v>
      </c>
      <c r="O20" s="8">
        <f>[1]ИТОГ!AH64</f>
        <v>1</v>
      </c>
      <c r="P20" s="9">
        <f>[1]ИТОГ!AJ64</f>
        <v>0.57291666666666663</v>
      </c>
      <c r="Q20" s="10" t="str">
        <f>[1]ИТОГ!AK64</f>
        <v>Низкий</v>
      </c>
      <c r="R20" s="10" t="str">
        <f>[1]ИТОГ!AN64</f>
        <v>Средний</v>
      </c>
      <c r="S20" s="11">
        <f>[1]ИТОГ!AJ64-[1]ИТОГ!AM64</f>
        <v>-6.308333333333338E-2</v>
      </c>
    </row>
    <row r="21" spans="1:19" ht="36" customHeight="1" x14ac:dyDescent="0.35">
      <c r="A21" s="5">
        <f>[1]ИТОГ!A65</f>
        <v>14</v>
      </c>
      <c r="B21" s="6" t="str">
        <f>[1]ИТОГ!C65</f>
        <v>МБОУ "Боханская СОШ №1"</v>
      </c>
      <c r="C21" s="7">
        <f>[1]ИТОГ!F65</f>
        <v>0.45454545454545453</v>
      </c>
      <c r="D21" s="8">
        <f>[1]ИТОГ!H65</f>
        <v>0.5</v>
      </c>
      <c r="E21" s="8">
        <f>[1]ИТОГ!J65</f>
        <v>1</v>
      </c>
      <c r="F21" s="8">
        <f>[1]ИТОГ!L65</f>
        <v>0.62745098039215685</v>
      </c>
      <c r="G21" s="8">
        <f>[1]ИТОГ!N65</f>
        <v>0.6428571428571429</v>
      </c>
      <c r="H21" s="8">
        <f>[1]ИТОГ!P65</f>
        <v>0.75</v>
      </c>
      <c r="I21" s="8">
        <f>[1]ИТОГ!R65</f>
        <v>0.375</v>
      </c>
      <c r="J21" s="8">
        <f>[1]ИТОГ!T65</f>
        <v>0.6</v>
      </c>
      <c r="K21" s="8">
        <f>[1]ИТОГ!V65</f>
        <v>0.5</v>
      </c>
      <c r="L21" s="8">
        <f>[1]ИТОГ!X65</f>
        <v>1</v>
      </c>
      <c r="M21" s="8">
        <f>[1]ИТОГ!Z65</f>
        <v>0.66666666666666663</v>
      </c>
      <c r="N21" s="8">
        <f>[1]ИТОГ!AD65</f>
        <v>0</v>
      </c>
      <c r="O21" s="8">
        <f>[1]ИТОГ!AH65</f>
        <v>1</v>
      </c>
      <c r="P21" s="9">
        <f>[1]ИТОГ!AJ65</f>
        <v>0.63541666666666663</v>
      </c>
      <c r="Q21" s="10" t="str">
        <f>[1]ИТОГ!AK65</f>
        <v>Средний</v>
      </c>
      <c r="R21" s="10" t="str">
        <f>[1]ИТОГ!AN65</f>
        <v>Высокий</v>
      </c>
      <c r="S21" s="11">
        <f>[1]ИТОГ!AJ65-[1]ИТОГ!AM65</f>
        <v>-0.21258333333333335</v>
      </c>
    </row>
    <row r="22" spans="1:19" ht="36" customHeight="1" x14ac:dyDescent="0.35">
      <c r="A22" s="5">
        <f>[1]ИТОГ!A66</f>
        <v>15</v>
      </c>
      <c r="B22" s="6" t="str">
        <f>[1]ИТОГ!C66</f>
        <v>МБОУ "Верхне-Идинская СОШ"</v>
      </c>
      <c r="C22" s="7">
        <f>[1]ИТОГ!F66</f>
        <v>0.21212121212121213</v>
      </c>
      <c r="D22" s="8">
        <f>[1]ИТОГ!H66</f>
        <v>1</v>
      </c>
      <c r="E22" s="8">
        <f>[1]ИТОГ!J66</f>
        <v>1</v>
      </c>
      <c r="F22" s="8">
        <f>[1]ИТОГ!L66</f>
        <v>0.49019607843137253</v>
      </c>
      <c r="G22" s="8">
        <f>[1]ИТОГ!N66</f>
        <v>0.7857142857142857</v>
      </c>
      <c r="H22" s="8">
        <f>[1]ИТОГ!P66</f>
        <v>0.875</v>
      </c>
      <c r="I22" s="8">
        <f>[1]ИТОГ!R66</f>
        <v>0.625</v>
      </c>
      <c r="J22" s="8">
        <f>[1]ИТОГ!T66</f>
        <v>0.75</v>
      </c>
      <c r="K22" s="8">
        <f>[1]ИТОГ!V66</f>
        <v>0.5</v>
      </c>
      <c r="L22" s="8">
        <f>[1]ИТОГ!X66</f>
        <v>1</v>
      </c>
      <c r="M22" s="8">
        <f>[1]ИТОГ!Z66</f>
        <v>0.66666666666666663</v>
      </c>
      <c r="N22" s="8">
        <f>[1]ИТОГ!AD66</f>
        <v>0</v>
      </c>
      <c r="O22" s="8">
        <f>[1]ИТОГ!AH66</f>
        <v>1</v>
      </c>
      <c r="P22" s="9">
        <f>[1]ИТОГ!AJ66</f>
        <v>0.625</v>
      </c>
      <c r="Q22" s="10" t="str">
        <f>[1]ИТОГ!AK66</f>
        <v>Средний</v>
      </c>
      <c r="R22" s="10" t="str">
        <f>[1]ИТОГ!AN66</f>
        <v>Средний</v>
      </c>
      <c r="S22" s="11">
        <f>[1]ИТОГ!AJ66-[1]ИТОГ!AM66</f>
        <v>-5.7000000000000051E-2</v>
      </c>
    </row>
    <row r="23" spans="1:19" ht="36" customHeight="1" x14ac:dyDescent="0.35">
      <c r="A23" s="5">
        <f>[1]ИТОГ!A67</f>
        <v>16</v>
      </c>
      <c r="B23" s="6" t="str">
        <f>[1]ИТОГ!C67</f>
        <v>МБОУ "Харатиргенская НШДС"</v>
      </c>
      <c r="C23" s="7">
        <f>[1]ИТОГ!F67</f>
        <v>0.33333333333333331</v>
      </c>
      <c r="D23" s="8">
        <f>[1]ИТОГ!H67</f>
        <v>0.5</v>
      </c>
      <c r="E23" s="8">
        <f>[1]ИТОГ!J67</f>
        <v>0.5</v>
      </c>
      <c r="F23" s="8">
        <f>[1]ИТОГ!L67</f>
        <v>0.52</v>
      </c>
      <c r="G23" s="8">
        <f>[1]ИТОГ!N67</f>
        <v>0.7857142857142857</v>
      </c>
      <c r="H23" s="8">
        <f>[1]ИТОГ!P67</f>
        <v>0.6875</v>
      </c>
      <c r="I23" s="8">
        <f>[1]ИТОГ!R67</f>
        <v>1</v>
      </c>
      <c r="J23" s="8">
        <f>[1]ИТОГ!T67</f>
        <v>0.75</v>
      </c>
      <c r="K23" s="8">
        <f>[1]ИТОГ!V67</f>
        <v>0.5</v>
      </c>
      <c r="L23" s="8">
        <f>[1]ИТОГ!X67</f>
        <v>1</v>
      </c>
      <c r="M23" s="8">
        <f>[1]ИТОГ!Z67</f>
        <v>0.6</v>
      </c>
      <c r="N23" s="8">
        <f>[1]ИТОГ!AD67</f>
        <v>0</v>
      </c>
      <c r="O23" s="8">
        <f>[1]ИТОГ!AH67</f>
        <v>1</v>
      </c>
      <c r="P23" s="9">
        <f>[1]ИТОГ!AJ67</f>
        <v>0.6811594202898551</v>
      </c>
      <c r="Q23" s="10" t="str">
        <f>[1]ИТОГ!AK67</f>
        <v>Средний</v>
      </c>
      <c r="R23" s="10" t="str">
        <f>[1]ИТОГ!AN67</f>
        <v>Средний</v>
      </c>
      <c r="S23" s="11">
        <f>[1]ИТОГ!AJ67-[1]ИТОГ!AM67</f>
        <v>2.215942028985507E-2</v>
      </c>
    </row>
    <row r="24" spans="1:19" ht="36" customHeight="1" x14ac:dyDescent="0.35">
      <c r="A24" s="5">
        <f>[1]ИТОГ!A68</f>
        <v>17</v>
      </c>
      <c r="B24" s="6" t="str">
        <f>[1]ИТОГ!C68</f>
        <v>МБОУ Вершининская НШДС</v>
      </c>
      <c r="C24" s="7">
        <f>[1]ИТОГ!F68</f>
        <v>0.91666666666666663</v>
      </c>
      <c r="D24" s="8">
        <f>[1]ИТОГ!H68</f>
        <v>1</v>
      </c>
      <c r="E24" s="8">
        <f>[1]ИТОГ!J68</f>
        <v>0.375</v>
      </c>
      <c r="F24" s="8">
        <f>[1]ИТОГ!L68</f>
        <v>0.76</v>
      </c>
      <c r="G24" s="8">
        <f>[1]ИТОГ!N68</f>
        <v>0.8571428571428571</v>
      </c>
      <c r="H24" s="8">
        <f>[1]ИТОГ!P68</f>
        <v>0.5</v>
      </c>
      <c r="I24" s="8">
        <f>[1]ИТОГ!R68</f>
        <v>0.875</v>
      </c>
      <c r="J24" s="8">
        <f>[1]ИТОГ!T68</f>
        <v>0.67500000000000004</v>
      </c>
      <c r="K24" s="8">
        <f>[1]ИТОГ!V68</f>
        <v>0.5</v>
      </c>
      <c r="L24" s="8">
        <f>[1]ИТОГ!X68</f>
        <v>1</v>
      </c>
      <c r="M24" s="8">
        <f>[1]ИТОГ!Z68</f>
        <v>0.6</v>
      </c>
      <c r="N24" s="8">
        <f>[1]ИТОГ!AD68</f>
        <v>0</v>
      </c>
      <c r="O24" s="8">
        <f>[1]ИТОГ!AH68</f>
        <v>0</v>
      </c>
      <c r="P24" s="9">
        <f>[1]ИТОГ!AJ68</f>
        <v>0.71014492753623193</v>
      </c>
      <c r="Q24" s="10" t="str">
        <f>[1]ИТОГ!AK68</f>
        <v>Средний</v>
      </c>
      <c r="R24" s="10" t="str">
        <f>[1]ИТОГ!AN68</f>
        <v>Средний</v>
      </c>
      <c r="S24" s="11">
        <f>[1]ИТОГ!AJ68-[1]ИТОГ!AM68</f>
        <v>-3.9855072463768071E-2</v>
      </c>
    </row>
    <row r="25" spans="1:19" ht="36" customHeight="1" x14ac:dyDescent="0.35">
      <c r="A25" s="5">
        <f>[1]ИТОГ!A69</f>
        <v>18</v>
      </c>
      <c r="B25" s="6" t="str">
        <f>[1]ИТОГ!C69</f>
        <v>МБОУ Укырская СОШ</v>
      </c>
      <c r="C25" s="7">
        <f>[1]ИТОГ!F69</f>
        <v>0.21212121212121213</v>
      </c>
      <c r="D25" s="8">
        <f>[1]ИТОГ!H69</f>
        <v>1</v>
      </c>
      <c r="E25" s="8">
        <f>[1]ИТОГ!J69</f>
        <v>0.875</v>
      </c>
      <c r="F25" s="8">
        <f>[1]ИТОГ!L69</f>
        <v>0.45098039215686275</v>
      </c>
      <c r="G25" s="8">
        <f>[1]ИТОГ!N69</f>
        <v>0.7142857142857143</v>
      </c>
      <c r="H25" s="8">
        <f>[1]ИТОГ!P69</f>
        <v>0.75</v>
      </c>
      <c r="I25" s="8">
        <f>[1]ИТОГ!R69</f>
        <v>1</v>
      </c>
      <c r="J25" s="8">
        <f>[1]ИТОГ!T69</f>
        <v>0.75</v>
      </c>
      <c r="K25" s="8">
        <f>[1]ИТОГ!V69</f>
        <v>0</v>
      </c>
      <c r="L25" s="8">
        <f>[1]ИТОГ!X69</f>
        <v>1</v>
      </c>
      <c r="M25" s="8">
        <f>[1]ИТОГ!Z69</f>
        <v>0.33333333333333331</v>
      </c>
      <c r="N25" s="8">
        <f>[1]ИТОГ!AD69</f>
        <v>0</v>
      </c>
      <c r="O25" s="8">
        <f>[1]ИТОГ!AH69</f>
        <v>0</v>
      </c>
      <c r="P25" s="9">
        <f>[1]ИТОГ!AJ69</f>
        <v>0.57291666666666663</v>
      </c>
      <c r="Q25" s="10" t="str">
        <f>[1]ИТОГ!AK69</f>
        <v>Низкий</v>
      </c>
      <c r="R25" s="10" t="str">
        <f>[1]ИТОГ!AN69</f>
        <v>Средний</v>
      </c>
      <c r="S25" s="11">
        <f>[1]ИТОГ!AJ69-[1]ИТОГ!AM69</f>
        <v>-0.13908333333333334</v>
      </c>
    </row>
    <row r="26" spans="1:19" ht="36" customHeight="1" x14ac:dyDescent="0.35">
      <c r="A26" s="5">
        <f>[1]ИТОГ!A70</f>
        <v>19</v>
      </c>
      <c r="B26" s="6" t="str">
        <f>[1]ИТОГ!C70</f>
        <v>МБОУ Шунтинская НШДС</v>
      </c>
      <c r="C26" s="7">
        <f>[1]ИТОГ!F70</f>
        <v>1</v>
      </c>
      <c r="D26" s="8">
        <f>[1]ИТОГ!H70</f>
        <v>0.5</v>
      </c>
      <c r="E26" s="8">
        <f>[1]ИТОГ!J70</f>
        <v>0.4375</v>
      </c>
      <c r="F26" s="8">
        <f>[1]ИТОГ!L70</f>
        <v>0.8</v>
      </c>
      <c r="G26" s="8">
        <f>[1]ИТОГ!N70</f>
        <v>0.35714285714285715</v>
      </c>
      <c r="H26" s="8">
        <f>[1]ИТОГ!P70</f>
        <v>0.5</v>
      </c>
      <c r="I26" s="8">
        <f>[1]ИТОГ!R70</f>
        <v>1</v>
      </c>
      <c r="J26" s="8">
        <f>[1]ИТОГ!T70</f>
        <v>0.52500000000000002</v>
      </c>
      <c r="K26" s="8">
        <f>[1]ИТОГ!V70</f>
        <v>1</v>
      </c>
      <c r="L26" s="8">
        <f>[1]ИТОГ!X70</f>
        <v>1</v>
      </c>
      <c r="M26" s="8">
        <f>[1]ИТОГ!Z70</f>
        <v>1</v>
      </c>
      <c r="N26" s="8">
        <f>[1]ИТОГ!AD70</f>
        <v>1</v>
      </c>
      <c r="O26" s="8">
        <f>[1]ИТОГ!AH70</f>
        <v>1</v>
      </c>
      <c r="P26" s="9">
        <f>[1]ИТОГ!AJ70</f>
        <v>0.71014492753623193</v>
      </c>
      <c r="Q26" s="10" t="str">
        <f>[1]ИТОГ!AK70</f>
        <v>Средний</v>
      </c>
      <c r="R26" s="10" t="str">
        <f>[1]ИТОГ!AN70</f>
        <v>Средний</v>
      </c>
      <c r="S26" s="11">
        <f>[1]ИТОГ!AJ70-[1]ИТОГ!AM70</f>
        <v>2.8144927536231878E-2</v>
      </c>
    </row>
    <row r="27" spans="1:19" ht="36" customHeight="1" x14ac:dyDescent="0.35">
      <c r="A27" s="12"/>
      <c r="B27" s="13"/>
      <c r="C27" s="14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6"/>
      <c r="Q27" s="12"/>
      <c r="R27" s="12"/>
      <c r="S27" s="17"/>
    </row>
    <row r="28" spans="1:19" ht="36" customHeight="1" x14ac:dyDescent="0.35">
      <c r="A28" s="12"/>
      <c r="B28" s="13"/>
      <c r="C28" s="14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6"/>
      <c r="Q28" s="12"/>
      <c r="R28" s="12"/>
      <c r="S28" s="17"/>
    </row>
    <row r="29" spans="1:19" ht="36" customHeight="1" x14ac:dyDescent="0.35">
      <c r="A29" s="12"/>
      <c r="B29" s="13"/>
      <c r="C29" s="14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6"/>
      <c r="Q29" s="12"/>
      <c r="R29" s="12"/>
      <c r="S29" s="17"/>
    </row>
    <row r="30" spans="1:19" ht="36" customHeight="1" x14ac:dyDescent="0.35">
      <c r="A30" s="12"/>
      <c r="B30" s="13"/>
      <c r="C30" s="14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6"/>
      <c r="Q30" s="12"/>
      <c r="R30" s="12"/>
      <c r="S30" s="17"/>
    </row>
    <row r="31" spans="1:19" ht="36" customHeight="1" x14ac:dyDescent="0.35">
      <c r="A31" s="12"/>
      <c r="B31" s="13"/>
      <c r="C31" s="14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6"/>
      <c r="Q31" s="12"/>
      <c r="R31" s="12"/>
      <c r="S31" s="17"/>
    </row>
    <row r="32" spans="1:19" ht="36" customHeight="1" x14ac:dyDescent="0.35">
      <c r="A32" s="12"/>
      <c r="B32" s="13"/>
      <c r="C32" s="14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6"/>
      <c r="Q32" s="12"/>
      <c r="R32" s="12"/>
      <c r="S32" s="17"/>
    </row>
    <row r="33" spans="1:19" ht="36" customHeight="1" x14ac:dyDescent="0.35">
      <c r="A33" s="12"/>
      <c r="B33" s="13"/>
      <c r="C33" s="14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  <c r="Q33" s="12"/>
      <c r="R33" s="12"/>
      <c r="S33" s="17"/>
    </row>
    <row r="34" spans="1:19" ht="36" customHeight="1" x14ac:dyDescent="0.35">
      <c r="A34" s="12"/>
      <c r="B34" s="13"/>
      <c r="C34" s="14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6"/>
      <c r="Q34" s="12"/>
      <c r="R34" s="12"/>
      <c r="S34" s="17"/>
    </row>
    <row r="35" spans="1:19" ht="36" customHeight="1" x14ac:dyDescent="0.35">
      <c r="A35" s="12"/>
      <c r="B35" s="13"/>
      <c r="C35" s="14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6"/>
      <c r="Q35" s="12"/>
      <c r="R35" s="12"/>
      <c r="S35" s="17"/>
    </row>
    <row r="36" spans="1:19" ht="36" customHeight="1" x14ac:dyDescent="0.35">
      <c r="A36" s="12"/>
      <c r="B36" s="13"/>
      <c r="C36" s="14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6"/>
      <c r="Q36" s="12"/>
      <c r="R36" s="12"/>
      <c r="S36" s="17"/>
    </row>
    <row r="37" spans="1:19" ht="36" customHeight="1" x14ac:dyDescent="0.35">
      <c r="A37" s="12"/>
      <c r="B37" s="13"/>
      <c r="C37" s="14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6"/>
      <c r="Q37" s="12"/>
      <c r="R37" s="12"/>
      <c r="S37" s="17"/>
    </row>
    <row r="38" spans="1:19" ht="36" customHeight="1" x14ac:dyDescent="0.35">
      <c r="A38" s="12"/>
      <c r="B38" s="13"/>
      <c r="C38" s="14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6"/>
      <c r="Q38" s="12"/>
      <c r="R38" s="12"/>
      <c r="S38" s="17"/>
    </row>
    <row r="39" spans="1:19" ht="36" customHeight="1" x14ac:dyDescent="0.35">
      <c r="A39" s="12"/>
      <c r="B39" s="13"/>
      <c r="C39" s="14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6"/>
      <c r="Q39" s="12"/>
      <c r="R39" s="12"/>
      <c r="S39" s="17"/>
    </row>
    <row r="40" spans="1:19" ht="36" customHeight="1" x14ac:dyDescent="0.35">
      <c r="A40" s="12"/>
      <c r="B40" s="13"/>
      <c r="C40" s="14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6"/>
      <c r="Q40" s="12"/>
      <c r="R40" s="12"/>
      <c r="S40" s="17"/>
    </row>
    <row r="41" spans="1:19" ht="36" customHeight="1" x14ac:dyDescent="0.35">
      <c r="A41" s="12"/>
      <c r="B41" s="13"/>
      <c r="C41" s="14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6"/>
      <c r="Q41" s="12"/>
      <c r="R41" s="12"/>
      <c r="S41" s="17"/>
    </row>
    <row r="42" spans="1:19" ht="36" customHeight="1" x14ac:dyDescent="0.35">
      <c r="A42" s="12"/>
      <c r="B42" s="13"/>
      <c r="C42" s="14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6"/>
      <c r="Q42" s="12"/>
      <c r="R42" s="12"/>
      <c r="S42" s="17"/>
    </row>
    <row r="43" spans="1:19" ht="36" customHeight="1" x14ac:dyDescent="0.35">
      <c r="A43" s="12"/>
      <c r="B43" s="13"/>
      <c r="C43" s="14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6"/>
      <c r="Q43" s="12"/>
      <c r="R43" s="12"/>
      <c r="S43" s="17"/>
    </row>
    <row r="44" spans="1:19" ht="36" customHeight="1" x14ac:dyDescent="0.35">
      <c r="A44" s="12"/>
      <c r="B44" s="13"/>
      <c r="C44" s="14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6"/>
      <c r="Q44" s="12"/>
      <c r="R44" s="12"/>
      <c r="S44" s="17"/>
    </row>
    <row r="45" spans="1:19" ht="36" customHeight="1" x14ac:dyDescent="0.35">
      <c r="A45" s="12"/>
      <c r="B45" s="13"/>
      <c r="C45" s="14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6"/>
      <c r="Q45" s="12"/>
      <c r="R45" s="12"/>
      <c r="S45" s="17"/>
    </row>
  </sheetData>
  <sheetProtection sheet="1" objects="1" scenarios="1"/>
  <mergeCells count="32">
    <mergeCell ref="C6:E6"/>
    <mergeCell ref="A7:B7"/>
    <mergeCell ref="C7:E7"/>
    <mergeCell ref="N2:N3"/>
    <mergeCell ref="O2:O3"/>
    <mergeCell ref="A3:B3"/>
    <mergeCell ref="A4:B4"/>
    <mergeCell ref="C4:E4"/>
    <mergeCell ref="G4:I7"/>
    <mergeCell ref="K4:L7"/>
    <mergeCell ref="A5:B5"/>
    <mergeCell ref="C5:E5"/>
    <mergeCell ref="A6:B6"/>
    <mergeCell ref="M1:M3"/>
    <mergeCell ref="A1:B2"/>
    <mergeCell ref="L2:L3"/>
    <mergeCell ref="P1:P3"/>
    <mergeCell ref="Q1:Q7"/>
    <mergeCell ref="R1:R7"/>
    <mergeCell ref="S1:S7"/>
    <mergeCell ref="C2:C3"/>
    <mergeCell ref="D2:D3"/>
    <mergeCell ref="E2:E3"/>
    <mergeCell ref="G2:G3"/>
    <mergeCell ref="H2:H3"/>
    <mergeCell ref="C1:E1"/>
    <mergeCell ref="F1:F3"/>
    <mergeCell ref="G1:I1"/>
    <mergeCell ref="J1:J3"/>
    <mergeCell ref="K1:L1"/>
    <mergeCell ref="I2:I3"/>
    <mergeCell ref="K2:K3"/>
  </mergeCells>
  <conditionalFormatting sqref="Q8:R26">
    <cfRule type="containsText" dxfId="506" priority="11" operator="containsText" text="высокий">
      <formula>NOT(ISERROR(SEARCH("высокий",Q8)))</formula>
    </cfRule>
    <cfRule type="containsText" dxfId="505" priority="12" operator="containsText" text="средний">
      <formula>NOT(ISERROR(SEARCH("средний",Q8)))</formula>
    </cfRule>
    <cfRule type="containsText" dxfId="504" priority="13" stopIfTrue="1" operator="containsText" text="низкий">
      <formula>NOT(ISERROR(SEARCH("низкий",Q8)))</formula>
    </cfRule>
  </conditionalFormatting>
  <conditionalFormatting sqref="F8:F26 J8:J26 M8:M26 P8:P26">
    <cfRule type="cellIs" dxfId="503" priority="8" operator="greaterThan">
      <formula>80</formula>
    </cfRule>
    <cfRule type="cellIs" dxfId="502" priority="9" operator="between">
      <formula>60.1</formula>
      <formula>80</formula>
    </cfRule>
    <cfRule type="cellIs" dxfId="501" priority="10" operator="lessThan">
      <formula>60.1</formula>
    </cfRule>
  </conditionalFormatting>
  <conditionalFormatting sqref="F8:F26">
    <cfRule type="cellIs" dxfId="500" priority="7" operator="lessThan">
      <formula>0.601</formula>
    </cfRule>
  </conditionalFormatting>
  <conditionalFormatting sqref="F8:F26 J8:J26 M8:M26 P8:P26">
    <cfRule type="cellIs" dxfId="499" priority="4" operator="greaterThan">
      <formula>0.8</formula>
    </cfRule>
    <cfRule type="cellIs" dxfId="498" priority="5" operator="between">
      <formula>0.6</formula>
      <formula>"80,1%%"</formula>
    </cfRule>
    <cfRule type="cellIs" dxfId="497" priority="6" operator="lessThan">
      <formula>0.601</formula>
    </cfRule>
  </conditionalFormatting>
  <conditionalFormatting sqref="A4">
    <cfRule type="cellIs" dxfId="496" priority="1" operator="greaterThan">
      <formula>80%</formula>
    </cfRule>
    <cfRule type="cellIs" dxfId="495" priority="2" operator="between">
      <formula>60.1%</formula>
      <formula>80%</formula>
    </cfRule>
    <cfRule type="cellIs" dxfId="494" priority="3" operator="lessThan">
      <formula>60.1%</formula>
    </cfRule>
  </conditionalFormatting>
  <pageMargins left="0.25" right="0.25" top="0.75" bottom="0.75" header="0.3" footer="0.3"/>
  <pageSetup paperSize="9" scale="34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4" id="{EEFD6A31-43F7-4F1E-8E37-E80996EEE0AB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S8:S26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5"/>
  <sheetViews>
    <sheetView zoomScale="50" zoomScaleNormal="50" workbookViewId="0">
      <selection activeCell="C9" sqref="C9"/>
    </sheetView>
  </sheetViews>
  <sheetFormatPr defaultRowHeight="15" x14ac:dyDescent="0.25"/>
  <cols>
    <col min="1" max="1" width="9.140625" style="2"/>
    <col min="2" max="2" width="52.85546875" style="18" customWidth="1"/>
    <col min="3" max="3" width="15.7109375" style="19" customWidth="1"/>
    <col min="4" max="4" width="15.7109375" style="20" customWidth="1"/>
    <col min="5" max="5" width="20.85546875" style="20" customWidth="1"/>
    <col min="6" max="6" width="22.5703125" style="20" customWidth="1"/>
    <col min="7" max="7" width="20" style="20" customWidth="1"/>
    <col min="8" max="8" width="25.7109375" style="20" customWidth="1"/>
    <col min="9" max="9" width="15.7109375" style="20" customWidth="1"/>
    <col min="10" max="10" width="23.140625" style="20" customWidth="1"/>
    <col min="11" max="11" width="15.7109375" style="20" customWidth="1"/>
    <col min="12" max="12" width="20" style="20" customWidth="1"/>
    <col min="13" max="13" width="24.7109375" style="20" customWidth="1"/>
    <col min="14" max="14" width="19.7109375" style="20" customWidth="1"/>
    <col min="15" max="15" width="27.140625" style="20" customWidth="1"/>
    <col min="16" max="16" width="19.7109375" style="21" customWidth="1"/>
    <col min="17" max="17" width="21.5703125" style="2" customWidth="1"/>
    <col min="18" max="18" width="21.42578125" style="2" customWidth="1"/>
    <col min="19" max="19" width="21.42578125" style="22" customWidth="1"/>
    <col min="20" max="16384" width="9.140625" style="2"/>
  </cols>
  <sheetData>
    <row r="1" spans="1:19" ht="215.25" customHeight="1" x14ac:dyDescent="0.25">
      <c r="A1" s="80" t="s">
        <v>33</v>
      </c>
      <c r="B1" s="81"/>
      <c r="C1" s="54" t="s">
        <v>1</v>
      </c>
      <c r="D1" s="55"/>
      <c r="E1" s="55"/>
      <c r="F1" s="56" t="s">
        <v>2</v>
      </c>
      <c r="G1" s="57" t="s">
        <v>3</v>
      </c>
      <c r="H1" s="57"/>
      <c r="I1" s="57"/>
      <c r="J1" s="56" t="s">
        <v>4</v>
      </c>
      <c r="K1" s="57" t="s">
        <v>5</v>
      </c>
      <c r="L1" s="57"/>
      <c r="M1" s="56" t="s">
        <v>6</v>
      </c>
      <c r="N1" s="1" t="s">
        <v>7</v>
      </c>
      <c r="O1" s="1" t="s">
        <v>8</v>
      </c>
      <c r="P1" s="47" t="s">
        <v>9</v>
      </c>
      <c r="Q1" s="49" t="s">
        <v>10</v>
      </c>
      <c r="R1" s="49" t="s">
        <v>11</v>
      </c>
      <c r="S1" s="49" t="s">
        <v>12</v>
      </c>
    </row>
    <row r="2" spans="1:19" ht="15" customHeight="1" x14ac:dyDescent="0.25">
      <c r="A2" s="82"/>
      <c r="B2" s="83"/>
      <c r="C2" s="50" t="s">
        <v>13</v>
      </c>
      <c r="D2" s="52" t="s">
        <v>14</v>
      </c>
      <c r="E2" s="52" t="s">
        <v>15</v>
      </c>
      <c r="F2" s="56"/>
      <c r="G2" s="52" t="s">
        <v>16</v>
      </c>
      <c r="H2" s="52" t="s">
        <v>17</v>
      </c>
      <c r="I2" s="52" t="s">
        <v>18</v>
      </c>
      <c r="J2" s="56"/>
      <c r="K2" s="52" t="s">
        <v>19</v>
      </c>
      <c r="L2" s="52" t="s">
        <v>20</v>
      </c>
      <c r="M2" s="56"/>
      <c r="N2" s="52" t="s">
        <v>21</v>
      </c>
      <c r="O2" s="52" t="s">
        <v>22</v>
      </c>
      <c r="P2" s="48"/>
      <c r="Q2" s="49"/>
      <c r="R2" s="49"/>
      <c r="S2" s="49"/>
    </row>
    <row r="3" spans="1:19" ht="274.5" customHeight="1" x14ac:dyDescent="0.35">
      <c r="A3" s="63" t="s">
        <v>23</v>
      </c>
      <c r="B3" s="64"/>
      <c r="C3" s="51"/>
      <c r="D3" s="53"/>
      <c r="E3" s="53"/>
      <c r="F3" s="56"/>
      <c r="G3" s="53"/>
      <c r="H3" s="53"/>
      <c r="I3" s="53"/>
      <c r="J3" s="56"/>
      <c r="K3" s="53"/>
      <c r="L3" s="53"/>
      <c r="M3" s="56"/>
      <c r="N3" s="53"/>
      <c r="O3" s="53"/>
      <c r="P3" s="48"/>
      <c r="Q3" s="49"/>
      <c r="R3" s="49"/>
      <c r="S3" s="49"/>
    </row>
    <row r="4" spans="1:19" ht="63.75" customHeight="1" x14ac:dyDescent="0.25">
      <c r="A4" s="65">
        <f>AVERAGE(P8:P47)</f>
        <v>0.65005251466528613</v>
      </c>
      <c r="B4" s="66"/>
      <c r="C4" s="62" t="s">
        <v>24</v>
      </c>
      <c r="D4" s="58"/>
      <c r="E4" s="59"/>
      <c r="F4" s="3">
        <v>1</v>
      </c>
      <c r="G4" s="67"/>
      <c r="H4" s="68"/>
      <c r="I4" s="69"/>
      <c r="J4" s="3">
        <v>0.95</v>
      </c>
      <c r="K4" s="67"/>
      <c r="L4" s="69"/>
      <c r="M4" s="3">
        <v>1</v>
      </c>
      <c r="N4" s="3">
        <v>1</v>
      </c>
      <c r="O4" s="3">
        <v>1</v>
      </c>
      <c r="P4" s="3">
        <v>0.98880000000000001</v>
      </c>
      <c r="Q4" s="49"/>
      <c r="R4" s="49"/>
      <c r="S4" s="49"/>
    </row>
    <row r="5" spans="1:19" ht="38.25" customHeight="1" x14ac:dyDescent="0.35">
      <c r="A5" s="76" t="s">
        <v>25</v>
      </c>
      <c r="B5" s="77"/>
      <c r="C5" s="58" t="s">
        <v>26</v>
      </c>
      <c r="D5" s="58"/>
      <c r="E5" s="59"/>
      <c r="F5" s="3">
        <f>MAX($F$8:$F$47)</f>
        <v>0.79487179487179482</v>
      </c>
      <c r="G5" s="70"/>
      <c r="H5" s="71"/>
      <c r="I5" s="72"/>
      <c r="J5" s="3">
        <f>MAX($J$8:$J$47)</f>
        <v>0.85</v>
      </c>
      <c r="K5" s="70"/>
      <c r="L5" s="72"/>
      <c r="M5" s="3">
        <f>MAX($M$8:$M$47)</f>
        <v>0.66666666666666663</v>
      </c>
      <c r="N5" s="3">
        <f>MAX($N$8:$N$47)</f>
        <v>0</v>
      </c>
      <c r="O5" s="3">
        <f>MAX($O$8:$O$47)</f>
        <v>1</v>
      </c>
      <c r="P5" s="3">
        <f>MAX($P$8:$P$47)</f>
        <v>0.7857142857142857</v>
      </c>
      <c r="Q5" s="49"/>
      <c r="R5" s="49"/>
      <c r="S5" s="49"/>
    </row>
    <row r="6" spans="1:19" ht="48.75" customHeight="1" x14ac:dyDescent="0.25">
      <c r="A6" s="84" t="str">
        <f>VLOOKUP(A1,'[1]Профиль МО'!$A$2:$K$46,8,0)&amp;'[1]Исходник Профиль МО'!V1</f>
        <v>13 место</v>
      </c>
      <c r="B6" s="85"/>
      <c r="C6" s="58" t="s">
        <v>27</v>
      </c>
      <c r="D6" s="58"/>
      <c r="E6" s="59"/>
      <c r="F6" s="3">
        <v>0.58819999999999995</v>
      </c>
      <c r="G6" s="70"/>
      <c r="H6" s="71"/>
      <c r="I6" s="72"/>
      <c r="J6" s="3">
        <v>0.65</v>
      </c>
      <c r="K6" s="70"/>
      <c r="L6" s="72"/>
      <c r="M6" s="3">
        <v>0.66669999999999996</v>
      </c>
      <c r="N6" s="4">
        <v>0</v>
      </c>
      <c r="O6" s="4">
        <v>1</v>
      </c>
      <c r="P6" s="3">
        <v>0.63539999999999996</v>
      </c>
      <c r="Q6" s="49"/>
      <c r="R6" s="49"/>
      <c r="S6" s="49"/>
    </row>
    <row r="7" spans="1:19" ht="36" customHeight="1" x14ac:dyDescent="0.25">
      <c r="A7" s="60" t="s">
        <v>28</v>
      </c>
      <c r="B7" s="61"/>
      <c r="C7" s="62" t="s">
        <v>29</v>
      </c>
      <c r="D7" s="58"/>
      <c r="E7" s="59"/>
      <c r="F7" s="3">
        <f>MEDIAN($F$8:$F$47)</f>
        <v>0.5490196078431373</v>
      </c>
      <c r="G7" s="73"/>
      <c r="H7" s="74"/>
      <c r="I7" s="75"/>
      <c r="J7" s="3">
        <f>MEDIAN($J$8:$J$47)</f>
        <v>0.75</v>
      </c>
      <c r="K7" s="73"/>
      <c r="L7" s="75"/>
      <c r="M7" s="3">
        <f>MEDIAN($M$8:$M$47)</f>
        <v>0.66666666666666663</v>
      </c>
      <c r="N7" s="3">
        <f>MEDIAN($N$8:$N$47)</f>
        <v>0</v>
      </c>
      <c r="O7" s="3">
        <f>MEDIAN($O$8:$O$47)</f>
        <v>1</v>
      </c>
      <c r="P7" s="3">
        <f>MEDIAN($P$8:$P$47)</f>
        <v>0.65625</v>
      </c>
      <c r="Q7" s="49"/>
      <c r="R7" s="49"/>
      <c r="S7" s="49"/>
    </row>
    <row r="8" spans="1:19" ht="36" customHeight="1" x14ac:dyDescent="0.35">
      <c r="A8" s="5">
        <f>[1]ИТОГ!A72</f>
        <v>1</v>
      </c>
      <c r="B8" s="6" t="str">
        <f>[1]ИТОГ!C72</f>
        <v>МКОУ "Александровская СОШ"</v>
      </c>
      <c r="C8" s="7">
        <f>[1]ИТОГ!F72</f>
        <v>0.27272727272727271</v>
      </c>
      <c r="D8" s="8">
        <f>[1]ИТОГ!H72</f>
        <v>1</v>
      </c>
      <c r="E8" s="8">
        <f>[1]ИТОГ!J72</f>
        <v>1</v>
      </c>
      <c r="F8" s="8">
        <f>[1]ИТОГ!L72</f>
        <v>0.5490196078431373</v>
      </c>
      <c r="G8" s="8">
        <f>[1]ИТОГ!N72</f>
        <v>1</v>
      </c>
      <c r="H8" s="8">
        <f>[1]ИТОГ!P72</f>
        <v>0.625</v>
      </c>
      <c r="I8" s="8">
        <f>[1]ИТОГ!R72</f>
        <v>0.875</v>
      </c>
      <c r="J8" s="8">
        <f>[1]ИТОГ!T72</f>
        <v>0.77500000000000002</v>
      </c>
      <c r="K8" s="8">
        <f>[1]ИТОГ!V72</f>
        <v>0.5</v>
      </c>
      <c r="L8" s="8">
        <f>[1]ИТОГ!X72</f>
        <v>1</v>
      </c>
      <c r="M8" s="8">
        <f>[1]ИТОГ!Z72</f>
        <v>0.66666666666666663</v>
      </c>
      <c r="N8" s="8">
        <f>[1]ИТОГ!AD72</f>
        <v>0</v>
      </c>
      <c r="O8" s="8">
        <f>[1]ИТОГ!AH72</f>
        <v>1</v>
      </c>
      <c r="P8" s="9">
        <f>[1]ИТОГ!AJ72</f>
        <v>0.66666666666666663</v>
      </c>
      <c r="Q8" s="10" t="str">
        <f>[1]ИТОГ!AK72</f>
        <v>Средний</v>
      </c>
      <c r="R8" s="10" t="str">
        <f>[1]ИТОГ!AN72</f>
        <v>Низкий</v>
      </c>
      <c r="S8" s="11">
        <f>[1]ИТОГ!AJ72-[1]ИТОГ!AM72</f>
        <v>0.15166666666666662</v>
      </c>
    </row>
    <row r="9" spans="1:19" ht="36" customHeight="1" x14ac:dyDescent="0.35">
      <c r="A9" s="5">
        <f>[1]ИТОГ!A73</f>
        <v>2</v>
      </c>
      <c r="B9" s="6" t="str">
        <f>[1]ИТОГ!C73</f>
        <v>МКОУ "Большеокинская СОШ"</v>
      </c>
      <c r="C9" s="7">
        <f>[1]ИТОГ!F73</f>
        <v>0.54545454545454541</v>
      </c>
      <c r="D9" s="8">
        <f>[1]ИТОГ!H73</f>
        <v>0.5</v>
      </c>
      <c r="E9" s="8">
        <f>[1]ИТОГ!J73</f>
        <v>1</v>
      </c>
      <c r="F9" s="8">
        <f>[1]ИТОГ!L73</f>
        <v>0.68627450980392157</v>
      </c>
      <c r="G9" s="8">
        <f>[1]ИТОГ!N73</f>
        <v>1</v>
      </c>
      <c r="H9" s="8">
        <f>[1]ИТОГ!P73</f>
        <v>0.5625</v>
      </c>
      <c r="I9" s="8">
        <f>[1]ИТОГ!R73</f>
        <v>0.875</v>
      </c>
      <c r="J9" s="8">
        <f>[1]ИТОГ!T73</f>
        <v>0.75</v>
      </c>
      <c r="K9" s="8">
        <f>[1]ИТОГ!V73</f>
        <v>0.5</v>
      </c>
      <c r="L9" s="8">
        <f>[1]ИТОГ!X73</f>
        <v>1</v>
      </c>
      <c r="M9" s="8">
        <f>[1]ИТОГ!Z73</f>
        <v>0.66666666666666663</v>
      </c>
      <c r="N9" s="8">
        <f>[1]ИТОГ!AD73</f>
        <v>0</v>
      </c>
      <c r="O9" s="8">
        <f>[1]ИТОГ!AH73</f>
        <v>1</v>
      </c>
      <c r="P9" s="9">
        <f>[1]ИТОГ!AJ73</f>
        <v>0.72916666666666663</v>
      </c>
      <c r="Q9" s="10" t="str">
        <f>[1]ИТОГ!AK73</f>
        <v>Средний</v>
      </c>
      <c r="R9" s="10" t="str">
        <f>[1]ИТОГ!AN73</f>
        <v>Низкий</v>
      </c>
      <c r="S9" s="11">
        <f>[1]ИТОГ!AJ73-[1]ИТОГ!AM73</f>
        <v>0.15316666666666667</v>
      </c>
    </row>
    <row r="10" spans="1:19" ht="36" customHeight="1" x14ac:dyDescent="0.35">
      <c r="A10" s="5">
        <f>[1]ИТОГ!A74</f>
        <v>3</v>
      </c>
      <c r="B10" s="6" t="str">
        <f>[1]ИТОГ!C74</f>
        <v>МКОУ "Боровская СОШ"</v>
      </c>
      <c r="C10" s="7">
        <f>[1]ИТОГ!F74</f>
        <v>9.0909090909090912E-2</v>
      </c>
      <c r="D10" s="8">
        <f>[1]ИТОГ!H74</f>
        <v>0.5</v>
      </c>
      <c r="E10" s="8">
        <f>[1]ИТОГ!J74</f>
        <v>1</v>
      </c>
      <c r="F10" s="8">
        <f>[1]ИТОГ!L74</f>
        <v>0.41176470588235292</v>
      </c>
      <c r="G10" s="8">
        <f>[1]ИТОГ!N74</f>
        <v>1</v>
      </c>
      <c r="H10" s="8">
        <f>[1]ИТОГ!P74</f>
        <v>0.75</v>
      </c>
      <c r="I10" s="8">
        <f>[1]ИТОГ!R74</f>
        <v>0.875</v>
      </c>
      <c r="J10" s="8">
        <f>[1]ИТОГ!T74</f>
        <v>0.82499999999999996</v>
      </c>
      <c r="K10" s="8">
        <f>[1]ИТОГ!V74</f>
        <v>0.5</v>
      </c>
      <c r="L10" s="8">
        <f>[1]ИТОГ!X74</f>
        <v>1</v>
      </c>
      <c r="M10" s="8">
        <f>[1]ИТОГ!Z74</f>
        <v>0.66666666666666663</v>
      </c>
      <c r="N10" s="8">
        <f>[1]ИТОГ!AD74</f>
        <v>0</v>
      </c>
      <c r="O10" s="8">
        <f>[1]ИТОГ!AH74</f>
        <v>1</v>
      </c>
      <c r="P10" s="9">
        <f>[1]ИТОГ!AJ74</f>
        <v>0.61458333333333337</v>
      </c>
      <c r="Q10" s="10" t="str">
        <f>[1]ИТОГ!AK74</f>
        <v>Средний</v>
      </c>
      <c r="R10" s="10" t="str">
        <f>[1]ИТОГ!AN74</f>
        <v>Низкий</v>
      </c>
      <c r="S10" s="11">
        <f>[1]ИТОГ!AJ74-[1]ИТОГ!AM74</f>
        <v>3.8583333333333414E-2</v>
      </c>
    </row>
    <row r="11" spans="1:19" ht="36" customHeight="1" x14ac:dyDescent="0.35">
      <c r="A11" s="5">
        <f>[1]ИТОГ!A75</f>
        <v>4</v>
      </c>
      <c r="B11" s="6" t="str">
        <f>[1]ИТОГ!C75</f>
        <v>МКОУ "Вихоревская ВСОШ"</v>
      </c>
      <c r="C11" s="7">
        <f>[1]ИТОГ!F75</f>
        <v>6.6666666666666666E-2</v>
      </c>
      <c r="D11" s="8">
        <f>[1]ИТОГ!H75</f>
        <v>0.5</v>
      </c>
      <c r="E11" s="8">
        <f>[1]ИТОГ!J75</f>
        <v>0.75</v>
      </c>
      <c r="F11" s="8">
        <f>[1]ИТОГ!L75</f>
        <v>0.33333333333333331</v>
      </c>
      <c r="G11" s="8">
        <f>[1]ИТОГ!N75</f>
        <v>1</v>
      </c>
      <c r="H11" s="8">
        <f>[1]ИТОГ!P75</f>
        <v>0.4375</v>
      </c>
      <c r="I11" s="8">
        <f>[1]ИТОГ!R75</f>
        <v>0.75</v>
      </c>
      <c r="J11" s="8">
        <f>[1]ИТОГ!T75</f>
        <v>0.67500000000000004</v>
      </c>
      <c r="K11" s="8">
        <f>[1]ИТОГ!V75</f>
        <v>0.5</v>
      </c>
      <c r="L11" s="8">
        <f>[1]ИТОГ!X75</f>
        <v>1</v>
      </c>
      <c r="M11" s="8">
        <f>[1]ИТОГ!Z75</f>
        <v>0.66666666666666663</v>
      </c>
      <c r="N11" s="8">
        <f>[1]ИТОГ!AD75</f>
        <v>0</v>
      </c>
      <c r="O11" s="8">
        <f>[1]ИТОГ!AH75</f>
        <v>1</v>
      </c>
      <c r="P11" s="9">
        <f>[1]ИТОГ!AJ75</f>
        <v>0.52222222222222225</v>
      </c>
      <c r="Q11" s="10" t="str">
        <f>[1]ИТОГ!AK75</f>
        <v>Низкий</v>
      </c>
      <c r="R11" s="10" t="str">
        <f>[1]ИТОГ!AN75</f>
        <v>Низкий</v>
      </c>
      <c r="S11" s="11">
        <f>[1]ИТОГ!AJ75-[1]ИТОГ!AM75</f>
        <v>7.9222222222222249E-2</v>
      </c>
    </row>
    <row r="12" spans="1:19" ht="36" customHeight="1" x14ac:dyDescent="0.35">
      <c r="A12" s="5">
        <f>[1]ИТОГ!A76</f>
        <v>5</v>
      </c>
      <c r="B12" s="6" t="str">
        <f>[1]ИТОГ!C76</f>
        <v>МКОУ "Вихоревская СОШ № 10"</v>
      </c>
      <c r="C12" s="7">
        <f>[1]ИТОГ!F76</f>
        <v>0.45454545454545453</v>
      </c>
      <c r="D12" s="8">
        <f>[1]ИТОГ!H76</f>
        <v>0.5</v>
      </c>
      <c r="E12" s="8">
        <f>[1]ИТОГ!J76</f>
        <v>1</v>
      </c>
      <c r="F12" s="8">
        <f>[1]ИТОГ!L76</f>
        <v>0.6470588235294118</v>
      </c>
      <c r="G12" s="8">
        <f>[1]ИТОГ!N76</f>
        <v>1</v>
      </c>
      <c r="H12" s="8">
        <f>[1]ИТОГ!P76</f>
        <v>0.625</v>
      </c>
      <c r="I12" s="8">
        <f>[1]ИТОГ!R76</f>
        <v>0.75</v>
      </c>
      <c r="J12" s="8">
        <f>[1]ИТОГ!T76</f>
        <v>0.75</v>
      </c>
      <c r="K12" s="8">
        <f>[1]ИТОГ!V76</f>
        <v>0.5</v>
      </c>
      <c r="L12" s="8">
        <f>[1]ИТОГ!X76</f>
        <v>1</v>
      </c>
      <c r="M12" s="8">
        <f>[1]ИТОГ!Z76</f>
        <v>0.66666666666666663</v>
      </c>
      <c r="N12" s="8">
        <f>[1]ИТОГ!AD76</f>
        <v>0</v>
      </c>
      <c r="O12" s="8">
        <f>[1]ИТОГ!AH76</f>
        <v>1</v>
      </c>
      <c r="P12" s="9">
        <f>[1]ИТОГ!AJ76</f>
        <v>0.70833333333333337</v>
      </c>
      <c r="Q12" s="10" t="str">
        <f>[1]ИТОГ!AK76</f>
        <v>Средний</v>
      </c>
      <c r="R12" s="10" t="str">
        <f>[1]ИТОГ!AN76</f>
        <v>Средний</v>
      </c>
      <c r="S12" s="11">
        <f>[1]ИТОГ!AJ76-[1]ИТОГ!AM76</f>
        <v>0.10233333333333339</v>
      </c>
    </row>
    <row r="13" spans="1:19" ht="36" customHeight="1" x14ac:dyDescent="0.35">
      <c r="A13" s="5">
        <f>[1]ИТОГ!A77</f>
        <v>6</v>
      </c>
      <c r="B13" s="6" t="str">
        <f>[1]ИТОГ!C77</f>
        <v>МКОУ "Вихоревская СОШ № 101"</v>
      </c>
      <c r="C13" s="7">
        <f>[1]ИТОГ!F77</f>
        <v>0.42424242424242425</v>
      </c>
      <c r="D13" s="8">
        <f>[1]ИТОГ!H77</f>
        <v>1</v>
      </c>
      <c r="E13" s="8">
        <f>[1]ИТОГ!J77</f>
        <v>1</v>
      </c>
      <c r="F13" s="8">
        <f>[1]ИТОГ!L77</f>
        <v>0.6470588235294118</v>
      </c>
      <c r="G13" s="8">
        <f>[1]ИТОГ!N77</f>
        <v>1</v>
      </c>
      <c r="H13" s="8">
        <f>[1]ИТОГ!P77</f>
        <v>0.5</v>
      </c>
      <c r="I13" s="8">
        <f>[1]ИТОГ!R77</f>
        <v>0.375</v>
      </c>
      <c r="J13" s="8">
        <f>[1]ИТОГ!T77</f>
        <v>0.625</v>
      </c>
      <c r="K13" s="8">
        <f>[1]ИТОГ!V77</f>
        <v>0.5</v>
      </c>
      <c r="L13" s="8">
        <f>[1]ИТОГ!X77</f>
        <v>1</v>
      </c>
      <c r="M13" s="8">
        <f>[1]ИТОГ!Z77</f>
        <v>0.66666666666666663</v>
      </c>
      <c r="N13" s="8">
        <f>[1]ИТОГ!AD77</f>
        <v>0</v>
      </c>
      <c r="O13" s="8">
        <f>[1]ИТОГ!AH77</f>
        <v>1</v>
      </c>
      <c r="P13" s="9">
        <f>[1]ИТОГ!AJ77</f>
        <v>0.65625</v>
      </c>
      <c r="Q13" s="10" t="str">
        <f>[1]ИТОГ!AK77</f>
        <v>Средний</v>
      </c>
      <c r="R13" s="10" t="str">
        <f>[1]ИТОГ!AN77</f>
        <v>Средний</v>
      </c>
      <c r="S13" s="11">
        <f>[1]ИТОГ!AJ77-[1]ИТОГ!AM77</f>
        <v>3.5250000000000004E-2</v>
      </c>
    </row>
    <row r="14" spans="1:19" ht="36" customHeight="1" x14ac:dyDescent="0.35">
      <c r="A14" s="5">
        <f>[1]ИТОГ!A78</f>
        <v>7</v>
      </c>
      <c r="B14" s="6" t="str">
        <f>[1]ИТОГ!C78</f>
        <v>МКОУ "Вихоревская СОШ №1"</v>
      </c>
      <c r="C14" s="7">
        <f>[1]ИТОГ!F78</f>
        <v>0.48484848484848486</v>
      </c>
      <c r="D14" s="8">
        <f>[1]ИТОГ!H78</f>
        <v>1</v>
      </c>
      <c r="E14" s="8">
        <f>[1]ИТОГ!J78</f>
        <v>1</v>
      </c>
      <c r="F14" s="8">
        <f>[1]ИТОГ!L78</f>
        <v>0.68627450980392157</v>
      </c>
      <c r="G14" s="8">
        <f>[1]ИТОГ!N78</f>
        <v>0.8571428571428571</v>
      </c>
      <c r="H14" s="8">
        <f>[1]ИТОГ!P78</f>
        <v>0.5625</v>
      </c>
      <c r="I14" s="8">
        <f>[1]ИТОГ!R78</f>
        <v>0.5</v>
      </c>
      <c r="J14" s="8">
        <f>[1]ИТОГ!T78</f>
        <v>0.625</v>
      </c>
      <c r="K14" s="8">
        <f>[1]ИТОГ!V78</f>
        <v>0.5</v>
      </c>
      <c r="L14" s="8">
        <f>[1]ИТОГ!X78</f>
        <v>1</v>
      </c>
      <c r="M14" s="8">
        <f>[1]ИТОГ!Z78</f>
        <v>0.66666666666666663</v>
      </c>
      <c r="N14" s="8">
        <f>[1]ИТОГ!AD78</f>
        <v>0</v>
      </c>
      <c r="O14" s="8">
        <f>[1]ИТОГ!AH78</f>
        <v>1</v>
      </c>
      <c r="P14" s="9">
        <f>[1]ИТОГ!AJ78</f>
        <v>0.67708333333333337</v>
      </c>
      <c r="Q14" s="10" t="str">
        <f>[1]ИТОГ!AK78</f>
        <v>Средний</v>
      </c>
      <c r="R14" s="10" t="str">
        <f>[1]ИТОГ!AN78</f>
        <v>Средний</v>
      </c>
      <c r="S14" s="11">
        <f>[1]ИТОГ!AJ78-[1]ИТОГ!AM78</f>
        <v>2.5083333333333346E-2</v>
      </c>
    </row>
    <row r="15" spans="1:19" ht="36" customHeight="1" x14ac:dyDescent="0.35">
      <c r="A15" s="5">
        <f>[1]ИТОГ!A79</f>
        <v>8</v>
      </c>
      <c r="B15" s="6" t="str">
        <f>[1]ИТОГ!C79</f>
        <v>МКОУ "Вихоревская СОШ №2"</v>
      </c>
      <c r="C15" s="7">
        <f>[1]ИТОГ!F79</f>
        <v>0.45454545454545453</v>
      </c>
      <c r="D15" s="8">
        <f>[1]ИТОГ!H79</f>
        <v>1</v>
      </c>
      <c r="E15" s="8">
        <f>[1]ИТОГ!J79</f>
        <v>1</v>
      </c>
      <c r="F15" s="8">
        <f>[1]ИТОГ!L79</f>
        <v>0.6470588235294118</v>
      </c>
      <c r="G15" s="8">
        <f>[1]ИТОГ!N79</f>
        <v>1</v>
      </c>
      <c r="H15" s="8">
        <f>[1]ИТОГ!P79</f>
        <v>0.625</v>
      </c>
      <c r="I15" s="8">
        <f>[1]ИТОГ!R79</f>
        <v>0.25</v>
      </c>
      <c r="J15" s="8">
        <f>[1]ИТОГ!T79</f>
        <v>0.65</v>
      </c>
      <c r="K15" s="8">
        <f>[1]ИТОГ!V79</f>
        <v>0.5</v>
      </c>
      <c r="L15" s="8">
        <f>[1]ИТОГ!X79</f>
        <v>1</v>
      </c>
      <c r="M15" s="8">
        <f>[1]ИТОГ!Z79</f>
        <v>0.66666666666666663</v>
      </c>
      <c r="N15" s="8">
        <f>[1]ИТОГ!AD79</f>
        <v>0</v>
      </c>
      <c r="O15" s="8">
        <f>[1]ИТОГ!AH79</f>
        <v>0</v>
      </c>
      <c r="P15" s="9">
        <f>[1]ИТОГ!AJ79</f>
        <v>0.65625</v>
      </c>
      <c r="Q15" s="10" t="str">
        <f>[1]ИТОГ!AK79</f>
        <v>Средний</v>
      </c>
      <c r="R15" s="10" t="str">
        <f>[1]ИТОГ!AN79</f>
        <v>Низкий</v>
      </c>
      <c r="S15" s="11">
        <f>[1]ИТОГ!AJ79-[1]ИТОГ!AM79</f>
        <v>6.525000000000003E-2</v>
      </c>
    </row>
    <row r="16" spans="1:19" ht="36" customHeight="1" x14ac:dyDescent="0.35">
      <c r="A16" s="5">
        <f>[1]ИТОГ!A80</f>
        <v>9</v>
      </c>
      <c r="B16" s="6" t="str">
        <f>[1]ИТОГ!C80</f>
        <v>МКОУ "Добчурская СОШ"</v>
      </c>
      <c r="C16" s="7">
        <f>[1]ИТОГ!F80</f>
        <v>0.21212121212121213</v>
      </c>
      <c r="D16" s="8">
        <f>[1]ИТОГ!H80</f>
        <v>0.5</v>
      </c>
      <c r="E16" s="8">
        <f>[1]ИТОГ!J80</f>
        <v>1</v>
      </c>
      <c r="F16" s="8">
        <f>[1]ИТОГ!L80</f>
        <v>0.49019607843137253</v>
      </c>
      <c r="G16" s="8">
        <f>[1]ИТОГ!N80</f>
        <v>1</v>
      </c>
      <c r="H16" s="8">
        <f>[1]ИТОГ!P80</f>
        <v>0.5625</v>
      </c>
      <c r="I16" s="8">
        <f>[1]ИТОГ!R80</f>
        <v>0.5</v>
      </c>
      <c r="J16" s="8">
        <f>[1]ИТОГ!T80</f>
        <v>0.67500000000000004</v>
      </c>
      <c r="K16" s="8">
        <f>[1]ИТОГ!V80</f>
        <v>0.5</v>
      </c>
      <c r="L16" s="8">
        <f>[1]ИТОГ!X80</f>
        <v>1</v>
      </c>
      <c r="M16" s="8">
        <f>[1]ИТОГ!Z80</f>
        <v>0.66666666666666663</v>
      </c>
      <c r="N16" s="8">
        <f>[1]ИТОГ!AD80</f>
        <v>0</v>
      </c>
      <c r="O16" s="8">
        <f>[1]ИТОГ!AH80</f>
        <v>1</v>
      </c>
      <c r="P16" s="9">
        <f>[1]ИТОГ!AJ80</f>
        <v>0.59375</v>
      </c>
      <c r="Q16" s="10" t="str">
        <f>[1]ИТОГ!AK80</f>
        <v>Низкий</v>
      </c>
      <c r="R16" s="10" t="str">
        <f>[1]ИТОГ!AN80</f>
        <v>Низкий</v>
      </c>
      <c r="S16" s="11">
        <f>[1]ИТОГ!AJ80-[1]ИТОГ!AM80</f>
        <v>7.8749999999999987E-2</v>
      </c>
    </row>
    <row r="17" spans="1:19" ht="36" customHeight="1" x14ac:dyDescent="0.35">
      <c r="A17" s="5">
        <f>[1]ИТОГ!A81</f>
        <v>10</v>
      </c>
      <c r="B17" s="6" t="str">
        <f>[1]ИТОГ!C81</f>
        <v>МКОУ "Дубынинская ООШ"</v>
      </c>
      <c r="C17" s="7">
        <f>[1]ИТОГ!F81</f>
        <v>0.20833333333333334</v>
      </c>
      <c r="D17" s="8">
        <f>[1]ИТОГ!H81</f>
        <v>1</v>
      </c>
      <c r="E17" s="8">
        <f>[1]ИТОГ!J81</f>
        <v>0.6875</v>
      </c>
      <c r="F17" s="8">
        <f>[1]ИТОГ!L81</f>
        <v>0.46153846153846156</v>
      </c>
      <c r="G17" s="8">
        <f>[1]ИТОГ!N81</f>
        <v>1</v>
      </c>
      <c r="H17" s="8">
        <f>[1]ИТОГ!P81</f>
        <v>0.5</v>
      </c>
      <c r="I17" s="8">
        <f>[1]ИТОГ!R81</f>
        <v>0.375</v>
      </c>
      <c r="J17" s="8">
        <f>[1]ИТОГ!T81</f>
        <v>0.625</v>
      </c>
      <c r="K17" s="8">
        <f>[1]ИТОГ!V81</f>
        <v>0.5</v>
      </c>
      <c r="L17" s="8">
        <f>[1]ИТОГ!X81</f>
        <v>1</v>
      </c>
      <c r="M17" s="8">
        <f>[1]ИТОГ!Z81</f>
        <v>0.66666666666666663</v>
      </c>
      <c r="N17" s="8">
        <f>[1]ИТОГ!AD81</f>
        <v>0</v>
      </c>
      <c r="O17" s="8">
        <f>[1]ИТОГ!AH81</f>
        <v>1</v>
      </c>
      <c r="P17" s="9">
        <f>[1]ИТОГ!AJ81</f>
        <v>0.5714285714285714</v>
      </c>
      <c r="Q17" s="10" t="str">
        <f>[1]ИТОГ!AK81</f>
        <v>Низкий</v>
      </c>
      <c r="R17" s="10" t="str">
        <f>[1]ИТОГ!AN81</f>
        <v>Низкий</v>
      </c>
      <c r="S17" s="11">
        <f>[1]ИТОГ!AJ81-[1]ИТОГ!AM81</f>
        <v>0.11542857142857138</v>
      </c>
    </row>
    <row r="18" spans="1:19" ht="36" customHeight="1" x14ac:dyDescent="0.35">
      <c r="A18" s="5">
        <f>[1]ИТОГ!A82</f>
        <v>11</v>
      </c>
      <c r="B18" s="6" t="str">
        <f>[1]ИТОГ!C82</f>
        <v>МКОУ "Зябинская СОШ"</v>
      </c>
      <c r="C18" s="7">
        <f>[1]ИТОГ!F82</f>
        <v>0.39393939393939392</v>
      </c>
      <c r="D18" s="8">
        <f>[1]ИТОГ!H82</f>
        <v>1</v>
      </c>
      <c r="E18" s="8">
        <f>[1]ИТОГ!J82</f>
        <v>1</v>
      </c>
      <c r="F18" s="8">
        <f>[1]ИТОГ!L82</f>
        <v>0.62745098039215685</v>
      </c>
      <c r="G18" s="8">
        <f>[1]ИТОГ!N82</f>
        <v>1</v>
      </c>
      <c r="H18" s="8">
        <f>[1]ИТОГ!P82</f>
        <v>0.5</v>
      </c>
      <c r="I18" s="8">
        <f>[1]ИТОГ!R82</f>
        <v>1</v>
      </c>
      <c r="J18" s="8">
        <f>[1]ИТОГ!T82</f>
        <v>0.75</v>
      </c>
      <c r="K18" s="8">
        <f>[1]ИТОГ!V82</f>
        <v>0.5</v>
      </c>
      <c r="L18" s="8">
        <f>[1]ИТОГ!X82</f>
        <v>1</v>
      </c>
      <c r="M18" s="8">
        <f>[1]ИТОГ!Z82</f>
        <v>0.66666666666666663</v>
      </c>
      <c r="N18" s="8">
        <f>[1]ИТОГ!AD82</f>
        <v>0</v>
      </c>
      <c r="O18" s="8">
        <f>[1]ИТОГ!AH82</f>
        <v>1</v>
      </c>
      <c r="P18" s="9">
        <f>[1]ИТОГ!AJ82</f>
        <v>0.69791666666666663</v>
      </c>
      <c r="Q18" s="10" t="str">
        <f>[1]ИТОГ!AK82</f>
        <v>Средний</v>
      </c>
      <c r="R18" s="10" t="str">
        <f>[1]ИТОГ!AN82</f>
        <v>Низкий</v>
      </c>
      <c r="S18" s="11">
        <f>[1]ИТОГ!AJ82-[1]ИТОГ!AM82</f>
        <v>0.21291666666666664</v>
      </c>
    </row>
    <row r="19" spans="1:19" ht="36" customHeight="1" x14ac:dyDescent="0.35">
      <c r="A19" s="5">
        <f>[1]ИТОГ!A83</f>
        <v>12</v>
      </c>
      <c r="B19" s="6" t="str">
        <f>[1]ИТОГ!C83</f>
        <v>МКОУ "Илирская СОШ № 1"</v>
      </c>
      <c r="C19" s="7">
        <f>[1]ИТОГ!F83</f>
        <v>0.36363636363636365</v>
      </c>
      <c r="D19" s="8">
        <f>[1]ИТОГ!H83</f>
        <v>1</v>
      </c>
      <c r="E19" s="8">
        <f>[1]ИТОГ!J83</f>
        <v>1</v>
      </c>
      <c r="F19" s="8">
        <f>[1]ИТОГ!L83</f>
        <v>0.60784313725490191</v>
      </c>
      <c r="G19" s="8">
        <f>[1]ИТОГ!N83</f>
        <v>1</v>
      </c>
      <c r="H19" s="8">
        <f>[1]ИТОГ!P83</f>
        <v>0.5625</v>
      </c>
      <c r="I19" s="8">
        <f>[1]ИТОГ!R83</f>
        <v>0.875</v>
      </c>
      <c r="J19" s="8">
        <f>[1]ИТОГ!T83</f>
        <v>0.75</v>
      </c>
      <c r="K19" s="8">
        <f>[1]ИТОГ!V83</f>
        <v>0.5</v>
      </c>
      <c r="L19" s="8">
        <f>[1]ИТОГ!X83</f>
        <v>1</v>
      </c>
      <c r="M19" s="8">
        <f>[1]ИТОГ!Z83</f>
        <v>0.66666666666666663</v>
      </c>
      <c r="N19" s="8">
        <f>[1]ИТОГ!AD83</f>
        <v>0</v>
      </c>
      <c r="O19" s="8">
        <f>[1]ИТОГ!AH83</f>
        <v>1</v>
      </c>
      <c r="P19" s="9">
        <f>[1]ИТОГ!AJ83</f>
        <v>0.6875</v>
      </c>
      <c r="Q19" s="10" t="str">
        <f>[1]ИТОГ!AK83</f>
        <v>Средний</v>
      </c>
      <c r="R19" s="10" t="str">
        <f>[1]ИТОГ!AN83</f>
        <v>Низкий</v>
      </c>
      <c r="S19" s="11">
        <f>[1]ИТОГ!AJ83-[1]ИТОГ!AM83</f>
        <v>0.11150000000000004</v>
      </c>
    </row>
    <row r="20" spans="1:19" ht="36" customHeight="1" x14ac:dyDescent="0.35">
      <c r="A20" s="5">
        <f>[1]ИТОГ!A84</f>
        <v>13</v>
      </c>
      <c r="B20" s="6" t="str">
        <f>[1]ИТОГ!C84</f>
        <v>МКОУ "Илирская СОШ №2"</v>
      </c>
      <c r="C20" s="7">
        <f>[1]ИТОГ!F84</f>
        <v>0.39393939393939392</v>
      </c>
      <c r="D20" s="8">
        <f>[1]ИТОГ!H84</f>
        <v>1</v>
      </c>
      <c r="E20" s="8">
        <f>[1]ИТОГ!J84</f>
        <v>1</v>
      </c>
      <c r="F20" s="8">
        <f>[1]ИТОГ!L84</f>
        <v>0.62745098039215685</v>
      </c>
      <c r="G20" s="8">
        <f>[1]ИТОГ!N84</f>
        <v>1</v>
      </c>
      <c r="H20" s="8">
        <f>[1]ИТОГ!P84</f>
        <v>0.6875</v>
      </c>
      <c r="I20" s="8">
        <f>[1]ИТОГ!R84</f>
        <v>0.625</v>
      </c>
      <c r="J20" s="8">
        <f>[1]ИТОГ!T84</f>
        <v>0.75</v>
      </c>
      <c r="K20" s="8">
        <f>[1]ИТОГ!V84</f>
        <v>0.5</v>
      </c>
      <c r="L20" s="8">
        <f>[1]ИТОГ!X84</f>
        <v>1</v>
      </c>
      <c r="M20" s="8">
        <f>[1]ИТОГ!Z84</f>
        <v>0.66666666666666663</v>
      </c>
      <c r="N20" s="8">
        <f>[1]ИТОГ!AD84</f>
        <v>0</v>
      </c>
      <c r="O20" s="8">
        <f>[1]ИТОГ!AH84</f>
        <v>1</v>
      </c>
      <c r="P20" s="9">
        <f>[1]ИТОГ!AJ84</f>
        <v>0.69791666666666663</v>
      </c>
      <c r="Q20" s="10" t="str">
        <f>[1]ИТОГ!AK84</f>
        <v>Средний</v>
      </c>
      <c r="R20" s="10" t="str">
        <f>[1]ИТОГ!AN84</f>
        <v>Низкий</v>
      </c>
      <c r="S20" s="11">
        <f>[1]ИТОГ!AJ84-[1]ИТОГ!AM84</f>
        <v>0.13691666666666658</v>
      </c>
    </row>
    <row r="21" spans="1:19" ht="36" customHeight="1" x14ac:dyDescent="0.35">
      <c r="A21" s="5">
        <f>[1]ИТОГ!A85</f>
        <v>14</v>
      </c>
      <c r="B21" s="6" t="str">
        <f>[1]ИТОГ!C85</f>
        <v>МКОУ "Калтукская СОШ"</v>
      </c>
      <c r="C21" s="7">
        <f>[1]ИТОГ!F85</f>
        <v>0.27272727272727271</v>
      </c>
      <c r="D21" s="8">
        <f>[1]ИТОГ!H85</f>
        <v>0.5</v>
      </c>
      <c r="E21" s="8">
        <f>[1]ИТОГ!J85</f>
        <v>1</v>
      </c>
      <c r="F21" s="8">
        <f>[1]ИТОГ!L85</f>
        <v>0.5490196078431373</v>
      </c>
      <c r="G21" s="8">
        <f>[1]ИТОГ!N85</f>
        <v>1</v>
      </c>
      <c r="H21" s="8">
        <f>[1]ИТОГ!P85</f>
        <v>0.625</v>
      </c>
      <c r="I21" s="8">
        <f>[1]ИТОГ!R85</f>
        <v>0.75</v>
      </c>
      <c r="J21" s="8">
        <f>[1]ИТОГ!T85</f>
        <v>0.75</v>
      </c>
      <c r="K21" s="8">
        <f>[1]ИТОГ!V85</f>
        <v>0.5</v>
      </c>
      <c r="L21" s="8">
        <f>[1]ИТОГ!X85</f>
        <v>1</v>
      </c>
      <c r="M21" s="8">
        <f>[1]ИТОГ!Z85</f>
        <v>0.66666666666666663</v>
      </c>
      <c r="N21" s="8">
        <f>[1]ИТОГ!AD85</f>
        <v>0</v>
      </c>
      <c r="O21" s="8">
        <f>[1]ИТОГ!AH85</f>
        <v>1</v>
      </c>
      <c r="P21" s="9">
        <f>[1]ИТОГ!AJ85</f>
        <v>0.65625</v>
      </c>
      <c r="Q21" s="10" t="str">
        <f>[1]ИТОГ!AK85</f>
        <v>Средний</v>
      </c>
      <c r="R21" s="10" t="str">
        <f>[1]ИТОГ!AN85</f>
        <v>Низкий</v>
      </c>
      <c r="S21" s="11">
        <f>[1]ИТОГ!AJ85-[1]ИТОГ!AM85</f>
        <v>8.0250000000000044E-2</v>
      </c>
    </row>
    <row r="22" spans="1:19" ht="36" customHeight="1" x14ac:dyDescent="0.35">
      <c r="A22" s="5">
        <f>[1]ИТОГ!A86</f>
        <v>15</v>
      </c>
      <c r="B22" s="6" t="str">
        <f>[1]ИТОГ!C86</f>
        <v>МКОУ "Кардойская ООШ"</v>
      </c>
      <c r="C22" s="7">
        <f>[1]ИТОГ!F86</f>
        <v>0.66666666666666663</v>
      </c>
      <c r="D22" s="8">
        <f>[1]ИТОГ!H86</f>
        <v>1</v>
      </c>
      <c r="E22" s="8">
        <f>[1]ИТОГ!J86</f>
        <v>0.8125</v>
      </c>
      <c r="F22" s="8">
        <f>[1]ИТОГ!L86</f>
        <v>0.79487179487179482</v>
      </c>
      <c r="G22" s="8">
        <f>[1]ИТОГ!N86</f>
        <v>1</v>
      </c>
      <c r="H22" s="8">
        <f>[1]ИТОГ!P86</f>
        <v>0.5625</v>
      </c>
      <c r="I22" s="8">
        <f>[1]ИТОГ!R86</f>
        <v>0.875</v>
      </c>
      <c r="J22" s="8">
        <f>[1]ИТОГ!T86</f>
        <v>0.75</v>
      </c>
      <c r="K22" s="8">
        <f>[1]ИТОГ!V86</f>
        <v>0.5</v>
      </c>
      <c r="L22" s="8">
        <f>[1]ИТОГ!X86</f>
        <v>1</v>
      </c>
      <c r="M22" s="8">
        <f>[1]ИТОГ!Z86</f>
        <v>0.66666666666666663</v>
      </c>
      <c r="N22" s="8">
        <f>[1]ИТОГ!AD86</f>
        <v>0</v>
      </c>
      <c r="O22" s="8">
        <f>[1]ИТОГ!AH86</f>
        <v>1</v>
      </c>
      <c r="P22" s="9">
        <f>[1]ИТОГ!AJ86</f>
        <v>0.7857142857142857</v>
      </c>
      <c r="Q22" s="10" t="str">
        <f>[1]ИТОГ!AK86</f>
        <v>Средний</v>
      </c>
      <c r="R22" s="10" t="str">
        <f>[1]ИТОГ!AN86</f>
        <v>Низкий</v>
      </c>
      <c r="S22" s="11">
        <f>[1]ИТОГ!AJ86-[1]ИТОГ!AM86</f>
        <v>0.20671428571428574</v>
      </c>
    </row>
    <row r="23" spans="1:19" ht="36" customHeight="1" x14ac:dyDescent="0.35">
      <c r="A23" s="5">
        <f>[1]ИТОГ!A87</f>
        <v>16</v>
      </c>
      <c r="B23" s="6" t="str">
        <f>[1]ИТОГ!C87</f>
        <v>МКОУ "Кежемская СОШ"</v>
      </c>
      <c r="C23" s="7">
        <f>[1]ИТОГ!F87</f>
        <v>0.54545454545454541</v>
      </c>
      <c r="D23" s="8">
        <f>[1]ИТОГ!H87</f>
        <v>0</v>
      </c>
      <c r="E23" s="8">
        <f>[1]ИТОГ!J87</f>
        <v>1</v>
      </c>
      <c r="F23" s="8">
        <f>[1]ИТОГ!L87</f>
        <v>0.68627450980392157</v>
      </c>
      <c r="G23" s="8">
        <f>[1]ИТОГ!N87</f>
        <v>1</v>
      </c>
      <c r="H23" s="8">
        <f>[1]ИТОГ!P87</f>
        <v>0.8125</v>
      </c>
      <c r="I23" s="8">
        <f>[1]ИТОГ!R87</f>
        <v>0.875</v>
      </c>
      <c r="J23" s="8">
        <f>[1]ИТОГ!T87</f>
        <v>0.85</v>
      </c>
      <c r="K23" s="8">
        <f>[1]ИТОГ!V87</f>
        <v>0.5</v>
      </c>
      <c r="L23" s="8">
        <f>[1]ИТОГ!X87</f>
        <v>1</v>
      </c>
      <c r="M23" s="8">
        <f>[1]ИТОГ!Z87</f>
        <v>0.66666666666666663</v>
      </c>
      <c r="N23" s="8">
        <f>[1]ИТОГ!AD87</f>
        <v>0</v>
      </c>
      <c r="O23" s="8">
        <f>[1]ИТОГ!AH87</f>
        <v>1</v>
      </c>
      <c r="P23" s="9">
        <f>[1]ИТОГ!AJ87</f>
        <v>0.77083333333333337</v>
      </c>
      <c r="Q23" s="10" t="str">
        <f>[1]ИТОГ!AK87</f>
        <v>Средний</v>
      </c>
      <c r="R23" s="10" t="str">
        <f>[1]ИТОГ!AN87</f>
        <v>Средний</v>
      </c>
      <c r="S23" s="11">
        <f>[1]ИТОГ!AJ87-[1]ИТОГ!AM87</f>
        <v>0.10383333333333333</v>
      </c>
    </row>
    <row r="24" spans="1:19" ht="36" customHeight="1" x14ac:dyDescent="0.35">
      <c r="A24" s="5">
        <f>[1]ИТОГ!A88</f>
        <v>17</v>
      </c>
      <c r="B24" s="6" t="str">
        <f>[1]ИТОГ!C88</f>
        <v>МКОУ "Кобинская ООШ"</v>
      </c>
      <c r="C24" s="7">
        <f>[1]ИТОГ!F88</f>
        <v>0.29166666666666669</v>
      </c>
      <c r="D24" s="8">
        <f>[1]ИТОГ!H88</f>
        <v>0.5</v>
      </c>
      <c r="E24" s="8">
        <f>[1]ИТОГ!J88</f>
        <v>0.8125</v>
      </c>
      <c r="F24" s="8">
        <f>[1]ИТОГ!L88</f>
        <v>0.53846153846153844</v>
      </c>
      <c r="G24" s="8">
        <f>[1]ИТОГ!N88</f>
        <v>1</v>
      </c>
      <c r="H24" s="8">
        <f>[1]ИТОГ!P88</f>
        <v>0.4375</v>
      </c>
      <c r="I24" s="8">
        <f>[1]ИТОГ!R88</f>
        <v>1</v>
      </c>
      <c r="J24" s="8">
        <f>[1]ИТОГ!T88</f>
        <v>0.72499999999999998</v>
      </c>
      <c r="K24" s="8">
        <f>[1]ИТОГ!V88</f>
        <v>0.5</v>
      </c>
      <c r="L24" s="8">
        <f>[1]ИТОГ!X88</f>
        <v>1</v>
      </c>
      <c r="M24" s="8">
        <f>[1]ИТОГ!Z88</f>
        <v>0.66666666666666663</v>
      </c>
      <c r="N24" s="8">
        <f>[1]ИТОГ!AD88</f>
        <v>0</v>
      </c>
      <c r="O24" s="8">
        <f>[1]ИТОГ!AH88</f>
        <v>1</v>
      </c>
      <c r="P24" s="9">
        <f>[1]ИТОГ!AJ88</f>
        <v>0.65476190476190477</v>
      </c>
      <c r="Q24" s="10" t="str">
        <f>[1]ИТОГ!AK88</f>
        <v>Средний</v>
      </c>
      <c r="R24" s="10" t="str">
        <f>[1]ИТОГ!AN88</f>
        <v>Средний</v>
      </c>
      <c r="S24" s="11">
        <f>[1]ИТОГ!AJ88-[1]ИТОГ!AM88</f>
        <v>4.0761904761904777E-2</v>
      </c>
    </row>
    <row r="25" spans="1:19" ht="36" customHeight="1" x14ac:dyDescent="0.35">
      <c r="A25" s="5">
        <f>[1]ИТОГ!A89</f>
        <v>18</v>
      </c>
      <c r="B25" s="6" t="str">
        <f>[1]ИТОГ!C89</f>
        <v>МКОУ "Кобляковская СОШ"</v>
      </c>
      <c r="C25" s="7">
        <f>[1]ИТОГ!F89</f>
        <v>0.24242424242424243</v>
      </c>
      <c r="D25" s="8">
        <f>[1]ИТОГ!H89</f>
        <v>0.5</v>
      </c>
      <c r="E25" s="8">
        <f>[1]ИТОГ!J89</f>
        <v>0.8125</v>
      </c>
      <c r="F25" s="8">
        <f>[1]ИТОГ!L89</f>
        <v>0.43137254901960786</v>
      </c>
      <c r="G25" s="8">
        <f>[1]ИТОГ!N89</f>
        <v>1</v>
      </c>
      <c r="H25" s="8">
        <f>[1]ИТОГ!P89</f>
        <v>0.6875</v>
      </c>
      <c r="I25" s="8">
        <f>[1]ИТОГ!R89</f>
        <v>1</v>
      </c>
      <c r="J25" s="8">
        <f>[1]ИТОГ!T89</f>
        <v>0.82499999999999996</v>
      </c>
      <c r="K25" s="8">
        <f>[1]ИТОГ!V89</f>
        <v>0.5</v>
      </c>
      <c r="L25" s="8">
        <f>[1]ИТОГ!X89</f>
        <v>1</v>
      </c>
      <c r="M25" s="8">
        <f>[1]ИТОГ!Z89</f>
        <v>0.66666666666666663</v>
      </c>
      <c r="N25" s="8">
        <f>[1]ИТОГ!AD89</f>
        <v>0</v>
      </c>
      <c r="O25" s="8">
        <f>[1]ИТОГ!AH89</f>
        <v>1</v>
      </c>
      <c r="P25" s="9">
        <f>[1]ИТОГ!AJ89</f>
        <v>0.625</v>
      </c>
      <c r="Q25" s="10" t="str">
        <f>[1]ИТОГ!AK89</f>
        <v>Средний</v>
      </c>
      <c r="R25" s="10" t="str">
        <f>[1]ИТОГ!AN89</f>
        <v>Низкий</v>
      </c>
      <c r="S25" s="11">
        <f>[1]ИТОГ!AJ89-[1]ИТОГ!AM89</f>
        <v>0.15500000000000003</v>
      </c>
    </row>
    <row r="26" spans="1:19" ht="36" customHeight="1" x14ac:dyDescent="0.35">
      <c r="A26" s="5">
        <f>[1]ИТОГ!A90</f>
        <v>19</v>
      </c>
      <c r="B26" s="6" t="str">
        <f>[1]ИТОГ!C90</f>
        <v>МКОУ "Куватская СОШ"</v>
      </c>
      <c r="C26" s="7">
        <f>[1]ИТОГ!F90</f>
        <v>0.21212121212121213</v>
      </c>
      <c r="D26" s="8">
        <f>[1]ИТОГ!H90</f>
        <v>0.5</v>
      </c>
      <c r="E26" s="8">
        <f>[1]ИТОГ!J90</f>
        <v>0.875</v>
      </c>
      <c r="F26" s="8">
        <f>[1]ИТОГ!L90</f>
        <v>0.43137254901960786</v>
      </c>
      <c r="G26" s="8">
        <f>[1]ИТОГ!N90</f>
        <v>1</v>
      </c>
      <c r="H26" s="8">
        <f>[1]ИТОГ!P90</f>
        <v>0.625</v>
      </c>
      <c r="I26" s="8">
        <f>[1]ИТОГ!R90</f>
        <v>0.75</v>
      </c>
      <c r="J26" s="8">
        <f>[1]ИТОГ!T90</f>
        <v>0.75</v>
      </c>
      <c r="K26" s="8">
        <f>[1]ИТОГ!V90</f>
        <v>0.5</v>
      </c>
      <c r="L26" s="8">
        <f>[1]ИТОГ!X90</f>
        <v>1</v>
      </c>
      <c r="M26" s="8">
        <f>[1]ИТОГ!Z90</f>
        <v>0.66666666666666663</v>
      </c>
      <c r="N26" s="8">
        <f>[1]ИТОГ!AD90</f>
        <v>0</v>
      </c>
      <c r="O26" s="8">
        <f>[1]ИТОГ!AH90</f>
        <v>1</v>
      </c>
      <c r="P26" s="9">
        <f>[1]ИТОГ!AJ90</f>
        <v>0.59375</v>
      </c>
      <c r="Q26" s="10" t="str">
        <f>[1]ИТОГ!AK90</f>
        <v>Низкий</v>
      </c>
      <c r="R26" s="10" t="str">
        <f>[1]ИТОГ!AN90</f>
        <v>Низкий</v>
      </c>
      <c r="S26" s="11">
        <f>[1]ИТОГ!AJ90-[1]ИТОГ!AM90</f>
        <v>4.874999999999996E-2</v>
      </c>
    </row>
    <row r="27" spans="1:19" ht="36" customHeight="1" x14ac:dyDescent="0.35">
      <c r="A27" s="5">
        <f>[1]ИТОГ!A91</f>
        <v>20</v>
      </c>
      <c r="B27" s="6" t="str">
        <f>[1]ИТОГ!C91</f>
        <v>МКОУ "Кузнецовская СОШ"</v>
      </c>
      <c r="C27" s="7">
        <f>[1]ИТОГ!F91</f>
        <v>9.0909090909090912E-2</v>
      </c>
      <c r="D27" s="8">
        <f>[1]ИТОГ!H91</f>
        <v>0.5</v>
      </c>
      <c r="E27" s="8">
        <f>[1]ИТОГ!J91</f>
        <v>0.75</v>
      </c>
      <c r="F27" s="8">
        <f>[1]ИТОГ!L91</f>
        <v>0.31372549019607843</v>
      </c>
      <c r="G27" s="8">
        <f>[1]ИТОГ!N91</f>
        <v>1</v>
      </c>
      <c r="H27" s="8">
        <f>[1]ИТОГ!P91</f>
        <v>0.75</v>
      </c>
      <c r="I27" s="8">
        <f>[1]ИТОГ!R91</f>
        <v>0.625</v>
      </c>
      <c r="J27" s="8">
        <f>[1]ИТОГ!T91</f>
        <v>0.77500000000000002</v>
      </c>
      <c r="K27" s="8">
        <f>[1]ИТОГ!V91</f>
        <v>0.5</v>
      </c>
      <c r="L27" s="8">
        <f>[1]ИТОГ!X91</f>
        <v>1</v>
      </c>
      <c r="M27" s="8">
        <f>[1]ИТОГ!Z91</f>
        <v>0.66666666666666663</v>
      </c>
      <c r="N27" s="8">
        <f>[1]ИТОГ!AD91</f>
        <v>0</v>
      </c>
      <c r="O27" s="8">
        <f>[1]ИТОГ!AH91</f>
        <v>1</v>
      </c>
      <c r="P27" s="9">
        <f>[1]ИТОГ!AJ91</f>
        <v>0.54166666666666663</v>
      </c>
      <c r="Q27" s="10" t="str">
        <f>[1]ИТОГ!AK91</f>
        <v>Низкий</v>
      </c>
      <c r="R27" s="10" t="str">
        <f>[1]ИТОГ!AN91</f>
        <v>Низкий</v>
      </c>
      <c r="S27" s="11">
        <f>[1]ИТОГ!AJ91-[1]ИТОГ!AM91</f>
        <v>1.1666666666666603E-2</v>
      </c>
    </row>
    <row r="28" spans="1:19" ht="36" customHeight="1" x14ac:dyDescent="0.35">
      <c r="A28" s="5">
        <f>[1]ИТОГ!A92</f>
        <v>21</v>
      </c>
      <c r="B28" s="6" t="str">
        <f>[1]ИТОГ!C92</f>
        <v>МКОУ "Кумейская ООШ"</v>
      </c>
      <c r="C28" s="7">
        <f>[1]ИТОГ!F92</f>
        <v>0.29166666666666669</v>
      </c>
      <c r="D28" s="8">
        <f>[1]ИТОГ!H92</f>
        <v>1</v>
      </c>
      <c r="E28" s="8">
        <f>[1]ИТОГ!J92</f>
        <v>0.75</v>
      </c>
      <c r="F28" s="8">
        <f>[1]ИТОГ!L92</f>
        <v>0.53846153846153844</v>
      </c>
      <c r="G28" s="8">
        <f>[1]ИТОГ!N92</f>
        <v>1</v>
      </c>
      <c r="H28" s="8">
        <f>[1]ИТОГ!P92</f>
        <v>0.5</v>
      </c>
      <c r="I28" s="8">
        <f>[1]ИТОГ!R92</f>
        <v>0.5</v>
      </c>
      <c r="J28" s="8">
        <f>[1]ИТОГ!T92</f>
        <v>0.65</v>
      </c>
      <c r="K28" s="8">
        <f>[1]ИТОГ!V92</f>
        <v>0.5</v>
      </c>
      <c r="L28" s="8">
        <f>[1]ИТОГ!X92</f>
        <v>1</v>
      </c>
      <c r="M28" s="8">
        <f>[1]ИТОГ!Z92</f>
        <v>0.66666666666666663</v>
      </c>
      <c r="N28" s="8">
        <f>[1]ИТОГ!AD92</f>
        <v>0</v>
      </c>
      <c r="O28" s="8">
        <f>[1]ИТОГ!AH92</f>
        <v>1</v>
      </c>
      <c r="P28" s="9">
        <f>[1]ИТОГ!AJ92</f>
        <v>0.61904761904761907</v>
      </c>
      <c r="Q28" s="10" t="str">
        <f>[1]ИТОГ!AK92</f>
        <v>Средний</v>
      </c>
      <c r="R28" s="10" t="str">
        <f>[1]ИТОГ!AN92</f>
        <v>Низкий</v>
      </c>
      <c r="S28" s="11">
        <f>[1]ИТОГ!AJ92-[1]ИТОГ!AM92</f>
        <v>0.12804761904761908</v>
      </c>
    </row>
    <row r="29" spans="1:19" ht="36" customHeight="1" x14ac:dyDescent="0.35">
      <c r="A29" s="5">
        <f>[1]ИТОГ!A93</f>
        <v>22</v>
      </c>
      <c r="B29" s="6" t="str">
        <f>[1]ИТОГ!C93</f>
        <v>МКОУ "Леоновская ООШ"</v>
      </c>
      <c r="C29" s="7">
        <f>[1]ИТОГ!F93</f>
        <v>0.41666666666666669</v>
      </c>
      <c r="D29" s="8">
        <f>[1]ИТОГ!H93</f>
        <v>1</v>
      </c>
      <c r="E29" s="8">
        <f>[1]ИТОГ!J93</f>
        <v>0.75</v>
      </c>
      <c r="F29" s="8">
        <f>[1]ИТОГ!L93</f>
        <v>0.61538461538461542</v>
      </c>
      <c r="G29" s="8">
        <f>[1]ИТОГ!N93</f>
        <v>1</v>
      </c>
      <c r="H29" s="8">
        <f>[1]ИТОГ!P93</f>
        <v>0.4375</v>
      </c>
      <c r="I29" s="8">
        <f>[1]ИТОГ!R93</f>
        <v>0.875</v>
      </c>
      <c r="J29" s="8">
        <f>[1]ИТОГ!T93</f>
        <v>0.7</v>
      </c>
      <c r="K29" s="8">
        <f>[1]ИТОГ!V93</f>
        <v>0.5</v>
      </c>
      <c r="L29" s="8">
        <f>[1]ИТОГ!X93</f>
        <v>1</v>
      </c>
      <c r="M29" s="8">
        <f>[1]ИТОГ!Z93</f>
        <v>0.66666666666666663</v>
      </c>
      <c r="N29" s="8">
        <f>[1]ИТОГ!AD93</f>
        <v>0</v>
      </c>
      <c r="O29" s="8">
        <f>[1]ИТОГ!AH93</f>
        <v>1</v>
      </c>
      <c r="P29" s="9">
        <f>[1]ИТОГ!AJ93</f>
        <v>0.6785714285714286</v>
      </c>
      <c r="Q29" s="10" t="str">
        <f>[1]ИТОГ!AK93</f>
        <v>Средний</v>
      </c>
      <c r="R29" s="10" t="str">
        <f>[1]ИТОГ!AN93</f>
        <v>Низкий</v>
      </c>
      <c r="S29" s="11">
        <f>[1]ИТОГ!AJ93-[1]ИТОГ!AM93</f>
        <v>0.11757142857142855</v>
      </c>
    </row>
    <row r="30" spans="1:19" ht="36" customHeight="1" x14ac:dyDescent="0.35">
      <c r="A30" s="5">
        <f>[1]ИТОГ!A94</f>
        <v>23</v>
      </c>
      <c r="B30" s="6" t="str">
        <f>[1]ИТОГ!C94</f>
        <v>МКОУ "Мамырская СОШ"</v>
      </c>
      <c r="C30" s="7">
        <f>[1]ИТОГ!F94</f>
        <v>0.33333333333333331</v>
      </c>
      <c r="D30" s="8">
        <f>[1]ИТОГ!H94</f>
        <v>1</v>
      </c>
      <c r="E30" s="8">
        <f>[1]ИТОГ!J94</f>
        <v>0.9375</v>
      </c>
      <c r="F30" s="8">
        <f>[1]ИТОГ!L94</f>
        <v>0.5490196078431373</v>
      </c>
      <c r="G30" s="8">
        <f>[1]ИТОГ!N94</f>
        <v>1</v>
      </c>
      <c r="H30" s="8">
        <f>[1]ИТОГ!P94</f>
        <v>0.5625</v>
      </c>
      <c r="I30" s="8">
        <f>[1]ИТОГ!R94</f>
        <v>1</v>
      </c>
      <c r="J30" s="8">
        <f>[1]ИТОГ!T94</f>
        <v>0.77500000000000002</v>
      </c>
      <c r="K30" s="8">
        <f>[1]ИТОГ!V94</f>
        <v>0.5</v>
      </c>
      <c r="L30" s="8">
        <f>[1]ИТОГ!X94</f>
        <v>1</v>
      </c>
      <c r="M30" s="8">
        <f>[1]ИТОГ!Z94</f>
        <v>0.66666666666666663</v>
      </c>
      <c r="N30" s="8">
        <f>[1]ИТОГ!AD94</f>
        <v>0</v>
      </c>
      <c r="O30" s="8">
        <f>[1]ИТОГ!AH94</f>
        <v>1</v>
      </c>
      <c r="P30" s="9">
        <f>[1]ИТОГ!AJ94</f>
        <v>0.66666666666666663</v>
      </c>
      <c r="Q30" s="10" t="str">
        <f>[1]ИТОГ!AK94</f>
        <v>Средний</v>
      </c>
      <c r="R30" s="10" t="str">
        <f>[1]ИТОГ!AN94</f>
        <v>Низкий</v>
      </c>
      <c r="S30" s="11">
        <f>[1]ИТОГ!AJ94-[1]ИТОГ!AM94</f>
        <v>0.10566666666666658</v>
      </c>
    </row>
    <row r="31" spans="1:19" ht="36" customHeight="1" x14ac:dyDescent="0.35">
      <c r="A31" s="5">
        <f>[1]ИТОГ!A95</f>
        <v>24</v>
      </c>
      <c r="B31" s="6" t="str">
        <f>[1]ИТОГ!C95</f>
        <v>МКОУ "Наратаевская СОШ"</v>
      </c>
      <c r="C31" s="7">
        <f>[1]ИТОГ!F95</f>
        <v>9.0909090909090912E-2</v>
      </c>
      <c r="D31" s="8">
        <f>[1]ИТОГ!H95</f>
        <v>1</v>
      </c>
      <c r="E31" s="8">
        <f>[1]ИТОГ!J95</f>
        <v>0.8125</v>
      </c>
      <c r="F31" s="8">
        <f>[1]ИТОГ!L95</f>
        <v>0.35294117647058826</v>
      </c>
      <c r="G31" s="8">
        <f>[1]ИТОГ!N95</f>
        <v>1</v>
      </c>
      <c r="H31" s="8">
        <f>[1]ИТОГ!P95</f>
        <v>0.4375</v>
      </c>
      <c r="I31" s="8">
        <f>[1]ИТОГ!R95</f>
        <v>1</v>
      </c>
      <c r="J31" s="8">
        <f>[1]ИТОГ!T95</f>
        <v>0.72499999999999998</v>
      </c>
      <c r="K31" s="8">
        <f>[1]ИТОГ!V95</f>
        <v>0.5</v>
      </c>
      <c r="L31" s="8">
        <f>[1]ИТОГ!X95</f>
        <v>1</v>
      </c>
      <c r="M31" s="8">
        <f>[1]ИТОГ!Z95</f>
        <v>0.66666666666666663</v>
      </c>
      <c r="N31" s="8">
        <f>[1]ИТОГ!AD95</f>
        <v>0</v>
      </c>
      <c r="O31" s="8">
        <f>[1]ИТОГ!AH95</f>
        <v>1</v>
      </c>
      <c r="P31" s="9">
        <f>[1]ИТОГ!AJ95</f>
        <v>0.54166666666666663</v>
      </c>
      <c r="Q31" s="10" t="str">
        <f>[1]ИТОГ!AK95</f>
        <v>Низкий</v>
      </c>
      <c r="R31" s="10" t="str">
        <f>[1]ИТОГ!AN95</f>
        <v>Низкий</v>
      </c>
      <c r="S31" s="11">
        <f>[1]ИТОГ!AJ95-[1]ИТОГ!AM95</f>
        <v>7.1666666666666656E-2</v>
      </c>
    </row>
    <row r="32" spans="1:19" ht="36" customHeight="1" x14ac:dyDescent="0.35">
      <c r="A32" s="5">
        <f>[1]ИТОГ!A96</f>
        <v>25</v>
      </c>
      <c r="B32" s="6" t="str">
        <f>[1]ИТОГ!C96</f>
        <v>МКОУ "Озернинская СОШ"</v>
      </c>
      <c r="C32" s="7">
        <f>[1]ИТОГ!F96</f>
        <v>0.54545454545454541</v>
      </c>
      <c r="D32" s="8">
        <f>[1]ИТОГ!H96</f>
        <v>1</v>
      </c>
      <c r="E32" s="8">
        <f>[1]ИТОГ!J96</f>
        <v>0.9375</v>
      </c>
      <c r="F32" s="8">
        <f>[1]ИТОГ!L96</f>
        <v>0.68627450980392157</v>
      </c>
      <c r="G32" s="8">
        <f>[1]ИТОГ!N96</f>
        <v>1</v>
      </c>
      <c r="H32" s="8">
        <f>[1]ИТОГ!P96</f>
        <v>0.5625</v>
      </c>
      <c r="I32" s="8">
        <f>[1]ИТОГ!R96</f>
        <v>0.875</v>
      </c>
      <c r="J32" s="8">
        <f>[1]ИТОГ!T96</f>
        <v>0.75</v>
      </c>
      <c r="K32" s="8">
        <f>[1]ИТОГ!V96</f>
        <v>0.5</v>
      </c>
      <c r="L32" s="8">
        <f>[1]ИТОГ!X96</f>
        <v>1</v>
      </c>
      <c r="M32" s="8">
        <f>[1]ИТОГ!Z96</f>
        <v>0.66666666666666663</v>
      </c>
      <c r="N32" s="8">
        <f>[1]ИТОГ!AD96</f>
        <v>0</v>
      </c>
      <c r="O32" s="8">
        <f>[1]ИТОГ!AH96</f>
        <v>0</v>
      </c>
      <c r="P32" s="9">
        <f>[1]ИТОГ!AJ96</f>
        <v>0.71875</v>
      </c>
      <c r="Q32" s="10" t="str">
        <f>[1]ИТОГ!AK96</f>
        <v>Средний</v>
      </c>
      <c r="R32" s="10" t="str">
        <f>[1]ИТОГ!AN96</f>
        <v>Средний</v>
      </c>
      <c r="S32" s="11">
        <f>[1]ИТОГ!AJ96-[1]ИТОГ!AM96</f>
        <v>6.6749999999999976E-2</v>
      </c>
    </row>
    <row r="33" spans="1:19" ht="36" customHeight="1" x14ac:dyDescent="0.35">
      <c r="A33" s="5">
        <f>[1]ИТОГ!A97</f>
        <v>26</v>
      </c>
      <c r="B33" s="6" t="str">
        <f>[1]ИТОГ!C97</f>
        <v>МКОУ "Покоснинская СОШ"</v>
      </c>
      <c r="C33" s="7">
        <f>[1]ИТОГ!F97</f>
        <v>0.21212121212121213</v>
      </c>
      <c r="D33" s="8">
        <f>[1]ИТОГ!H97</f>
        <v>1</v>
      </c>
      <c r="E33" s="8">
        <f>[1]ИТОГ!J97</f>
        <v>1</v>
      </c>
      <c r="F33" s="8">
        <f>[1]ИТОГ!L97</f>
        <v>0.50980392156862742</v>
      </c>
      <c r="G33" s="8">
        <f>[1]ИТОГ!N97</f>
        <v>1</v>
      </c>
      <c r="H33" s="8">
        <f>[1]ИТОГ!P97</f>
        <v>0.6875</v>
      </c>
      <c r="I33" s="8">
        <f>[1]ИТОГ!R97</f>
        <v>0.75</v>
      </c>
      <c r="J33" s="8">
        <f>[1]ИТОГ!T97</f>
        <v>0.77500000000000002</v>
      </c>
      <c r="K33" s="8">
        <f>[1]ИТОГ!V97</f>
        <v>0.5</v>
      </c>
      <c r="L33" s="8">
        <f>[1]ИТОГ!X97</f>
        <v>1</v>
      </c>
      <c r="M33" s="8">
        <f>[1]ИТОГ!Z97</f>
        <v>0.66666666666666663</v>
      </c>
      <c r="N33" s="8">
        <f>[1]ИТОГ!AD97</f>
        <v>0</v>
      </c>
      <c r="O33" s="8">
        <f>[1]ИТОГ!AH97</f>
        <v>1</v>
      </c>
      <c r="P33" s="9">
        <f>[1]ИТОГ!AJ97</f>
        <v>0.64583333333333337</v>
      </c>
      <c r="Q33" s="10" t="str">
        <f>[1]ИТОГ!AK97</f>
        <v>Средний</v>
      </c>
      <c r="R33" s="10" t="str">
        <f>[1]ИТОГ!AN97</f>
        <v>Средний</v>
      </c>
      <c r="S33" s="11">
        <f>[1]ИТОГ!AJ97-[1]ИТОГ!AM97</f>
        <v>-2.1166666666666667E-2</v>
      </c>
    </row>
    <row r="34" spans="1:19" ht="36" customHeight="1" x14ac:dyDescent="0.35">
      <c r="A34" s="5">
        <f>[1]ИТОГ!A98</f>
        <v>27</v>
      </c>
      <c r="B34" s="6" t="str">
        <f>[1]ИТОГ!C98</f>
        <v>МКОУ "Прибойновская СОШ"</v>
      </c>
      <c r="C34" s="7">
        <f>[1]ИТОГ!F98</f>
        <v>0.27272727272727271</v>
      </c>
      <c r="D34" s="8">
        <f>[1]ИТОГ!H98</f>
        <v>1</v>
      </c>
      <c r="E34" s="8">
        <f>[1]ИТОГ!J98</f>
        <v>1</v>
      </c>
      <c r="F34" s="8">
        <f>[1]ИТОГ!L98</f>
        <v>0.52941176470588236</v>
      </c>
      <c r="G34" s="8">
        <f>[1]ИТОГ!N98</f>
        <v>1</v>
      </c>
      <c r="H34" s="8">
        <f>[1]ИТОГ!P98</f>
        <v>0.5625</v>
      </c>
      <c r="I34" s="8">
        <f>[1]ИТОГ!R98</f>
        <v>1</v>
      </c>
      <c r="J34" s="8">
        <f>[1]ИТОГ!T98</f>
        <v>0.77500000000000002</v>
      </c>
      <c r="K34" s="8">
        <f>[1]ИТОГ!V98</f>
        <v>0.5</v>
      </c>
      <c r="L34" s="8">
        <f>[1]ИТОГ!X98</f>
        <v>1</v>
      </c>
      <c r="M34" s="8">
        <f>[1]ИТОГ!Z98</f>
        <v>0.66666666666666663</v>
      </c>
      <c r="N34" s="8">
        <f>[1]ИТОГ!AD98</f>
        <v>0</v>
      </c>
      <c r="O34" s="8">
        <f>[1]ИТОГ!AH98</f>
        <v>1</v>
      </c>
      <c r="P34" s="9">
        <f>[1]ИТОГ!AJ98</f>
        <v>0.65625</v>
      </c>
      <c r="Q34" s="10" t="str">
        <f>[1]ИТОГ!AK98</f>
        <v>Средний</v>
      </c>
      <c r="R34" s="10" t="str">
        <f>[1]ИТОГ!AN98</f>
        <v>Низкий</v>
      </c>
      <c r="S34" s="11">
        <f>[1]ИТОГ!AJ98-[1]ИТОГ!AM98</f>
        <v>6.525000000000003E-2</v>
      </c>
    </row>
    <row r="35" spans="1:19" ht="36" customHeight="1" x14ac:dyDescent="0.35">
      <c r="A35" s="5">
        <f>[1]ИТОГ!A99</f>
        <v>28</v>
      </c>
      <c r="B35" s="6" t="str">
        <f>[1]ИТОГ!C99</f>
        <v>МКОУ "Приреченская ООШ"</v>
      </c>
      <c r="C35" s="7">
        <f>[1]ИТОГ!F99</f>
        <v>0.20833333333333334</v>
      </c>
      <c r="D35" s="8">
        <f>[1]ИТОГ!H99</f>
        <v>1</v>
      </c>
      <c r="E35" s="8">
        <f>[1]ИТОГ!J99</f>
        <v>0.8125</v>
      </c>
      <c r="F35" s="8">
        <f>[1]ИТОГ!L99</f>
        <v>0.51282051282051277</v>
      </c>
      <c r="G35" s="8">
        <f>[1]ИТОГ!N99</f>
        <v>1</v>
      </c>
      <c r="H35" s="8">
        <f>[1]ИТОГ!P99</f>
        <v>0.375</v>
      </c>
      <c r="I35" s="8">
        <f>[1]ИТОГ!R99</f>
        <v>1</v>
      </c>
      <c r="J35" s="8">
        <f>[1]ИТОГ!T99</f>
        <v>0.7</v>
      </c>
      <c r="K35" s="8">
        <f>[1]ИТОГ!V99</f>
        <v>0.5</v>
      </c>
      <c r="L35" s="8">
        <f>[1]ИТОГ!X99</f>
        <v>1</v>
      </c>
      <c r="M35" s="8">
        <f>[1]ИТОГ!Z99</f>
        <v>0.66666666666666663</v>
      </c>
      <c r="N35" s="8">
        <f>[1]ИТОГ!AD99</f>
        <v>0</v>
      </c>
      <c r="O35" s="8">
        <f>[1]ИТОГ!AH99</f>
        <v>1</v>
      </c>
      <c r="P35" s="9">
        <f>[1]ИТОГ!AJ99</f>
        <v>0.63095238095238093</v>
      </c>
      <c r="Q35" s="10" t="str">
        <f>[1]ИТОГ!AK99</f>
        <v>Средний</v>
      </c>
      <c r="R35" s="10" t="str">
        <f>[1]ИТОГ!AN99</f>
        <v>Низкий</v>
      </c>
      <c r="S35" s="11">
        <f>[1]ИТОГ!AJ99-[1]ИТОГ!AM99</f>
        <v>6.9952380952380877E-2</v>
      </c>
    </row>
    <row r="36" spans="1:19" ht="36" customHeight="1" x14ac:dyDescent="0.35">
      <c r="A36" s="5">
        <f>[1]ИТОГ!A100</f>
        <v>29</v>
      </c>
      <c r="B36" s="6" t="str">
        <f>[1]ИТОГ!C100</f>
        <v>МКОУ "Тангуйская СОШ"</v>
      </c>
      <c r="C36" s="7">
        <f>[1]ИТОГ!F100</f>
        <v>0.36363636363636365</v>
      </c>
      <c r="D36" s="8">
        <f>[1]ИТОГ!H100</f>
        <v>1</v>
      </c>
      <c r="E36" s="8">
        <f>[1]ИТОГ!J100</f>
        <v>1</v>
      </c>
      <c r="F36" s="8">
        <f>[1]ИТОГ!L100</f>
        <v>0.58823529411764708</v>
      </c>
      <c r="G36" s="8">
        <f>[1]ИТОГ!N100</f>
        <v>1</v>
      </c>
      <c r="H36" s="8">
        <f>[1]ИТОГ!P100</f>
        <v>0.4375</v>
      </c>
      <c r="I36" s="8">
        <f>[1]ИТОГ!R100</f>
        <v>0.5</v>
      </c>
      <c r="J36" s="8">
        <f>[1]ИТОГ!T100</f>
        <v>0.625</v>
      </c>
      <c r="K36" s="8">
        <f>[1]ИТОГ!V100</f>
        <v>0.5</v>
      </c>
      <c r="L36" s="8">
        <f>[1]ИТОГ!X100</f>
        <v>1</v>
      </c>
      <c r="M36" s="8">
        <f>[1]ИТОГ!Z100</f>
        <v>0.66666666666666663</v>
      </c>
      <c r="N36" s="8">
        <f>[1]ИТОГ!AD100</f>
        <v>0</v>
      </c>
      <c r="O36" s="8">
        <f>[1]ИТОГ!AH100</f>
        <v>1</v>
      </c>
      <c r="P36" s="9">
        <f>[1]ИТОГ!AJ100</f>
        <v>0.625</v>
      </c>
      <c r="Q36" s="10" t="str">
        <f>[1]ИТОГ!AK100</f>
        <v>Средний</v>
      </c>
      <c r="R36" s="10" t="str">
        <f>[1]ИТОГ!AN100</f>
        <v>Низкий</v>
      </c>
      <c r="S36" s="11">
        <f>[1]ИТОГ!AJ100-[1]ИТОГ!AM100</f>
        <v>4.9000000000000044E-2</v>
      </c>
    </row>
    <row r="37" spans="1:19" ht="36" customHeight="1" x14ac:dyDescent="0.35">
      <c r="A37" s="5">
        <f>[1]ИТОГ!A101</f>
        <v>30</v>
      </c>
      <c r="B37" s="6" t="str">
        <f>[1]ИТОГ!C101</f>
        <v>МКОУ "Тарминская СОШ"</v>
      </c>
      <c r="C37" s="7">
        <f>[1]ИТОГ!F101</f>
        <v>0.21212121212121213</v>
      </c>
      <c r="D37" s="8">
        <f>[1]ИТОГ!H101</f>
        <v>0.5</v>
      </c>
      <c r="E37" s="8">
        <f>[1]ИТОГ!J101</f>
        <v>0.875</v>
      </c>
      <c r="F37" s="8">
        <f>[1]ИТОГ!L101</f>
        <v>0.43137254901960786</v>
      </c>
      <c r="G37" s="8">
        <f>[1]ИТОГ!N101</f>
        <v>1</v>
      </c>
      <c r="H37" s="8">
        <f>[1]ИТОГ!P101</f>
        <v>0.6875</v>
      </c>
      <c r="I37" s="8">
        <f>[1]ИТОГ!R101</f>
        <v>0.5</v>
      </c>
      <c r="J37" s="8">
        <f>[1]ИТОГ!T101</f>
        <v>0.72499999999999998</v>
      </c>
      <c r="K37" s="8">
        <f>[1]ИТОГ!V101</f>
        <v>0.5</v>
      </c>
      <c r="L37" s="8">
        <f>[1]ИТОГ!X101</f>
        <v>1</v>
      </c>
      <c r="M37" s="8">
        <f>[1]ИТОГ!Z101</f>
        <v>0.66666666666666663</v>
      </c>
      <c r="N37" s="8">
        <f>[1]ИТОГ!AD101</f>
        <v>0</v>
      </c>
      <c r="O37" s="8">
        <f>[1]ИТОГ!AH101</f>
        <v>1</v>
      </c>
      <c r="P37" s="9">
        <f>[1]ИТОГ!AJ101</f>
        <v>0.58333333333333337</v>
      </c>
      <c r="Q37" s="10" t="str">
        <f>[1]ИТОГ!AK101</f>
        <v>Низкий</v>
      </c>
      <c r="R37" s="10" t="str">
        <f>[1]ИТОГ!AN101</f>
        <v>Низкий</v>
      </c>
      <c r="S37" s="11">
        <f>[1]ИТОГ!AJ101-[1]ИТОГ!AM101</f>
        <v>9.8333333333333384E-2</v>
      </c>
    </row>
    <row r="38" spans="1:19" ht="36" customHeight="1" x14ac:dyDescent="0.35">
      <c r="A38" s="5">
        <f>[1]ИТОГ!A102</f>
        <v>31</v>
      </c>
      <c r="B38" s="6" t="str">
        <f>[1]ИТОГ!C102</f>
        <v>МКОУ "Турманская СОШ"</v>
      </c>
      <c r="C38" s="7">
        <f>[1]ИТОГ!F102</f>
        <v>0.36363636363636365</v>
      </c>
      <c r="D38" s="8">
        <f>[1]ИТОГ!H102</f>
        <v>0.5</v>
      </c>
      <c r="E38" s="8">
        <f>[1]ИТОГ!J102</f>
        <v>1</v>
      </c>
      <c r="F38" s="8">
        <f>[1]ИТОГ!L102</f>
        <v>0.56862745098039214</v>
      </c>
      <c r="G38" s="8">
        <f>[1]ИТОГ!N102</f>
        <v>1</v>
      </c>
      <c r="H38" s="8">
        <f>[1]ИТОГ!P102</f>
        <v>0.5625</v>
      </c>
      <c r="I38" s="8">
        <f>[1]ИТОГ!R102</f>
        <v>0.75</v>
      </c>
      <c r="J38" s="8">
        <f>[1]ИТОГ!T102</f>
        <v>0.72499999999999998</v>
      </c>
      <c r="K38" s="8">
        <f>[1]ИТОГ!V102</f>
        <v>0.5</v>
      </c>
      <c r="L38" s="8">
        <f>[1]ИТОГ!X102</f>
        <v>1</v>
      </c>
      <c r="M38" s="8">
        <f>[1]ИТОГ!Z102</f>
        <v>0.66666666666666663</v>
      </c>
      <c r="N38" s="8">
        <f>[1]ИТОГ!AD102</f>
        <v>0</v>
      </c>
      <c r="O38" s="8">
        <f>[1]ИТОГ!AH102</f>
        <v>1</v>
      </c>
      <c r="P38" s="9">
        <f>[1]ИТОГ!AJ102</f>
        <v>0.65625</v>
      </c>
      <c r="Q38" s="10" t="str">
        <f>[1]ИТОГ!AK102</f>
        <v>Средний</v>
      </c>
      <c r="R38" s="10" t="str">
        <f>[1]ИТОГ!AN102</f>
        <v>Низкий</v>
      </c>
      <c r="S38" s="11">
        <f>[1]ИТОГ!AJ102-[1]ИТОГ!AM102</f>
        <v>0.17125000000000001</v>
      </c>
    </row>
    <row r="39" spans="1:19" ht="36" customHeight="1" x14ac:dyDescent="0.35">
      <c r="A39" s="5">
        <f>[1]ИТОГ!A103</f>
        <v>32</v>
      </c>
      <c r="B39" s="6" t="str">
        <f>[1]ИТОГ!C103</f>
        <v>МКОУ "Тэминская СОШ"</v>
      </c>
      <c r="C39" s="7">
        <f>[1]ИТОГ!F103</f>
        <v>0.30303030303030304</v>
      </c>
      <c r="D39" s="8">
        <f>[1]ИТОГ!H103</f>
        <v>0.5</v>
      </c>
      <c r="E39" s="8">
        <f>[1]ИТОГ!J103</f>
        <v>1</v>
      </c>
      <c r="F39" s="8">
        <f>[1]ИТОГ!L103</f>
        <v>0.5490196078431373</v>
      </c>
      <c r="G39" s="8">
        <f>[1]ИТОГ!N103</f>
        <v>1</v>
      </c>
      <c r="H39" s="8">
        <f>[1]ИТОГ!P103</f>
        <v>0.625</v>
      </c>
      <c r="I39" s="8">
        <f>[1]ИТОГ!R103</f>
        <v>1</v>
      </c>
      <c r="J39" s="8">
        <f>[1]ИТОГ!T103</f>
        <v>0.8</v>
      </c>
      <c r="K39" s="8">
        <f>[1]ИТОГ!V103</f>
        <v>0.5</v>
      </c>
      <c r="L39" s="8">
        <f>[1]ИТОГ!X103</f>
        <v>1</v>
      </c>
      <c r="M39" s="8">
        <f>[1]ИТОГ!Z103</f>
        <v>0.66666666666666663</v>
      </c>
      <c r="N39" s="8">
        <f>[1]ИТОГ!AD103</f>
        <v>0</v>
      </c>
      <c r="O39" s="8">
        <f>[1]ИТОГ!AH103</f>
        <v>1</v>
      </c>
      <c r="P39" s="9">
        <f>[1]ИТОГ!AJ103</f>
        <v>0.67708333333333337</v>
      </c>
      <c r="Q39" s="10" t="str">
        <f>[1]ИТОГ!AK103</f>
        <v>Средний</v>
      </c>
      <c r="R39" s="10" t="str">
        <f>[1]ИТОГ!AN103</f>
        <v>Низкий</v>
      </c>
      <c r="S39" s="11">
        <f>[1]ИТОГ!AJ103-[1]ИТОГ!AM103</f>
        <v>0.14708333333333334</v>
      </c>
    </row>
    <row r="40" spans="1:19" ht="36" customHeight="1" x14ac:dyDescent="0.35">
      <c r="A40" s="5">
        <f>[1]ИТОГ!A104</f>
        <v>33</v>
      </c>
      <c r="B40" s="6" t="str">
        <f>[1]ИТОГ!C104</f>
        <v>МКОУ "Шумиловская СОШ"</v>
      </c>
      <c r="C40" s="7">
        <f>[1]ИТОГ!F104</f>
        <v>0.24242424242424243</v>
      </c>
      <c r="D40" s="8">
        <f>[1]ИТОГ!H104</f>
        <v>0.5</v>
      </c>
      <c r="E40" s="8">
        <f>[1]ИТОГ!J104</f>
        <v>1</v>
      </c>
      <c r="F40" s="8">
        <f>[1]ИТОГ!L104</f>
        <v>0.49019607843137253</v>
      </c>
      <c r="G40" s="8">
        <f>[1]ИТОГ!N104</f>
        <v>1</v>
      </c>
      <c r="H40" s="8">
        <f>[1]ИТОГ!P104</f>
        <v>0.625</v>
      </c>
      <c r="I40" s="8">
        <f>[1]ИТОГ!R104</f>
        <v>1</v>
      </c>
      <c r="J40" s="8">
        <f>[1]ИТОГ!T104</f>
        <v>0.8</v>
      </c>
      <c r="K40" s="8">
        <f>[1]ИТОГ!V104</f>
        <v>0.5</v>
      </c>
      <c r="L40" s="8">
        <f>[1]ИТОГ!X104</f>
        <v>1</v>
      </c>
      <c r="M40" s="8">
        <f>[1]ИТОГ!Z104</f>
        <v>0.66666666666666663</v>
      </c>
      <c r="N40" s="8">
        <f>[1]ИТОГ!AD104</f>
        <v>0</v>
      </c>
      <c r="O40" s="8">
        <f>[1]ИТОГ!AH104</f>
        <v>1</v>
      </c>
      <c r="P40" s="9">
        <f>[1]ИТОГ!AJ104</f>
        <v>0.64583333333333337</v>
      </c>
      <c r="Q40" s="10" t="str">
        <f>[1]ИТОГ!AK104</f>
        <v>Средний</v>
      </c>
      <c r="R40" s="10" t="str">
        <f>[1]ИТОГ!AN104</f>
        <v>Низкий</v>
      </c>
      <c r="S40" s="11">
        <f>[1]ИТОГ!AJ104-[1]ИТОГ!AM104</f>
        <v>0.11583333333333334</v>
      </c>
    </row>
    <row r="41" spans="1:19" ht="36" customHeight="1" x14ac:dyDescent="0.35">
      <c r="A41" s="5">
        <f>[1]ИТОГ!A105</f>
        <v>34</v>
      </c>
      <c r="B41" s="6" t="str">
        <f>[1]ИТОГ!C105</f>
        <v>МКОУ "Ключи - Булакская СОШ"</v>
      </c>
      <c r="C41" s="7">
        <f>[1]ИТОГ!F105</f>
        <v>0.51515151515151514</v>
      </c>
      <c r="D41" s="8">
        <f>[1]ИТОГ!H105</f>
        <v>0.5</v>
      </c>
      <c r="E41" s="8">
        <f>[1]ИТОГ!J105</f>
        <v>1</v>
      </c>
      <c r="F41" s="8">
        <f>[1]ИТОГ!L105</f>
        <v>0.66666666666666663</v>
      </c>
      <c r="G41" s="8">
        <f>[1]ИТОГ!N105</f>
        <v>1</v>
      </c>
      <c r="H41" s="8">
        <f>[1]ИТОГ!P105</f>
        <v>0.5</v>
      </c>
      <c r="I41" s="8">
        <f>[1]ИТОГ!R105</f>
        <v>0.875</v>
      </c>
      <c r="J41" s="8">
        <f>[1]ИТОГ!T105</f>
        <v>0.72499999999999998</v>
      </c>
      <c r="K41" s="8">
        <f>[1]ИТОГ!V105</f>
        <v>0.5</v>
      </c>
      <c r="L41" s="8">
        <f>[1]ИТОГ!X105</f>
        <v>1</v>
      </c>
      <c r="M41" s="8">
        <f>[1]ИТОГ!Z105</f>
        <v>0.66666666666666663</v>
      </c>
      <c r="N41" s="8">
        <f>[1]ИТОГ!AD105</f>
        <v>0</v>
      </c>
      <c r="O41" s="8">
        <f>[1]ИТОГ!AH105</f>
        <v>1</v>
      </c>
      <c r="P41" s="9">
        <f>[1]ИТОГ!AJ105</f>
        <v>0.70833333333333337</v>
      </c>
      <c r="Q41" s="10" t="str">
        <f>[1]ИТОГ!AK105</f>
        <v>Средний</v>
      </c>
      <c r="R41" s="10" t="str">
        <f>[1]ИТОГ!AN105</f>
        <v>Низкий</v>
      </c>
      <c r="S41" s="11">
        <f>[1]ИТОГ!AJ105-[1]ИТОГ!AM105</f>
        <v>0.14733333333333332</v>
      </c>
    </row>
    <row r="42" spans="1:19" ht="36" customHeight="1" x14ac:dyDescent="0.35">
      <c r="A42" s="5">
        <f>[1]ИТОГ!A106</f>
        <v>35</v>
      </c>
      <c r="B42" s="6" t="str">
        <f>[1]ИТОГ!C106</f>
        <v>МКОУ "Сахаровская НОШ"</v>
      </c>
      <c r="C42" s="7">
        <f>[1]ИТОГ!F106</f>
        <v>0.5</v>
      </c>
      <c r="D42" s="8">
        <f>[1]ИТОГ!H106</f>
        <v>0.5</v>
      </c>
      <c r="E42" s="8">
        <f>[1]ИТОГ!J106</f>
        <v>0.5</v>
      </c>
      <c r="F42" s="8">
        <f>[1]ИТОГ!L106</f>
        <v>0.6</v>
      </c>
      <c r="G42" s="8">
        <f>[1]ИТОГ!N106</f>
        <v>0.8571428571428571</v>
      </c>
      <c r="H42" s="8">
        <f>[1]ИТОГ!P106</f>
        <v>0.4375</v>
      </c>
      <c r="I42" s="8">
        <f>[1]ИТОГ!R106</f>
        <v>1</v>
      </c>
      <c r="J42" s="8">
        <f>[1]ИТОГ!T106</f>
        <v>0.67500000000000004</v>
      </c>
      <c r="K42" s="8">
        <f>[1]ИТОГ!V106</f>
        <v>0.5</v>
      </c>
      <c r="L42" s="8">
        <f>[1]ИТОГ!X106</f>
        <v>1</v>
      </c>
      <c r="M42" s="8">
        <f>[1]ИТОГ!Z106</f>
        <v>0.6</v>
      </c>
      <c r="N42" s="8">
        <f>[1]ИТОГ!AD106</f>
        <v>0</v>
      </c>
      <c r="O42" s="8">
        <f>[1]ИТОГ!AH106</f>
        <v>1</v>
      </c>
      <c r="P42" s="9">
        <f>[1]ИТОГ!AJ106</f>
        <v>0.66666666666666663</v>
      </c>
      <c r="Q42" s="10" t="str">
        <f>[1]ИТОГ!AK106</f>
        <v>Средний</v>
      </c>
      <c r="R42" s="10" t="str">
        <f>[1]ИТОГ!AN106</f>
        <v>Низкий</v>
      </c>
      <c r="S42" s="11">
        <f>[1]ИТОГ!AJ106-[1]ИТОГ!AM106</f>
        <v>0.14366666666666661</v>
      </c>
    </row>
    <row r="43" spans="1:19" ht="36" customHeight="1" x14ac:dyDescent="0.35">
      <c r="A43" s="5">
        <f>[1]ИТОГ!A107</f>
        <v>36</v>
      </c>
      <c r="B43" s="6" t="str">
        <f>[1]ИТОГ!C107</f>
        <v>МКОУ "Барчимская НШДС"</v>
      </c>
      <c r="C43" s="7">
        <f>[1]ИТОГ!F107</f>
        <v>0.66666666666666663</v>
      </c>
      <c r="D43" s="8">
        <f>[1]ИТОГ!H107</f>
        <v>0.5</v>
      </c>
      <c r="E43" s="8">
        <f>[1]ИТОГ!J107</f>
        <v>0.5625</v>
      </c>
      <c r="F43" s="8">
        <f>[1]ИТОГ!L107</f>
        <v>0.72</v>
      </c>
      <c r="G43" s="8">
        <f>[1]ИТОГ!N107</f>
        <v>1</v>
      </c>
      <c r="H43" s="8">
        <f>[1]ИТОГ!P107</f>
        <v>0.4375</v>
      </c>
      <c r="I43" s="8">
        <f>[1]ИТОГ!R107</f>
        <v>0.75</v>
      </c>
      <c r="J43" s="8">
        <f>[1]ИТОГ!T107</f>
        <v>0.67500000000000004</v>
      </c>
      <c r="K43" s="8">
        <f>[1]ИТОГ!V107</f>
        <v>0.5</v>
      </c>
      <c r="L43" s="8">
        <f>[1]ИТОГ!X107</f>
        <v>1</v>
      </c>
      <c r="M43" s="8">
        <f>[1]ИТОГ!Z107</f>
        <v>0.6</v>
      </c>
      <c r="N43" s="8">
        <f>[1]ИТОГ!AD107</f>
        <v>0</v>
      </c>
      <c r="O43" s="8">
        <f>[1]ИТОГ!AH107</f>
        <v>1</v>
      </c>
      <c r="P43" s="9">
        <f>[1]ИТОГ!AJ107</f>
        <v>0.71014492753623193</v>
      </c>
      <c r="Q43" s="10" t="str">
        <f>[1]ИТОГ!AK107</f>
        <v>Средний</v>
      </c>
      <c r="R43" s="10" t="str">
        <f>[1]ИТОГ!AN107</f>
        <v>Низкий</v>
      </c>
      <c r="S43" s="11">
        <f>[1]ИТОГ!AJ107-[1]ИТОГ!AM107</f>
        <v>0.16514492753623189</v>
      </c>
    </row>
    <row r="44" spans="1:19" ht="36" customHeight="1" x14ac:dyDescent="0.35">
      <c r="A44" s="5">
        <f>[1]ИТОГ!A108</f>
        <v>37</v>
      </c>
      <c r="B44" s="6" t="str">
        <f>[1]ИТОГ!C108</f>
        <v>МКОУ "Бурнинская НОШ"</v>
      </c>
      <c r="C44" s="7">
        <f>[1]ИТОГ!F108</f>
        <v>0.41666666666666669</v>
      </c>
      <c r="D44" s="8">
        <f>[1]ИТОГ!H108</f>
        <v>1</v>
      </c>
      <c r="E44" s="8">
        <f>[1]ИТОГ!J108</f>
        <v>0.5</v>
      </c>
      <c r="F44" s="8">
        <f>[1]ИТОГ!L108</f>
        <v>0.6</v>
      </c>
      <c r="G44" s="8">
        <f>[1]ИТОГ!N108</f>
        <v>1</v>
      </c>
      <c r="H44" s="8">
        <f>[1]ИТОГ!P108</f>
        <v>0.625</v>
      </c>
      <c r="I44" s="8">
        <f>[1]ИТОГ!R108</f>
        <v>1</v>
      </c>
      <c r="J44" s="8">
        <f>[1]ИТОГ!T108</f>
        <v>0.8</v>
      </c>
      <c r="K44" s="8">
        <f>[1]ИТОГ!V108</f>
        <v>0.5</v>
      </c>
      <c r="L44" s="8">
        <f>[1]ИТОГ!X108</f>
        <v>1</v>
      </c>
      <c r="M44" s="8">
        <f>[1]ИТОГ!Z108</f>
        <v>0.6</v>
      </c>
      <c r="N44" s="8">
        <f>[1]ИТОГ!AD108</f>
        <v>0</v>
      </c>
      <c r="O44" s="8">
        <f>[1]ИТОГ!AH108</f>
        <v>1</v>
      </c>
      <c r="P44" s="9">
        <f>[1]ИТОГ!AJ108</f>
        <v>0.73913043478260865</v>
      </c>
      <c r="Q44" s="10" t="str">
        <f>[1]ИТОГ!AK108</f>
        <v>Средний</v>
      </c>
      <c r="R44" s="10" t="str">
        <f>[1]ИТОГ!AN108</f>
        <v>Низкий</v>
      </c>
      <c r="S44" s="11">
        <f>[1]ИТОГ!AJ108-[1]ИТОГ!AM108</f>
        <v>0.19413043478260861</v>
      </c>
    </row>
    <row r="45" spans="1:19" ht="36" customHeight="1" x14ac:dyDescent="0.35">
      <c r="A45" s="5">
        <f>[1]ИТОГ!A109</f>
        <v>38</v>
      </c>
      <c r="B45" s="6" t="str">
        <f>[1]ИТОГ!C109</f>
        <v>МКОУ "Карахунская СОШ"</v>
      </c>
      <c r="C45" s="7">
        <f>[1]ИТОГ!F109</f>
        <v>9.0909090909090912E-2</v>
      </c>
      <c r="D45" s="8">
        <f>[1]ИТОГ!H109</f>
        <v>1</v>
      </c>
      <c r="E45" s="8">
        <f>[1]ИТОГ!J109</f>
        <v>0.6875</v>
      </c>
      <c r="F45" s="8">
        <f>[1]ИТОГ!L109</f>
        <v>0.31372549019607843</v>
      </c>
      <c r="G45" s="8">
        <f>[1]ИТОГ!N109</f>
        <v>0.7142857142857143</v>
      </c>
      <c r="H45" s="8">
        <f>[1]ИТОГ!P109</f>
        <v>0.625</v>
      </c>
      <c r="I45" s="8">
        <f>[1]ИТОГ!R109</f>
        <v>0.875</v>
      </c>
      <c r="J45" s="8">
        <f>[1]ИТОГ!T109</f>
        <v>0.67500000000000004</v>
      </c>
      <c r="K45" s="8">
        <f>[1]ИТОГ!V109</f>
        <v>0.5</v>
      </c>
      <c r="L45" s="8">
        <f>[1]ИТОГ!X109</f>
        <v>1</v>
      </c>
      <c r="M45" s="8">
        <f>[1]ИТОГ!Z109</f>
        <v>0.66666666666666663</v>
      </c>
      <c r="N45" s="8">
        <f>[1]ИТОГ!AD109</f>
        <v>0</v>
      </c>
      <c r="O45" s="8">
        <f>[1]ИТОГ!AH109</f>
        <v>1</v>
      </c>
      <c r="P45" s="9">
        <f>[1]ИТОГ!AJ109</f>
        <v>0.5</v>
      </c>
      <c r="Q45" s="10" t="str">
        <f>[1]ИТОГ!AK109</f>
        <v>Низкий</v>
      </c>
      <c r="R45" s="10" t="str">
        <f>[1]ИТОГ!AN109</f>
        <v>Низкий</v>
      </c>
      <c r="S45" s="11">
        <f>[1]ИТОГ!AJ109-[1]ИТОГ!AM109</f>
        <v>4.4999999999999984E-2</v>
      </c>
    </row>
    <row r="46" spans="1:19" ht="36" customHeight="1" x14ac:dyDescent="0.35">
      <c r="A46" s="5">
        <f>[1]ИТОГ!A110</f>
        <v>39</v>
      </c>
      <c r="B46" s="6" t="str">
        <f>[1]ИТОГ!C110</f>
        <v>МКОУ "Харанжинская СОШ"</v>
      </c>
      <c r="C46" s="7">
        <f>[1]ИТОГ!F110</f>
        <v>0.39393939393939392</v>
      </c>
      <c r="D46" s="8">
        <f>[1]ИТОГ!H110</f>
        <v>0.5</v>
      </c>
      <c r="E46" s="8">
        <f>[1]ИТОГ!J110</f>
        <v>0.8125</v>
      </c>
      <c r="F46" s="8">
        <f>[1]ИТОГ!L110</f>
        <v>0.52941176470588236</v>
      </c>
      <c r="G46" s="8">
        <f>[1]ИТОГ!N110</f>
        <v>1</v>
      </c>
      <c r="H46" s="8">
        <f>[1]ИТОГ!P110</f>
        <v>0.6875</v>
      </c>
      <c r="I46" s="8">
        <f>[1]ИТОГ!R110</f>
        <v>0.625</v>
      </c>
      <c r="J46" s="8">
        <f>[1]ИТОГ!T110</f>
        <v>0.75</v>
      </c>
      <c r="K46" s="8">
        <f>[1]ИТОГ!V110</f>
        <v>0.5</v>
      </c>
      <c r="L46" s="8">
        <f>[1]ИТОГ!X110</f>
        <v>1</v>
      </c>
      <c r="M46" s="8">
        <f>[1]ИТОГ!Z110</f>
        <v>0.66666666666666663</v>
      </c>
      <c r="N46" s="8">
        <f>[1]ИТОГ!AD110</f>
        <v>0</v>
      </c>
      <c r="O46" s="8">
        <f>[1]ИТОГ!AH110</f>
        <v>1</v>
      </c>
      <c r="P46" s="9">
        <f>[1]ИТОГ!AJ110</f>
        <v>0.64583333333333337</v>
      </c>
      <c r="Q46" s="10" t="str">
        <f>[1]ИТОГ!AK110</f>
        <v>Средний</v>
      </c>
      <c r="R46" s="10" t="str">
        <f>[1]ИТОГ!AN110</f>
        <v>Низкий</v>
      </c>
      <c r="S46" s="11">
        <f>[1]ИТОГ!AJ110-[1]ИТОГ!AM110</f>
        <v>6.9833333333333414E-2</v>
      </c>
    </row>
    <row r="47" spans="1:19" ht="36" customHeight="1" x14ac:dyDescent="0.35">
      <c r="A47" s="5">
        <f>[1]ИТОГ!A111</f>
        <v>40</v>
      </c>
      <c r="B47" s="6" t="str">
        <f>[1]ИТОГ!C111</f>
        <v>МКОУ "Худобчинская НШДС"</v>
      </c>
      <c r="C47" s="7">
        <f>[1]ИТОГ!F111</f>
        <v>0.16666666666666666</v>
      </c>
      <c r="D47" s="8">
        <f>[1]ИТОГ!H111</f>
        <v>0.5</v>
      </c>
      <c r="E47" s="8">
        <f>[1]ИТОГ!J111</f>
        <v>0.5625</v>
      </c>
      <c r="F47" s="8">
        <f>[1]ИТОГ!L111</f>
        <v>0.48</v>
      </c>
      <c r="G47" s="8">
        <f>[1]ИТОГ!N111</f>
        <v>0.8571428571428571</v>
      </c>
      <c r="H47" s="8">
        <f>[1]ИТОГ!P111</f>
        <v>0.3125</v>
      </c>
      <c r="I47" s="8">
        <f>[1]ИТОГ!R111</f>
        <v>1</v>
      </c>
      <c r="J47" s="8">
        <f>[1]ИТОГ!T111</f>
        <v>0.625</v>
      </c>
      <c r="K47" s="8">
        <f>[1]ИТОГ!V111</f>
        <v>0.5</v>
      </c>
      <c r="L47" s="8">
        <f>[1]ИТОГ!X111</f>
        <v>1</v>
      </c>
      <c r="M47" s="8">
        <f>[1]ИТОГ!Z111</f>
        <v>0.6</v>
      </c>
      <c r="N47" s="8">
        <f>[1]ИТОГ!AD111</f>
        <v>0</v>
      </c>
      <c r="O47" s="8">
        <f>[1]ИТОГ!AH111</f>
        <v>0</v>
      </c>
      <c r="P47" s="9">
        <f>[1]ИТОГ!AJ111</f>
        <v>0.57971014492753625</v>
      </c>
      <c r="Q47" s="10" t="str">
        <f>[1]ИТОГ!AK111</f>
        <v>Низкий</v>
      </c>
      <c r="R47" s="10" t="str">
        <f>[1]ИТОГ!AN111</f>
        <v>Низкий</v>
      </c>
      <c r="S47" s="11">
        <f>[1]ИТОГ!AJ111-[1]ИТОГ!AM111</f>
        <v>-1.1289855072463717E-2</v>
      </c>
    </row>
    <row r="48" spans="1:19" ht="36" customHeight="1" x14ac:dyDescent="0.35">
      <c r="A48" s="12"/>
      <c r="B48" s="13"/>
      <c r="C48" s="14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6"/>
      <c r="Q48" s="12"/>
      <c r="R48" s="12"/>
      <c r="S48" s="17"/>
    </row>
    <row r="49" spans="1:19" ht="36" customHeight="1" x14ac:dyDescent="0.35">
      <c r="A49" s="12"/>
      <c r="B49" s="13"/>
      <c r="C49" s="14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6"/>
      <c r="Q49" s="12"/>
      <c r="R49" s="12"/>
      <c r="S49" s="17"/>
    </row>
    <row r="50" spans="1:19" ht="36" customHeight="1" x14ac:dyDescent="0.35">
      <c r="A50" s="12"/>
      <c r="B50" s="13"/>
      <c r="C50" s="14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6"/>
      <c r="Q50" s="12"/>
      <c r="R50" s="12"/>
      <c r="S50" s="17"/>
    </row>
    <row r="51" spans="1:19" ht="36" customHeight="1" x14ac:dyDescent="0.35">
      <c r="A51" s="12"/>
      <c r="B51" s="13"/>
      <c r="C51" s="14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6"/>
      <c r="Q51" s="12"/>
      <c r="R51" s="12"/>
      <c r="S51" s="17"/>
    </row>
    <row r="52" spans="1:19" ht="36" customHeight="1" x14ac:dyDescent="0.35">
      <c r="A52" s="12"/>
      <c r="B52" s="13"/>
      <c r="C52" s="14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6"/>
      <c r="Q52" s="12"/>
      <c r="R52" s="12"/>
      <c r="S52" s="17"/>
    </row>
    <row r="53" spans="1:19" ht="36" customHeight="1" x14ac:dyDescent="0.35">
      <c r="A53" s="12"/>
      <c r="B53" s="13"/>
      <c r="C53" s="14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6"/>
      <c r="Q53" s="12"/>
      <c r="R53" s="12"/>
      <c r="S53" s="17"/>
    </row>
    <row r="54" spans="1:19" ht="36" customHeight="1" x14ac:dyDescent="0.35">
      <c r="A54" s="12"/>
      <c r="B54" s="13"/>
      <c r="C54" s="14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6"/>
      <c r="Q54" s="12"/>
      <c r="R54" s="12"/>
      <c r="S54" s="17"/>
    </row>
    <row r="55" spans="1:19" ht="36" customHeight="1" x14ac:dyDescent="0.35">
      <c r="A55" s="12"/>
      <c r="B55" s="13"/>
      <c r="C55" s="14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6"/>
      <c r="Q55" s="12"/>
      <c r="R55" s="12"/>
      <c r="S55" s="17"/>
    </row>
    <row r="56" spans="1:19" ht="36" customHeight="1" x14ac:dyDescent="0.35">
      <c r="A56" s="12"/>
      <c r="B56" s="13"/>
      <c r="C56" s="14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6"/>
      <c r="Q56" s="12"/>
      <c r="R56" s="12"/>
      <c r="S56" s="17"/>
    </row>
    <row r="57" spans="1:19" ht="36" customHeight="1" x14ac:dyDescent="0.35">
      <c r="A57" s="12"/>
      <c r="B57" s="13"/>
      <c r="C57" s="14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6"/>
      <c r="Q57" s="12"/>
      <c r="R57" s="12"/>
      <c r="S57" s="17"/>
    </row>
    <row r="58" spans="1:19" ht="36" customHeight="1" x14ac:dyDescent="0.35">
      <c r="A58" s="12"/>
      <c r="B58" s="13"/>
      <c r="C58" s="14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6"/>
      <c r="Q58" s="12"/>
      <c r="R58" s="12"/>
      <c r="S58" s="17"/>
    </row>
    <row r="59" spans="1:19" ht="36" customHeight="1" x14ac:dyDescent="0.35">
      <c r="A59" s="12"/>
      <c r="B59" s="13"/>
      <c r="C59" s="14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6"/>
      <c r="Q59" s="12"/>
      <c r="R59" s="12"/>
      <c r="S59" s="17"/>
    </row>
    <row r="60" spans="1:19" ht="36" customHeight="1" x14ac:dyDescent="0.35">
      <c r="A60" s="12"/>
      <c r="B60" s="13"/>
      <c r="C60" s="14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6"/>
      <c r="Q60" s="12"/>
      <c r="R60" s="12"/>
      <c r="S60" s="17"/>
    </row>
    <row r="61" spans="1:19" ht="36" customHeight="1" x14ac:dyDescent="0.35">
      <c r="A61" s="12"/>
      <c r="B61" s="13"/>
      <c r="C61" s="14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6"/>
      <c r="Q61" s="12"/>
      <c r="R61" s="12"/>
      <c r="S61" s="17"/>
    </row>
    <row r="62" spans="1:19" ht="36" customHeight="1" x14ac:dyDescent="0.35">
      <c r="A62" s="12"/>
      <c r="B62" s="13"/>
      <c r="C62" s="14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6"/>
      <c r="Q62" s="12"/>
      <c r="R62" s="12"/>
      <c r="S62" s="17"/>
    </row>
    <row r="63" spans="1:19" ht="36" customHeight="1" x14ac:dyDescent="0.35">
      <c r="A63" s="12"/>
      <c r="B63" s="13"/>
      <c r="C63" s="14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6"/>
      <c r="Q63" s="12"/>
      <c r="R63" s="12"/>
      <c r="S63" s="17"/>
    </row>
    <row r="64" spans="1:19" ht="36" customHeight="1" x14ac:dyDescent="0.35">
      <c r="A64" s="12"/>
      <c r="B64" s="13"/>
      <c r="C64" s="14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6"/>
      <c r="Q64" s="12"/>
      <c r="R64" s="12"/>
      <c r="S64" s="17"/>
    </row>
    <row r="65" spans="1:19" ht="36" customHeight="1" x14ac:dyDescent="0.35">
      <c r="A65" s="12"/>
      <c r="B65" s="13"/>
      <c r="C65" s="14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6"/>
      <c r="Q65" s="12"/>
      <c r="R65" s="12"/>
      <c r="S65" s="17"/>
    </row>
  </sheetData>
  <sheetProtection sheet="1" objects="1" scenarios="1"/>
  <mergeCells count="32">
    <mergeCell ref="C6:E6"/>
    <mergeCell ref="A7:B7"/>
    <mergeCell ref="C7:E7"/>
    <mergeCell ref="N2:N3"/>
    <mergeCell ref="O2:O3"/>
    <mergeCell ref="A3:B3"/>
    <mergeCell ref="A4:B4"/>
    <mergeCell ref="C4:E4"/>
    <mergeCell ref="G4:I7"/>
    <mergeCell ref="K4:L7"/>
    <mergeCell ref="A5:B5"/>
    <mergeCell ref="C5:E5"/>
    <mergeCell ref="A6:B6"/>
    <mergeCell ref="M1:M3"/>
    <mergeCell ref="A1:B2"/>
    <mergeCell ref="L2:L3"/>
    <mergeCell ref="P1:P3"/>
    <mergeCell ref="Q1:Q7"/>
    <mergeCell ref="R1:R7"/>
    <mergeCell ref="S1:S7"/>
    <mergeCell ref="C2:C3"/>
    <mergeCell ref="D2:D3"/>
    <mergeCell ref="E2:E3"/>
    <mergeCell ref="G2:G3"/>
    <mergeCell ref="H2:H3"/>
    <mergeCell ref="C1:E1"/>
    <mergeCell ref="F1:F3"/>
    <mergeCell ref="G1:I1"/>
    <mergeCell ref="J1:J3"/>
    <mergeCell ref="K1:L1"/>
    <mergeCell ref="I2:I3"/>
    <mergeCell ref="K2:K3"/>
  </mergeCells>
  <conditionalFormatting sqref="Q8:R47">
    <cfRule type="containsText" dxfId="493" priority="11" operator="containsText" text="высокий">
      <formula>NOT(ISERROR(SEARCH("высокий",Q8)))</formula>
    </cfRule>
    <cfRule type="containsText" dxfId="492" priority="12" operator="containsText" text="средний">
      <formula>NOT(ISERROR(SEARCH("средний",Q8)))</formula>
    </cfRule>
    <cfRule type="containsText" dxfId="491" priority="13" stopIfTrue="1" operator="containsText" text="низкий">
      <formula>NOT(ISERROR(SEARCH("низкий",Q8)))</formula>
    </cfRule>
  </conditionalFormatting>
  <conditionalFormatting sqref="F8:F47 J8:J47 M8:M47 P8:P47">
    <cfRule type="cellIs" dxfId="490" priority="8" operator="greaterThan">
      <formula>80</formula>
    </cfRule>
    <cfRule type="cellIs" dxfId="489" priority="9" operator="between">
      <formula>60.1</formula>
      <formula>80</formula>
    </cfRule>
    <cfRule type="cellIs" dxfId="488" priority="10" operator="lessThan">
      <formula>60.1</formula>
    </cfRule>
  </conditionalFormatting>
  <conditionalFormatting sqref="F8:F47">
    <cfRule type="cellIs" dxfId="487" priority="7" operator="lessThan">
      <formula>0.601</formula>
    </cfRule>
  </conditionalFormatting>
  <conditionalFormatting sqref="F8:F47 J8:J47 M8:M47 P8:P47">
    <cfRule type="cellIs" dxfId="486" priority="4" operator="greaterThan">
      <formula>0.8</formula>
    </cfRule>
    <cfRule type="cellIs" dxfId="485" priority="5" operator="between">
      <formula>0.6</formula>
      <formula>"80,1%%"</formula>
    </cfRule>
    <cfRule type="cellIs" dxfId="484" priority="6" operator="lessThan">
      <formula>0.601</formula>
    </cfRule>
  </conditionalFormatting>
  <conditionalFormatting sqref="A4">
    <cfRule type="cellIs" dxfId="483" priority="1" operator="greaterThan">
      <formula>80%</formula>
    </cfRule>
    <cfRule type="cellIs" dxfId="482" priority="2" operator="between">
      <formula>60.1%</formula>
      <formula>80%</formula>
    </cfRule>
    <cfRule type="cellIs" dxfId="481" priority="3" operator="lessThan">
      <formula>60.1%</formula>
    </cfRule>
  </conditionalFormatting>
  <pageMargins left="0.25" right="0.25" top="0.75" bottom="0.75" header="0.3" footer="0.3"/>
  <pageSetup paperSize="9" scale="34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4" id="{E5AAD6D9-F782-4277-88DA-7C49B95AD940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S8:S47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9"/>
  <sheetViews>
    <sheetView tabSelected="1" topLeftCell="A73" zoomScale="50" zoomScaleNormal="50" workbookViewId="0">
      <selection activeCell="D86" sqref="D86"/>
    </sheetView>
  </sheetViews>
  <sheetFormatPr defaultRowHeight="15" x14ac:dyDescent="0.25"/>
  <cols>
    <col min="1" max="1" width="9.140625" style="2"/>
    <col min="2" max="2" width="52.85546875" style="18" customWidth="1"/>
    <col min="3" max="3" width="15.7109375" style="19" customWidth="1"/>
    <col min="4" max="4" width="15.7109375" style="20" customWidth="1"/>
    <col min="5" max="5" width="20.85546875" style="20" customWidth="1"/>
    <col min="6" max="6" width="22.5703125" style="20" customWidth="1"/>
    <col min="7" max="7" width="20" style="20" customWidth="1"/>
    <col min="8" max="8" width="25.7109375" style="20" customWidth="1"/>
    <col min="9" max="9" width="15.7109375" style="20" customWidth="1"/>
    <col min="10" max="10" width="23.140625" style="20" customWidth="1"/>
    <col min="11" max="11" width="15.7109375" style="20" customWidth="1"/>
    <col min="12" max="12" width="20" style="20" customWidth="1"/>
    <col min="13" max="13" width="24.7109375" style="20" customWidth="1"/>
    <col min="14" max="14" width="19.7109375" style="20" customWidth="1"/>
    <col min="15" max="15" width="27.140625" style="20" customWidth="1"/>
    <col min="16" max="16" width="19.7109375" style="21" customWidth="1"/>
    <col min="17" max="17" width="21.5703125" style="2" customWidth="1"/>
    <col min="18" max="18" width="21.42578125" style="2" customWidth="1"/>
    <col min="19" max="19" width="21.42578125" style="22" customWidth="1"/>
    <col min="20" max="16384" width="9.140625" style="2"/>
  </cols>
  <sheetData>
    <row r="1" spans="1:19" ht="215.25" customHeight="1" x14ac:dyDescent="0.25">
      <c r="A1" s="80" t="s">
        <v>34</v>
      </c>
      <c r="B1" s="81"/>
      <c r="C1" s="54" t="s">
        <v>1</v>
      </c>
      <c r="D1" s="55"/>
      <c r="E1" s="55"/>
      <c r="F1" s="56" t="s">
        <v>2</v>
      </c>
      <c r="G1" s="57" t="s">
        <v>3</v>
      </c>
      <c r="H1" s="57"/>
      <c r="I1" s="57"/>
      <c r="J1" s="56" t="s">
        <v>4</v>
      </c>
      <c r="K1" s="57" t="s">
        <v>5</v>
      </c>
      <c r="L1" s="57"/>
      <c r="M1" s="56" t="s">
        <v>6</v>
      </c>
      <c r="N1" s="1" t="s">
        <v>7</v>
      </c>
      <c r="O1" s="1" t="s">
        <v>8</v>
      </c>
      <c r="P1" s="47" t="s">
        <v>9</v>
      </c>
      <c r="Q1" s="49" t="s">
        <v>10</v>
      </c>
      <c r="R1" s="49" t="s">
        <v>11</v>
      </c>
      <c r="S1" s="49" t="s">
        <v>12</v>
      </c>
    </row>
    <row r="2" spans="1:19" ht="15" customHeight="1" x14ac:dyDescent="0.25">
      <c r="A2" s="82"/>
      <c r="B2" s="83"/>
      <c r="C2" s="50" t="s">
        <v>13</v>
      </c>
      <c r="D2" s="52" t="s">
        <v>14</v>
      </c>
      <c r="E2" s="52" t="s">
        <v>15</v>
      </c>
      <c r="F2" s="56"/>
      <c r="G2" s="52" t="s">
        <v>16</v>
      </c>
      <c r="H2" s="52" t="s">
        <v>17</v>
      </c>
      <c r="I2" s="52" t="s">
        <v>18</v>
      </c>
      <c r="J2" s="56"/>
      <c r="K2" s="52" t="s">
        <v>19</v>
      </c>
      <c r="L2" s="52" t="s">
        <v>20</v>
      </c>
      <c r="M2" s="56"/>
      <c r="N2" s="52" t="s">
        <v>21</v>
      </c>
      <c r="O2" s="52" t="s">
        <v>22</v>
      </c>
      <c r="P2" s="48"/>
      <c r="Q2" s="49"/>
      <c r="R2" s="49"/>
      <c r="S2" s="49"/>
    </row>
    <row r="3" spans="1:19" ht="274.5" customHeight="1" x14ac:dyDescent="0.35">
      <c r="A3" s="63" t="s">
        <v>23</v>
      </c>
      <c r="B3" s="64"/>
      <c r="C3" s="51"/>
      <c r="D3" s="53"/>
      <c r="E3" s="53"/>
      <c r="F3" s="56"/>
      <c r="G3" s="53"/>
      <c r="H3" s="53"/>
      <c r="I3" s="53"/>
      <c r="J3" s="56"/>
      <c r="K3" s="53"/>
      <c r="L3" s="53"/>
      <c r="M3" s="56"/>
      <c r="N3" s="53"/>
      <c r="O3" s="53"/>
      <c r="P3" s="48"/>
      <c r="Q3" s="49"/>
      <c r="R3" s="49"/>
      <c r="S3" s="49"/>
    </row>
    <row r="4" spans="1:19" ht="63.75" customHeight="1" x14ac:dyDescent="0.25">
      <c r="A4" s="65">
        <f>AVERAGE(P8:P80)</f>
        <v>0.67967628832354898</v>
      </c>
      <c r="B4" s="66"/>
      <c r="C4" s="62" t="s">
        <v>24</v>
      </c>
      <c r="D4" s="58"/>
      <c r="E4" s="59"/>
      <c r="F4" s="3">
        <v>1</v>
      </c>
      <c r="G4" s="67"/>
      <c r="H4" s="68"/>
      <c r="I4" s="69"/>
      <c r="J4" s="3">
        <v>0.95</v>
      </c>
      <c r="K4" s="67"/>
      <c r="L4" s="69"/>
      <c r="M4" s="3">
        <v>1</v>
      </c>
      <c r="N4" s="3">
        <v>1</v>
      </c>
      <c r="O4" s="3">
        <v>1</v>
      </c>
      <c r="P4" s="3">
        <v>0.98880000000000001</v>
      </c>
      <c r="Q4" s="49"/>
      <c r="R4" s="49"/>
      <c r="S4" s="49"/>
    </row>
    <row r="5" spans="1:19" ht="38.25" customHeight="1" x14ac:dyDescent="0.35">
      <c r="A5" s="76" t="s">
        <v>25</v>
      </c>
      <c r="B5" s="77"/>
      <c r="C5" s="58" t="s">
        <v>26</v>
      </c>
      <c r="D5" s="58"/>
      <c r="E5" s="59"/>
      <c r="F5" s="3">
        <f>MAX($F$8:$F$80)</f>
        <v>1</v>
      </c>
      <c r="G5" s="70"/>
      <c r="H5" s="71"/>
      <c r="I5" s="72"/>
      <c r="J5" s="3">
        <f>MAX($J$8:$J$80)</f>
        <v>0.75</v>
      </c>
      <c r="K5" s="70"/>
      <c r="L5" s="72"/>
      <c r="M5" s="3">
        <f>MAX($M$8:$M$80)</f>
        <v>1</v>
      </c>
      <c r="N5" s="3">
        <f>MAX($N$8:$N$80)</f>
        <v>1</v>
      </c>
      <c r="O5" s="3">
        <f>MAX($O$8:$O$80)</f>
        <v>1</v>
      </c>
      <c r="P5" s="3">
        <f>MAX($P$8:$P$80)</f>
        <v>0.91666666666666663</v>
      </c>
      <c r="Q5" s="49"/>
      <c r="R5" s="49"/>
      <c r="S5" s="49"/>
    </row>
    <row r="6" spans="1:19" ht="48.75" customHeight="1" x14ac:dyDescent="0.25">
      <c r="A6" s="84" t="str">
        <f>VLOOKUP(A1,'[1]Профиль МО'!$A$2:$K$46,8,0)&amp;'[1]Исходник Профиль МО'!V1</f>
        <v>7 место</v>
      </c>
      <c r="B6" s="85"/>
      <c r="C6" s="58" t="s">
        <v>27</v>
      </c>
      <c r="D6" s="58"/>
      <c r="E6" s="59"/>
      <c r="F6" s="3">
        <v>0.58819999999999995</v>
      </c>
      <c r="G6" s="70"/>
      <c r="H6" s="71"/>
      <c r="I6" s="72"/>
      <c r="J6" s="3">
        <v>0.65</v>
      </c>
      <c r="K6" s="70"/>
      <c r="L6" s="72"/>
      <c r="M6" s="3">
        <v>0.66669999999999996</v>
      </c>
      <c r="N6" s="4">
        <v>0</v>
      </c>
      <c r="O6" s="4">
        <v>1</v>
      </c>
      <c r="P6" s="3">
        <v>0.63539999999999996</v>
      </c>
      <c r="Q6" s="49"/>
      <c r="R6" s="49"/>
      <c r="S6" s="49"/>
    </row>
    <row r="7" spans="1:19" ht="36" customHeight="1" x14ac:dyDescent="0.25">
      <c r="A7" s="60" t="s">
        <v>28</v>
      </c>
      <c r="B7" s="61"/>
      <c r="C7" s="62" t="s">
        <v>29</v>
      </c>
      <c r="D7" s="58"/>
      <c r="E7" s="59"/>
      <c r="F7" s="3">
        <f>MEDIAN($F$8:$F$80)</f>
        <v>0.70588235294117652</v>
      </c>
      <c r="G7" s="73"/>
      <c r="H7" s="74"/>
      <c r="I7" s="75"/>
      <c r="J7" s="3">
        <f>MEDIAN($J$8:$J$80)</f>
        <v>0.625</v>
      </c>
      <c r="K7" s="73"/>
      <c r="L7" s="75"/>
      <c r="M7" s="3">
        <f>MEDIAN($M$8:$M$80)</f>
        <v>0.66666666666666663</v>
      </c>
      <c r="N7" s="3">
        <f>MEDIAN($N$8:$N$80)</f>
        <v>0</v>
      </c>
      <c r="O7" s="3">
        <f>MEDIAN($O$8:$O$80)</f>
        <v>0</v>
      </c>
      <c r="P7" s="3">
        <f>MEDIAN($P$8:$P$80)</f>
        <v>0.67708333333333337</v>
      </c>
      <c r="Q7" s="49"/>
      <c r="R7" s="49"/>
      <c r="S7" s="49"/>
    </row>
    <row r="8" spans="1:19" ht="69" customHeight="1" x14ac:dyDescent="0.35">
      <c r="A8" s="5">
        <f>[1]ИТОГ!A113</f>
        <v>1</v>
      </c>
      <c r="B8" s="6" t="str">
        <f>[1]ИТОГ!C113</f>
        <v>МАОУ г. Иркутска Гимназия № 2 (Свердловский округ)</v>
      </c>
      <c r="C8" s="7">
        <f>[1]ИТОГ!F113</f>
        <v>0.87878787878787878</v>
      </c>
      <c r="D8" s="8">
        <f>[1]ИТОГ!H113</f>
        <v>1</v>
      </c>
      <c r="E8" s="8">
        <f>[1]ИТОГ!J113</f>
        <v>1</v>
      </c>
      <c r="F8" s="8">
        <f>[1]ИТОГ!L113</f>
        <v>0.94117647058823528</v>
      </c>
      <c r="G8" s="8">
        <f>[1]ИТОГ!N113</f>
        <v>0.9285714285714286</v>
      </c>
      <c r="H8" s="8">
        <f>[1]ИТОГ!P113</f>
        <v>0.8125</v>
      </c>
      <c r="I8" s="8">
        <f>[1]ИТОГ!R113</f>
        <v>0</v>
      </c>
      <c r="J8" s="8">
        <f>[1]ИТОГ!T113</f>
        <v>0.65</v>
      </c>
      <c r="K8" s="8">
        <f>[1]ИТОГ!V113</f>
        <v>0.5</v>
      </c>
      <c r="L8" s="8">
        <f>[1]ИТОГ!X113</f>
        <v>1</v>
      </c>
      <c r="M8" s="8">
        <f>[1]ИТОГ!Z113</f>
        <v>0.66666666666666663</v>
      </c>
      <c r="N8" s="8">
        <f>[1]ИТОГ!AD113</f>
        <v>0</v>
      </c>
      <c r="O8" s="8">
        <f>[1]ИТОГ!AH113</f>
        <v>1</v>
      </c>
      <c r="P8" s="9">
        <f>[1]ИТОГ!AJ113</f>
        <v>0.82291666666666663</v>
      </c>
      <c r="Q8" s="10" t="str">
        <f>[1]ИТОГ!AK113</f>
        <v>Высокий</v>
      </c>
      <c r="R8" s="10" t="str">
        <f>[1]ИТОГ!AN113</f>
        <v>Средний</v>
      </c>
      <c r="S8" s="11">
        <f>[1]ИТОГ!AJ113-[1]ИТОГ!AM113</f>
        <v>2.8916666666666591E-2</v>
      </c>
    </row>
    <row r="9" spans="1:19" ht="69" customHeight="1" x14ac:dyDescent="0.35">
      <c r="A9" s="5">
        <f>[1]ИТОГ!A114</f>
        <v>2</v>
      </c>
      <c r="B9" s="6" t="str">
        <f>[1]ИТОГ!C114</f>
        <v>МАОУ г. Иркутска ОК "Лесной"</v>
      </c>
      <c r="C9" s="7">
        <f>[1]ИТОГ!F114</f>
        <v>0.51515151515151514</v>
      </c>
      <c r="D9" s="8">
        <f>[1]ИТОГ!H114</f>
        <v>0</v>
      </c>
      <c r="E9" s="8">
        <f>[1]ИТОГ!J114</f>
        <v>1</v>
      </c>
      <c r="F9" s="8">
        <f>[1]ИТОГ!L114</f>
        <v>0.66666666666666663</v>
      </c>
      <c r="G9" s="8">
        <f>[1]ИТОГ!N114</f>
        <v>0.8571428571428571</v>
      </c>
      <c r="H9" s="8">
        <f>[1]ИТОГ!P114</f>
        <v>0.75</v>
      </c>
      <c r="I9" s="8">
        <f>[1]ИТОГ!R114</f>
        <v>0</v>
      </c>
      <c r="J9" s="8">
        <f>[1]ИТОГ!T114</f>
        <v>0.6</v>
      </c>
      <c r="K9" s="8">
        <f>[1]ИТОГ!V114</f>
        <v>0</v>
      </c>
      <c r="L9" s="8">
        <f>[1]ИТОГ!X114</f>
        <v>1</v>
      </c>
      <c r="M9" s="8">
        <f>[1]ИТОГ!Z114</f>
        <v>0.33333333333333331</v>
      </c>
      <c r="N9" s="8">
        <f>[1]ИТОГ!AD114</f>
        <v>0</v>
      </c>
      <c r="O9" s="8">
        <f>[1]ИТОГ!AH114</f>
        <v>0</v>
      </c>
      <c r="P9" s="9">
        <f>[1]ИТОГ!AJ114</f>
        <v>0.625</v>
      </c>
      <c r="Q9" s="10" t="str">
        <f>[1]ИТОГ!AK114</f>
        <v>Средний</v>
      </c>
      <c r="R9" s="10" t="str">
        <f>[1]ИТОГ!AN114</f>
        <v>Средний</v>
      </c>
      <c r="S9" s="11">
        <f>[1]ИТОГ!AJ114-[1]ИТОГ!AM114</f>
        <v>-1.100000000000001E-2</v>
      </c>
    </row>
    <row r="10" spans="1:19" ht="69" customHeight="1" x14ac:dyDescent="0.35">
      <c r="A10" s="5">
        <f>[1]ИТОГ!A115</f>
        <v>3</v>
      </c>
      <c r="B10" s="6" t="str">
        <f>[1]ИТОГ!C115</f>
        <v>МАОУ г. Иркутска СОШ №63 (Свердловский район)</v>
      </c>
      <c r="C10" s="7">
        <f>[1]ИТОГ!F115</f>
        <v>0.54545454545454541</v>
      </c>
      <c r="D10" s="8">
        <f>[1]ИТОГ!H115</f>
        <v>1</v>
      </c>
      <c r="E10" s="8">
        <f>[1]ИТОГ!J115</f>
        <v>1</v>
      </c>
      <c r="F10" s="8">
        <f>[1]ИТОГ!L115</f>
        <v>0.72549019607843135</v>
      </c>
      <c r="G10" s="8">
        <f>[1]ИТОГ!N115</f>
        <v>1</v>
      </c>
      <c r="H10" s="8">
        <f>[1]ИТОГ!P115</f>
        <v>0.75</v>
      </c>
      <c r="I10" s="8">
        <f>[1]ИТОГ!R115</f>
        <v>0</v>
      </c>
      <c r="J10" s="8">
        <f>[1]ИТОГ!T115</f>
        <v>0.65</v>
      </c>
      <c r="K10" s="8">
        <f>[1]ИТОГ!V115</f>
        <v>0.5</v>
      </c>
      <c r="L10" s="8">
        <f>[1]ИТОГ!X115</f>
        <v>1</v>
      </c>
      <c r="M10" s="8">
        <f>[1]ИТОГ!Z115</f>
        <v>0.66666666666666663</v>
      </c>
      <c r="N10" s="8">
        <f>[1]ИТОГ!AD115</f>
        <v>0</v>
      </c>
      <c r="O10" s="8">
        <f>[1]ИТОГ!AH115</f>
        <v>0</v>
      </c>
      <c r="P10" s="9">
        <f>[1]ИТОГ!AJ115</f>
        <v>0.69791666666666663</v>
      </c>
      <c r="Q10" s="10" t="str">
        <f>[1]ИТОГ!AK115</f>
        <v>Средний</v>
      </c>
      <c r="R10" s="10" t="str">
        <f>[1]ИТОГ!AN115</f>
        <v>Средний</v>
      </c>
      <c r="S10" s="11">
        <f>[1]ИТОГ!AJ115-[1]ИТОГ!AM115</f>
        <v>3.0916666666666592E-2</v>
      </c>
    </row>
    <row r="11" spans="1:19" ht="69" customHeight="1" x14ac:dyDescent="0.35">
      <c r="A11" s="5">
        <f>[1]ИТОГ!A116</f>
        <v>4</v>
      </c>
      <c r="B11" s="6" t="str">
        <f>[1]ИТОГ!C116</f>
        <v>МАОУ г. Иркутска СОШ №69 (Ленинский округ)</v>
      </c>
      <c r="C11" s="7">
        <f>[1]ИТОГ!F116</f>
        <v>0.5757575757575758</v>
      </c>
      <c r="D11" s="8">
        <f>[1]ИТОГ!H116</f>
        <v>1</v>
      </c>
      <c r="E11" s="8">
        <f>[1]ИТОГ!J116</f>
        <v>1</v>
      </c>
      <c r="F11" s="8">
        <f>[1]ИТОГ!L116</f>
        <v>0.76470588235294112</v>
      </c>
      <c r="G11" s="8">
        <f>[1]ИТОГ!N116</f>
        <v>0.7857142857142857</v>
      </c>
      <c r="H11" s="8">
        <f>[1]ИТОГ!P116</f>
        <v>0.75</v>
      </c>
      <c r="I11" s="8">
        <f>[1]ИТОГ!R116</f>
        <v>0</v>
      </c>
      <c r="J11" s="8">
        <f>[1]ИТОГ!T116</f>
        <v>0.57499999999999996</v>
      </c>
      <c r="K11" s="8">
        <f>[1]ИТОГ!V116</f>
        <v>0.5</v>
      </c>
      <c r="L11" s="8">
        <f>[1]ИТОГ!X116</f>
        <v>1</v>
      </c>
      <c r="M11" s="8">
        <f>[1]ИТОГ!Z116</f>
        <v>0.66666666666666663</v>
      </c>
      <c r="N11" s="8">
        <f>[1]ИТОГ!AD116</f>
        <v>0</v>
      </c>
      <c r="O11" s="8">
        <f>[1]ИТОГ!AH116</f>
        <v>1</v>
      </c>
      <c r="P11" s="9">
        <f>[1]ИТОГ!AJ116</f>
        <v>0.69791666666666663</v>
      </c>
      <c r="Q11" s="10" t="str">
        <f>[1]ИТОГ!AK116</f>
        <v>Средний</v>
      </c>
      <c r="R11" s="10" t="str">
        <f>[1]ИТОГ!AN116</f>
        <v>Средний</v>
      </c>
      <c r="S11" s="11">
        <f>[1]ИТОГ!AJ116-[1]ИТОГ!AM116</f>
        <v>9.1666666666667673E-4</v>
      </c>
    </row>
    <row r="12" spans="1:19" ht="69" customHeight="1" x14ac:dyDescent="0.35">
      <c r="A12" s="5">
        <f>[1]ИТОГ!A117</f>
        <v>5</v>
      </c>
      <c r="B12" s="6" t="str">
        <f>[1]ИТОГ!C117</f>
        <v>МАОУ Лицей ИГУ города Иркутска (Свердловский округ)</v>
      </c>
      <c r="C12" s="7">
        <f>[1]ИТОГ!F117</f>
        <v>1</v>
      </c>
      <c r="D12" s="8">
        <f>[1]ИТОГ!H117</f>
        <v>1</v>
      </c>
      <c r="E12" s="8">
        <f>[1]ИТОГ!J117</f>
        <v>1</v>
      </c>
      <c r="F12" s="8">
        <f>[1]ИТОГ!L117</f>
        <v>1</v>
      </c>
      <c r="G12" s="8">
        <f>[1]ИТОГ!N117</f>
        <v>0.9285714285714286</v>
      </c>
      <c r="H12" s="8">
        <f>[1]ИТОГ!P117</f>
        <v>0.6875</v>
      </c>
      <c r="I12" s="8">
        <f>[1]ИТОГ!R117</f>
        <v>0</v>
      </c>
      <c r="J12" s="8">
        <f>[1]ИТОГ!T117</f>
        <v>0.6</v>
      </c>
      <c r="K12" s="8">
        <f>[1]ИТОГ!V117</f>
        <v>0.5</v>
      </c>
      <c r="L12" s="8">
        <f>[1]ИТОГ!X117</f>
        <v>1</v>
      </c>
      <c r="M12" s="8">
        <f>[1]ИТОГ!Z117</f>
        <v>0.66666666666666663</v>
      </c>
      <c r="N12" s="8">
        <f>[1]ИТОГ!AD117</f>
        <v>0</v>
      </c>
      <c r="O12" s="8">
        <f>[1]ИТОГ!AH117</f>
        <v>1</v>
      </c>
      <c r="P12" s="9">
        <f>[1]ИТОГ!AJ117</f>
        <v>0.85416666666666663</v>
      </c>
      <c r="Q12" s="10" t="str">
        <f>[1]ИТОГ!AK117</f>
        <v>Высокий</v>
      </c>
      <c r="R12" s="10" t="str">
        <f>[1]ИТОГ!AN117</f>
        <v>Высокий</v>
      </c>
      <c r="S12" s="11">
        <f>[1]ИТОГ!AJ117-[1]ИТОГ!AM117</f>
        <v>1.316666666666666E-2</v>
      </c>
    </row>
    <row r="13" spans="1:19" ht="69" customHeight="1" x14ac:dyDescent="0.35">
      <c r="A13" s="5">
        <f>[1]ИТОГ!A118</f>
        <v>6</v>
      </c>
      <c r="B13" s="6" t="str">
        <f>[1]ИТОГ!C118</f>
        <v>МАОУ ЦО № 47 г. Иркутска (Октябрьский округ)</v>
      </c>
      <c r="C13" s="7">
        <f>[1]ИТОГ!F118</f>
        <v>0.84848484848484851</v>
      </c>
      <c r="D13" s="8">
        <f>[1]ИТОГ!H118</f>
        <v>1</v>
      </c>
      <c r="E13" s="8">
        <f>[1]ИТОГ!J118</f>
        <v>1</v>
      </c>
      <c r="F13" s="8">
        <f>[1]ИТОГ!L118</f>
        <v>0.92156862745098034</v>
      </c>
      <c r="G13" s="8">
        <f>[1]ИТОГ!N118</f>
        <v>1</v>
      </c>
      <c r="H13" s="8">
        <f>[1]ИТОГ!P118</f>
        <v>0.6875</v>
      </c>
      <c r="I13" s="8">
        <f>[1]ИТОГ!R118</f>
        <v>0</v>
      </c>
      <c r="J13" s="8">
        <f>[1]ИТОГ!T118</f>
        <v>0.625</v>
      </c>
      <c r="K13" s="8">
        <f>[1]ИТОГ!V118</f>
        <v>0</v>
      </c>
      <c r="L13" s="8">
        <f>[1]ИТОГ!X118</f>
        <v>1</v>
      </c>
      <c r="M13" s="8">
        <f>[1]ИТОГ!Z118</f>
        <v>0.33333333333333331</v>
      </c>
      <c r="N13" s="8">
        <f>[1]ИТОГ!AD118</f>
        <v>0</v>
      </c>
      <c r="O13" s="8">
        <f>[1]ИТОГ!AH118</f>
        <v>0</v>
      </c>
      <c r="P13" s="9">
        <f>[1]ИТОГ!AJ118</f>
        <v>0.77083333333333337</v>
      </c>
      <c r="Q13" s="10" t="str">
        <f>[1]ИТОГ!AK118</f>
        <v>Средний</v>
      </c>
      <c r="R13" s="10" t="str">
        <f>[1]ИТОГ!AN118</f>
        <v>Средний</v>
      </c>
      <c r="S13" s="11">
        <f>[1]ИТОГ!AJ118-[1]ИТОГ!AM118</f>
        <v>-2.1666666666666501E-3</v>
      </c>
    </row>
    <row r="14" spans="1:19" ht="69" customHeight="1" x14ac:dyDescent="0.35">
      <c r="A14" s="5">
        <f>[1]ИТОГ!A119</f>
        <v>7</v>
      </c>
      <c r="B14" s="6" t="str">
        <f>[1]ИТОГ!C119</f>
        <v>МБОУ г. Иркутска Лицей № 1(Свердловский оркуг)</v>
      </c>
      <c r="C14" s="7">
        <f>[1]ИТОГ!F119</f>
        <v>0.81818181818181823</v>
      </c>
      <c r="D14" s="8">
        <f>[1]ИТОГ!H119</f>
        <v>1</v>
      </c>
      <c r="E14" s="8">
        <f>[1]ИТОГ!J119</f>
        <v>1</v>
      </c>
      <c r="F14" s="8">
        <f>[1]ИТОГ!L119</f>
        <v>0.90196078431372551</v>
      </c>
      <c r="G14" s="8">
        <f>[1]ИТОГ!N119</f>
        <v>1</v>
      </c>
      <c r="H14" s="8">
        <f>[1]ИТОГ!P119</f>
        <v>0.75</v>
      </c>
      <c r="I14" s="8">
        <f>[1]ИТОГ!R119</f>
        <v>0</v>
      </c>
      <c r="J14" s="8">
        <f>[1]ИТОГ!T119</f>
        <v>0.65</v>
      </c>
      <c r="K14" s="8">
        <f>[1]ИТОГ!V119</f>
        <v>1</v>
      </c>
      <c r="L14" s="8">
        <f>[1]ИТОГ!X119</f>
        <v>1</v>
      </c>
      <c r="M14" s="8">
        <f>[1]ИТОГ!Z119</f>
        <v>1</v>
      </c>
      <c r="N14" s="8">
        <f>[1]ИТОГ!AD119</f>
        <v>1</v>
      </c>
      <c r="O14" s="8">
        <f>[1]ИТОГ!AH119</f>
        <v>1</v>
      </c>
      <c r="P14" s="9">
        <f>[1]ИТОГ!AJ119</f>
        <v>0.84375</v>
      </c>
      <c r="Q14" s="10" t="str">
        <f>[1]ИТОГ!AK119</f>
        <v>Высокий</v>
      </c>
      <c r="R14" s="10" t="str">
        <f>[1]ИТОГ!AN119</f>
        <v>Средний</v>
      </c>
      <c r="S14" s="11">
        <f>[1]ИТОГ!AJ119-[1]ИТОГ!AM119</f>
        <v>6.5749999999999975E-2</v>
      </c>
    </row>
    <row r="15" spans="1:19" ht="69" customHeight="1" x14ac:dyDescent="0.35">
      <c r="A15" s="5">
        <f>[1]ИТОГ!A120</f>
        <v>8</v>
      </c>
      <c r="B15" s="6" t="str">
        <f>[1]ИТОГ!C120</f>
        <v>МБОУ г. Иркутска СОШ №12 (Ленинский округ)</v>
      </c>
      <c r="C15" s="7">
        <f>[1]ИТОГ!F120</f>
        <v>0.45454545454545453</v>
      </c>
      <c r="D15" s="8">
        <f>[1]ИТОГ!H120</f>
        <v>0.5</v>
      </c>
      <c r="E15" s="8">
        <f>[1]ИТОГ!J120</f>
        <v>1</v>
      </c>
      <c r="F15" s="8">
        <f>[1]ИТОГ!L120</f>
        <v>0.62745098039215685</v>
      </c>
      <c r="G15" s="8">
        <f>[1]ИТОГ!N120</f>
        <v>0.8571428571428571</v>
      </c>
      <c r="H15" s="8">
        <f>[1]ИТОГ!P120</f>
        <v>0.75</v>
      </c>
      <c r="I15" s="8">
        <f>[1]ИТОГ!R120</f>
        <v>0</v>
      </c>
      <c r="J15" s="8">
        <f>[1]ИТОГ!T120</f>
        <v>0.6</v>
      </c>
      <c r="K15" s="8">
        <f>[1]ИТОГ!V120</f>
        <v>0.5</v>
      </c>
      <c r="L15" s="8">
        <f>[1]ИТОГ!X120</f>
        <v>1</v>
      </c>
      <c r="M15" s="8">
        <f>[1]ИТОГ!Z120</f>
        <v>0.66666666666666663</v>
      </c>
      <c r="N15" s="8">
        <f>[1]ИТОГ!AD120</f>
        <v>0</v>
      </c>
      <c r="O15" s="8">
        <f>[1]ИТОГ!AH120</f>
        <v>0</v>
      </c>
      <c r="P15" s="9">
        <f>[1]ИТОГ!AJ120</f>
        <v>0.625</v>
      </c>
      <c r="Q15" s="10" t="str">
        <f>[1]ИТОГ!AK120</f>
        <v>Средний</v>
      </c>
      <c r="R15" s="10" t="str">
        <f>[1]ИТОГ!AN120</f>
        <v>Средний</v>
      </c>
      <c r="S15" s="11">
        <f>[1]ИТОГ!AJ120-[1]ИТОГ!AM120</f>
        <v>-1.100000000000001E-2</v>
      </c>
    </row>
    <row r="16" spans="1:19" ht="69" customHeight="1" x14ac:dyDescent="0.35">
      <c r="A16" s="5">
        <f>[1]ИТОГ!A121</f>
        <v>9</v>
      </c>
      <c r="B16" s="6" t="str">
        <f>[1]ИТОГ!C121</f>
        <v>МБОУ г. Иркутска гимназия №1 (Правобережный округ)</v>
      </c>
      <c r="C16" s="7">
        <f>[1]ИТОГ!F121</f>
        <v>1</v>
      </c>
      <c r="D16" s="8">
        <f>[1]ИТОГ!H121</f>
        <v>1</v>
      </c>
      <c r="E16" s="8">
        <f>[1]ИТОГ!J121</f>
        <v>1</v>
      </c>
      <c r="F16" s="8">
        <f>[1]ИТОГ!L121</f>
        <v>1</v>
      </c>
      <c r="G16" s="8">
        <f>[1]ИТОГ!N121</f>
        <v>1</v>
      </c>
      <c r="H16" s="8">
        <f>[1]ИТОГ!P121</f>
        <v>0.75</v>
      </c>
      <c r="I16" s="8">
        <f>[1]ИТОГ!R121</f>
        <v>0.125</v>
      </c>
      <c r="J16" s="8">
        <f>[1]ИТОГ!T121</f>
        <v>0.67500000000000004</v>
      </c>
      <c r="K16" s="8">
        <f>[1]ИТОГ!V121</f>
        <v>1</v>
      </c>
      <c r="L16" s="8">
        <f>[1]ИТОГ!X121</f>
        <v>1</v>
      </c>
      <c r="M16" s="8">
        <f>[1]ИТОГ!Z121</f>
        <v>1</v>
      </c>
      <c r="N16" s="8">
        <f>[1]ИТОГ!AD121</f>
        <v>1</v>
      </c>
      <c r="O16" s="8">
        <f>[1]ИТОГ!AH121</f>
        <v>1</v>
      </c>
      <c r="P16" s="9">
        <f>[1]ИТОГ!AJ121</f>
        <v>0.91666666666666663</v>
      </c>
      <c r="Q16" s="10" t="str">
        <f>[1]ИТОГ!AK121</f>
        <v>Высокий</v>
      </c>
      <c r="R16" s="10" t="str">
        <f>[1]ИТОГ!AN121</f>
        <v>Средний</v>
      </c>
      <c r="S16" s="11">
        <f>[1]ИТОГ!AJ121-[1]ИТОГ!AM121</f>
        <v>0.1386666666666666</v>
      </c>
    </row>
    <row r="17" spans="1:19" ht="69" customHeight="1" x14ac:dyDescent="0.35">
      <c r="A17" s="5">
        <f>[1]ИТОГ!A122</f>
        <v>10</v>
      </c>
      <c r="B17" s="6" t="str">
        <f>[1]ИТОГ!C122</f>
        <v>МБОУ г. Иркутска СОШ № 3 (Правобережный округ)</v>
      </c>
      <c r="C17" s="7">
        <f>[1]ИТОГ!F122</f>
        <v>0.39393939393939392</v>
      </c>
      <c r="D17" s="8">
        <f>[1]ИТОГ!H122</f>
        <v>1</v>
      </c>
      <c r="E17" s="8">
        <f>[1]ИТОГ!J122</f>
        <v>1</v>
      </c>
      <c r="F17" s="8">
        <f>[1]ИТОГ!L122</f>
        <v>0.60784313725490191</v>
      </c>
      <c r="G17" s="8">
        <f>[1]ИТОГ!N122</f>
        <v>1</v>
      </c>
      <c r="H17" s="8">
        <f>[1]ИТОГ!P122</f>
        <v>0.75</v>
      </c>
      <c r="I17" s="8">
        <f>[1]ИТОГ!R122</f>
        <v>0</v>
      </c>
      <c r="J17" s="8">
        <f>[1]ИТОГ!T122</f>
        <v>0.65</v>
      </c>
      <c r="K17" s="8">
        <f>[1]ИТОГ!V122</f>
        <v>0</v>
      </c>
      <c r="L17" s="8">
        <f>[1]ИТОГ!X122</f>
        <v>1</v>
      </c>
      <c r="M17" s="8">
        <f>[1]ИТОГ!Z122</f>
        <v>0.33333333333333331</v>
      </c>
      <c r="N17" s="8">
        <f>[1]ИТОГ!AD122</f>
        <v>0</v>
      </c>
      <c r="O17" s="8">
        <f>[1]ИТОГ!AH122</f>
        <v>1</v>
      </c>
      <c r="P17" s="9">
        <f>[1]ИТОГ!AJ122</f>
        <v>0.625</v>
      </c>
      <c r="Q17" s="10" t="str">
        <f>[1]ИТОГ!AK122</f>
        <v>Средний</v>
      </c>
      <c r="R17" s="10" t="str">
        <f>[1]ИТОГ!AN122</f>
        <v>Средний</v>
      </c>
      <c r="S17" s="11">
        <f>[1]ИТОГ!AJ122-[1]ИТОГ!AM122</f>
        <v>-5.7000000000000051E-2</v>
      </c>
    </row>
    <row r="18" spans="1:19" ht="69" customHeight="1" x14ac:dyDescent="0.35">
      <c r="A18" s="5">
        <f>[1]ИТОГ!A123</f>
        <v>11</v>
      </c>
      <c r="B18" s="6" t="str">
        <f>[1]ИТОГ!C123</f>
        <v>МБОУ г. Иркутска ВСОШ № 1 (Ленинский округ)</v>
      </c>
      <c r="C18" s="7">
        <f>[1]ИТОГ!F123</f>
        <v>0.13333333333333333</v>
      </c>
      <c r="D18" s="8">
        <f>[1]ИТОГ!H123</f>
        <v>1</v>
      </c>
      <c r="E18" s="8">
        <f>[1]ИТОГ!J123</f>
        <v>0.8125</v>
      </c>
      <c r="F18" s="8">
        <f>[1]ИТОГ!L123</f>
        <v>0.42222222222222222</v>
      </c>
      <c r="G18" s="8">
        <f>[1]ИТОГ!N123</f>
        <v>0.5</v>
      </c>
      <c r="H18" s="8">
        <f>[1]ИТОГ!P123</f>
        <v>0.5625</v>
      </c>
      <c r="I18" s="8">
        <f>[1]ИТОГ!R123</f>
        <v>0</v>
      </c>
      <c r="J18" s="8">
        <f>[1]ИТОГ!T123</f>
        <v>0.4</v>
      </c>
      <c r="K18" s="8">
        <f>[1]ИТОГ!V123</f>
        <v>0.5</v>
      </c>
      <c r="L18" s="8">
        <f>[1]ИТОГ!X123</f>
        <v>1</v>
      </c>
      <c r="M18" s="8">
        <f>[1]ИТОГ!Z123</f>
        <v>0.66666666666666663</v>
      </c>
      <c r="N18" s="8">
        <f>[1]ИТОГ!AD123</f>
        <v>0</v>
      </c>
      <c r="O18" s="8">
        <f>[1]ИТОГ!AH123</f>
        <v>1</v>
      </c>
      <c r="P18" s="9">
        <f>[1]ИТОГ!AJ123</f>
        <v>0.44444444444444442</v>
      </c>
      <c r="Q18" s="10" t="str">
        <f>[1]ИТОГ!AK123</f>
        <v>Низкий</v>
      </c>
      <c r="R18" s="10" t="str">
        <f>[1]ИТОГ!AN123</f>
        <v>Средний</v>
      </c>
      <c r="S18" s="11">
        <f>[1]ИТОГ!AJ123-[1]ИТОГ!AM123</f>
        <v>-0.24455555555555553</v>
      </c>
    </row>
    <row r="19" spans="1:19" ht="69" customHeight="1" x14ac:dyDescent="0.35">
      <c r="A19" s="5">
        <f>[1]ИТОГ!A124</f>
        <v>12</v>
      </c>
      <c r="B19" s="6" t="str">
        <f>[1]ИТОГ!C124</f>
        <v>МБОУ г. Иркутска Гимназия № 3 (Ленинский округ)</v>
      </c>
      <c r="C19" s="7">
        <f>[1]ИТОГ!F124</f>
        <v>0.75757575757575757</v>
      </c>
      <c r="D19" s="8">
        <f>[1]ИТОГ!H124</f>
        <v>0.5</v>
      </c>
      <c r="E19" s="8">
        <f>[1]ИТОГ!J124</f>
        <v>1</v>
      </c>
      <c r="F19" s="8">
        <f>[1]ИТОГ!L124</f>
        <v>0.82352941176470584</v>
      </c>
      <c r="G19" s="8">
        <f>[1]ИТОГ!N124</f>
        <v>1</v>
      </c>
      <c r="H19" s="8">
        <f>[1]ИТОГ!P124</f>
        <v>0.6875</v>
      </c>
      <c r="I19" s="8">
        <f>[1]ИТОГ!R124</f>
        <v>0</v>
      </c>
      <c r="J19" s="8">
        <f>[1]ИТОГ!T124</f>
        <v>0.625</v>
      </c>
      <c r="K19" s="8">
        <f>[1]ИТОГ!V124</f>
        <v>0.5</v>
      </c>
      <c r="L19" s="8">
        <f>[1]ИТОГ!X124</f>
        <v>1</v>
      </c>
      <c r="M19" s="8">
        <f>[1]ИТОГ!Z124</f>
        <v>0.66666666666666663</v>
      </c>
      <c r="N19" s="8">
        <f>[1]ИТОГ!AD124</f>
        <v>0</v>
      </c>
      <c r="O19" s="8">
        <f>[1]ИТОГ!AH124</f>
        <v>1</v>
      </c>
      <c r="P19" s="9">
        <f>[1]ИТОГ!AJ124</f>
        <v>0.75</v>
      </c>
      <c r="Q19" s="10" t="str">
        <f>[1]ИТОГ!AK124</f>
        <v>Средний</v>
      </c>
      <c r="R19" s="10" t="str">
        <f>[1]ИТОГ!AN124</f>
        <v>Средний</v>
      </c>
      <c r="S19" s="11">
        <f>[1]ИТОГ!AJ124-[1]ИТОГ!AM124</f>
        <v>4.0000000000000036E-3</v>
      </c>
    </row>
    <row r="20" spans="1:19" ht="69" customHeight="1" x14ac:dyDescent="0.35">
      <c r="A20" s="5">
        <f>[1]ИТОГ!A125</f>
        <v>13</v>
      </c>
      <c r="B20" s="6" t="str">
        <f>[1]ИТОГ!C125</f>
        <v>МБОУ г. Иркутска лицей № 2 (Правобережный округ)</v>
      </c>
      <c r="C20" s="7">
        <f>[1]ИТОГ!F125</f>
        <v>0.72727272727272729</v>
      </c>
      <c r="D20" s="8">
        <f>[1]ИТОГ!H125</f>
        <v>1</v>
      </c>
      <c r="E20" s="8">
        <f>[1]ИТОГ!J125</f>
        <v>1</v>
      </c>
      <c r="F20" s="8">
        <f>[1]ИТОГ!L125</f>
        <v>0.84313725490196079</v>
      </c>
      <c r="G20" s="8">
        <f>[1]ИТОГ!N125</f>
        <v>0.8571428571428571</v>
      </c>
      <c r="H20" s="8">
        <f>[1]ИТОГ!P125</f>
        <v>0.8125</v>
      </c>
      <c r="I20" s="8">
        <f>[1]ИТОГ!R125</f>
        <v>0</v>
      </c>
      <c r="J20" s="8">
        <f>[1]ИТОГ!T125</f>
        <v>0.625</v>
      </c>
      <c r="K20" s="8">
        <f>[1]ИТОГ!V125</f>
        <v>0.5</v>
      </c>
      <c r="L20" s="8">
        <f>[1]ИТОГ!X125</f>
        <v>1</v>
      </c>
      <c r="M20" s="8">
        <f>[1]ИТОГ!Z125</f>
        <v>0.66666666666666663</v>
      </c>
      <c r="N20" s="8">
        <f>[1]ИТОГ!AD125</f>
        <v>0</v>
      </c>
      <c r="O20" s="8">
        <f>[1]ИТОГ!AH125</f>
        <v>1</v>
      </c>
      <c r="P20" s="9">
        <f>[1]ИТОГ!AJ125</f>
        <v>0.76041666666666663</v>
      </c>
      <c r="Q20" s="10" t="str">
        <f>[1]ИТОГ!AK125</f>
        <v>Средний</v>
      </c>
      <c r="R20" s="10" t="str">
        <f>[1]ИТОГ!AN125</f>
        <v>Средний</v>
      </c>
      <c r="S20" s="11">
        <f>[1]ИТОГ!AJ125-[1]ИТОГ!AM125</f>
        <v>-1.583333333333381E-3</v>
      </c>
    </row>
    <row r="21" spans="1:19" ht="69" customHeight="1" x14ac:dyDescent="0.35">
      <c r="A21" s="5">
        <f>[1]ИТОГ!A126</f>
        <v>14</v>
      </c>
      <c r="B21" s="6" t="str">
        <f>[1]ИТОГ!C126</f>
        <v>МБОУ г. Иркутска Лицей № 3 (Правобережный округ)</v>
      </c>
      <c r="C21" s="7">
        <f>[1]ИТОГ!F126</f>
        <v>0.90909090909090906</v>
      </c>
      <c r="D21" s="8">
        <f>[1]ИТОГ!H126</f>
        <v>1</v>
      </c>
      <c r="E21" s="8">
        <f>[1]ИТОГ!J126</f>
        <v>1</v>
      </c>
      <c r="F21" s="8">
        <f>[1]ИТОГ!L126</f>
        <v>0.96078431372549022</v>
      </c>
      <c r="G21" s="8">
        <f>[1]ИТОГ!N126</f>
        <v>1</v>
      </c>
      <c r="H21" s="8">
        <f>[1]ИТОГ!P126</f>
        <v>0.6875</v>
      </c>
      <c r="I21" s="8">
        <f>[1]ИТОГ!R126</f>
        <v>0</v>
      </c>
      <c r="J21" s="8">
        <f>[1]ИТОГ!T126</f>
        <v>0.625</v>
      </c>
      <c r="K21" s="8">
        <f>[1]ИТОГ!V126</f>
        <v>0.5</v>
      </c>
      <c r="L21" s="8">
        <f>[1]ИТОГ!X126</f>
        <v>1</v>
      </c>
      <c r="M21" s="8">
        <f>[1]ИТОГ!Z126</f>
        <v>0.66666666666666663</v>
      </c>
      <c r="N21" s="8">
        <f>[1]ИТОГ!AD126</f>
        <v>0</v>
      </c>
      <c r="O21" s="8">
        <f>[1]ИТОГ!AH126</f>
        <v>1</v>
      </c>
      <c r="P21" s="9">
        <f>[1]ИТОГ!AJ126</f>
        <v>0.82291666666666663</v>
      </c>
      <c r="Q21" s="10" t="str">
        <f>[1]ИТОГ!AK126</f>
        <v>Высокий</v>
      </c>
      <c r="R21" s="10" t="str">
        <f>[1]ИТОГ!AN126</f>
        <v>Высокий</v>
      </c>
      <c r="S21" s="11">
        <f>[1]ИТОГ!AJ126-[1]ИТОГ!AM126</f>
        <v>1.2916666666666576E-2</v>
      </c>
    </row>
    <row r="22" spans="1:19" ht="69" customHeight="1" x14ac:dyDescent="0.35">
      <c r="A22" s="5">
        <f>[1]ИТОГ!A127</f>
        <v>15</v>
      </c>
      <c r="B22" s="6" t="str">
        <f>[1]ИТОГ!C127</f>
        <v>МБОУ г. Иркутска ООШ № 68 (Ленинский округ)</v>
      </c>
      <c r="C22" s="7">
        <f>[1]ИТОГ!F127</f>
        <v>0.20833333333333334</v>
      </c>
      <c r="D22" s="8">
        <f>[1]ИТОГ!H127</f>
        <v>1</v>
      </c>
      <c r="E22" s="8">
        <f>[1]ИТОГ!J127</f>
        <v>0.8125</v>
      </c>
      <c r="F22" s="8">
        <f>[1]ИТОГ!L127</f>
        <v>0.51282051282051277</v>
      </c>
      <c r="G22" s="8">
        <f>[1]ИТОГ!N127</f>
        <v>0.6428571428571429</v>
      </c>
      <c r="H22" s="8">
        <f>[1]ИТОГ!P127</f>
        <v>0.625</v>
      </c>
      <c r="I22" s="8">
        <f>[1]ИТОГ!R127</f>
        <v>0</v>
      </c>
      <c r="J22" s="8">
        <f>[1]ИТОГ!T127</f>
        <v>0.47499999999999998</v>
      </c>
      <c r="K22" s="8">
        <f>[1]ИТОГ!V127</f>
        <v>0</v>
      </c>
      <c r="L22" s="8">
        <f>[1]ИТОГ!X127</f>
        <v>1</v>
      </c>
      <c r="M22" s="8">
        <f>[1]ИТОГ!Z127</f>
        <v>0.33333333333333331</v>
      </c>
      <c r="N22" s="8">
        <f>[1]ИТОГ!AD127</f>
        <v>0</v>
      </c>
      <c r="O22" s="8">
        <f>[1]ИТОГ!AH127</f>
        <v>0</v>
      </c>
      <c r="P22" s="9">
        <f>[1]ИТОГ!AJ127</f>
        <v>0.48809523809523808</v>
      </c>
      <c r="Q22" s="10" t="str">
        <f>[1]ИТОГ!AK127</f>
        <v>Низкий</v>
      </c>
      <c r="R22" s="10" t="str">
        <f>[1]ИТОГ!AN127</f>
        <v>Средний</v>
      </c>
      <c r="S22" s="11">
        <f>[1]ИТОГ!AJ127-[1]ИТОГ!AM127</f>
        <v>-0.17890476190476196</v>
      </c>
    </row>
    <row r="23" spans="1:19" ht="69" customHeight="1" x14ac:dyDescent="0.35">
      <c r="A23" s="5">
        <f>[1]ИТОГ!A128</f>
        <v>16</v>
      </c>
      <c r="B23" s="6" t="str">
        <f>[1]ИТОГ!C128</f>
        <v>МБОУ г. Иркутска ООШ № 8 (Правобережный округ)</v>
      </c>
      <c r="C23" s="7">
        <f>[1]ИТОГ!F128</f>
        <v>0.29166666666666669</v>
      </c>
      <c r="D23" s="8">
        <f>[1]ИТОГ!H128</f>
        <v>0.5</v>
      </c>
      <c r="E23" s="8">
        <f>[1]ИТОГ!J128</f>
        <v>0.8125</v>
      </c>
      <c r="F23" s="8">
        <f>[1]ИТОГ!L128</f>
        <v>0.53846153846153844</v>
      </c>
      <c r="G23" s="8">
        <f>[1]ИТОГ!N128</f>
        <v>0.7857142857142857</v>
      </c>
      <c r="H23" s="8">
        <f>[1]ИТОГ!P128</f>
        <v>0.5</v>
      </c>
      <c r="I23" s="8">
        <f>[1]ИТОГ!R128</f>
        <v>0</v>
      </c>
      <c r="J23" s="8">
        <f>[1]ИТОГ!T128</f>
        <v>0.47499999999999998</v>
      </c>
      <c r="K23" s="8">
        <f>[1]ИТОГ!V128</f>
        <v>0.5</v>
      </c>
      <c r="L23" s="8">
        <f>[1]ИТОГ!X128</f>
        <v>1</v>
      </c>
      <c r="M23" s="8">
        <f>[1]ИТОГ!Z128</f>
        <v>0.66666666666666663</v>
      </c>
      <c r="N23" s="8">
        <f>[1]ИТОГ!AD128</f>
        <v>0</v>
      </c>
      <c r="O23" s="8">
        <f>[1]ИТОГ!AH128</f>
        <v>0</v>
      </c>
      <c r="P23" s="9">
        <f>[1]ИТОГ!AJ128</f>
        <v>0.52380952380952384</v>
      </c>
      <c r="Q23" s="10" t="str">
        <f>[1]ИТОГ!AK128</f>
        <v>Низкий</v>
      </c>
      <c r="R23" s="10" t="str">
        <f>[1]ИТОГ!AN128</f>
        <v>Низкий</v>
      </c>
      <c r="S23" s="11">
        <f>[1]ИТОГ!AJ128-[1]ИТОГ!AM128</f>
        <v>4.9809523809523859E-2</v>
      </c>
    </row>
    <row r="24" spans="1:19" ht="69" customHeight="1" x14ac:dyDescent="0.35">
      <c r="A24" s="5">
        <f>[1]ИТОГ!A129</f>
        <v>17</v>
      </c>
      <c r="B24" s="6" t="str">
        <f>[1]ИТОГ!C129</f>
        <v>МБОУ г. Иркутска СОШ № 64 (Свердловский округ)</v>
      </c>
      <c r="C24" s="7">
        <f>[1]ИТОГ!F129</f>
        <v>0.5757575757575758</v>
      </c>
      <c r="D24" s="8">
        <f>[1]ИТОГ!H129</f>
        <v>1</v>
      </c>
      <c r="E24" s="8">
        <f>[1]ИТОГ!J129</f>
        <v>1</v>
      </c>
      <c r="F24" s="8">
        <f>[1]ИТОГ!L129</f>
        <v>0.74509803921568629</v>
      </c>
      <c r="G24" s="8">
        <f>[1]ИТОГ!N129</f>
        <v>1</v>
      </c>
      <c r="H24" s="8">
        <f>[1]ИТОГ!P129</f>
        <v>0.6875</v>
      </c>
      <c r="I24" s="8">
        <f>[1]ИТОГ!R129</f>
        <v>0</v>
      </c>
      <c r="J24" s="8">
        <f>[1]ИТОГ!T129</f>
        <v>0.625</v>
      </c>
      <c r="K24" s="8">
        <f>[1]ИТОГ!V129</f>
        <v>0.5</v>
      </c>
      <c r="L24" s="8">
        <f>[1]ИТОГ!X129</f>
        <v>1</v>
      </c>
      <c r="M24" s="8">
        <f>[1]ИТОГ!Z129</f>
        <v>0.66666666666666663</v>
      </c>
      <c r="N24" s="8">
        <f>[1]ИТОГ!AD129</f>
        <v>0</v>
      </c>
      <c r="O24" s="8">
        <f>[1]ИТОГ!AH129</f>
        <v>1</v>
      </c>
      <c r="P24" s="9">
        <f>[1]ИТОГ!AJ129</f>
        <v>0.70833333333333337</v>
      </c>
      <c r="Q24" s="10" t="str">
        <f>[1]ИТОГ!AK129</f>
        <v>Средний</v>
      </c>
      <c r="R24" s="10" t="str">
        <f>[1]ИТОГ!AN129</f>
        <v>Средний</v>
      </c>
      <c r="S24" s="11">
        <f>[1]ИТОГ!AJ129-[1]ИТОГ!AM129</f>
        <v>-3.7666666666666626E-2</v>
      </c>
    </row>
    <row r="25" spans="1:19" ht="69" customHeight="1" x14ac:dyDescent="0.35">
      <c r="A25" s="5">
        <f>[1]ИТОГ!A130</f>
        <v>18</v>
      </c>
      <c r="B25" s="6" t="str">
        <f>[1]ИТОГ!C130</f>
        <v>МБОУ г. Иркутска СОШ № 1 (Правобережный округ)</v>
      </c>
      <c r="C25" s="7">
        <f>[1]ИТОГ!F130</f>
        <v>0.75757575757575757</v>
      </c>
      <c r="D25" s="8">
        <f>[1]ИТОГ!H130</f>
        <v>1</v>
      </c>
      <c r="E25" s="8">
        <f>[1]ИТОГ!J130</f>
        <v>1</v>
      </c>
      <c r="F25" s="8">
        <f>[1]ИТОГ!L130</f>
        <v>0.88235294117647056</v>
      </c>
      <c r="G25" s="8">
        <f>[1]ИТОГ!N130</f>
        <v>0.7857142857142857</v>
      </c>
      <c r="H25" s="8">
        <f>[1]ИТОГ!P130</f>
        <v>0.6875</v>
      </c>
      <c r="I25" s="8">
        <f>[1]ИТОГ!R130</f>
        <v>0</v>
      </c>
      <c r="J25" s="8">
        <f>[1]ИТОГ!T130</f>
        <v>0.55000000000000004</v>
      </c>
      <c r="K25" s="8">
        <f>[1]ИТОГ!V130</f>
        <v>0.5</v>
      </c>
      <c r="L25" s="8">
        <f>[1]ИТОГ!X130</f>
        <v>1</v>
      </c>
      <c r="M25" s="8">
        <f>[1]ИТОГ!Z130</f>
        <v>0.66666666666666663</v>
      </c>
      <c r="N25" s="8">
        <f>[1]ИТОГ!AD130</f>
        <v>0</v>
      </c>
      <c r="O25" s="8">
        <f>[1]ИТОГ!AH130</f>
        <v>1</v>
      </c>
      <c r="P25" s="9">
        <f>[1]ИТОГ!AJ130</f>
        <v>0.75</v>
      </c>
      <c r="Q25" s="10" t="str">
        <f>[1]ИТОГ!AK130</f>
        <v>Средний</v>
      </c>
      <c r="R25" s="10" t="str">
        <f>[1]ИТОГ!AN130</f>
        <v>Высокий</v>
      </c>
      <c r="S25" s="11">
        <f>[1]ИТОГ!AJ130-[1]ИТОГ!AM130</f>
        <v>-6.7999999999999949E-2</v>
      </c>
    </row>
    <row r="26" spans="1:19" ht="69" customHeight="1" x14ac:dyDescent="0.35">
      <c r="A26" s="5">
        <f>[1]ИТОГ!A131</f>
        <v>19</v>
      </c>
      <c r="B26" s="6" t="str">
        <f>[1]ИТОГ!C131</f>
        <v>МБОУ г. Иркутска СОШ № 10 им. П.А.Пономарева (Правобережный округ)</v>
      </c>
      <c r="C26" s="7">
        <f>[1]ИТОГ!F131</f>
        <v>0.48484848484848486</v>
      </c>
      <c r="D26" s="8">
        <f>[1]ИТОГ!H131</f>
        <v>0</v>
      </c>
      <c r="E26" s="8">
        <f>[1]ИТОГ!J131</f>
        <v>1</v>
      </c>
      <c r="F26" s="8">
        <f>[1]ИТОГ!L131</f>
        <v>0.66666666666666663</v>
      </c>
      <c r="G26" s="8">
        <f>[1]ИТОГ!N131</f>
        <v>1</v>
      </c>
      <c r="H26" s="8">
        <f>[1]ИТОГ!P131</f>
        <v>0.75</v>
      </c>
      <c r="I26" s="8">
        <f>[1]ИТОГ!R131</f>
        <v>0</v>
      </c>
      <c r="J26" s="8">
        <f>[1]ИТОГ!T131</f>
        <v>0.65</v>
      </c>
      <c r="K26" s="8">
        <f>[1]ИТОГ!V131</f>
        <v>0</v>
      </c>
      <c r="L26" s="8">
        <f>[1]ИТОГ!X131</f>
        <v>1</v>
      </c>
      <c r="M26" s="8">
        <f>[1]ИТОГ!Z131</f>
        <v>0.33333333333333331</v>
      </c>
      <c r="N26" s="8">
        <f>[1]ИТОГ!AD131</f>
        <v>0</v>
      </c>
      <c r="O26" s="8">
        <f>[1]ИТОГ!AH131</f>
        <v>0</v>
      </c>
      <c r="P26" s="9">
        <f>[1]ИТОГ!AJ131</f>
        <v>0.64583333333333337</v>
      </c>
      <c r="Q26" s="10" t="str">
        <f>[1]ИТОГ!AK131</f>
        <v>Средний</v>
      </c>
      <c r="R26" s="10" t="str">
        <f>[1]ИТОГ!AN131</f>
        <v>Средний</v>
      </c>
      <c r="S26" s="11">
        <f>[1]ИТОГ!AJ131-[1]ИТОГ!AM131</f>
        <v>-3.616666666666668E-2</v>
      </c>
    </row>
    <row r="27" spans="1:19" ht="69" customHeight="1" x14ac:dyDescent="0.35">
      <c r="A27" s="5">
        <f>[1]ИТОГ!A132</f>
        <v>20</v>
      </c>
      <c r="B27" s="6" t="str">
        <f>[1]ИТОГ!C132</f>
        <v>МБОУ г. Иркутска СОШ № 11 с углублённым изучением отдельных предметов (Правобережный округ)</v>
      </c>
      <c r="C27" s="7">
        <f>[1]ИТОГ!F132</f>
        <v>0.69696969696969702</v>
      </c>
      <c r="D27" s="8">
        <f>[1]ИТОГ!H132</f>
        <v>1</v>
      </c>
      <c r="E27" s="8">
        <f>[1]ИТОГ!J132</f>
        <v>1</v>
      </c>
      <c r="F27" s="8">
        <f>[1]ИТОГ!L132</f>
        <v>0.84313725490196079</v>
      </c>
      <c r="G27" s="8">
        <f>[1]ИТОГ!N132</f>
        <v>0.8571428571428571</v>
      </c>
      <c r="H27" s="8">
        <f>[1]ИТОГ!P132</f>
        <v>0.75</v>
      </c>
      <c r="I27" s="8">
        <f>[1]ИТОГ!R132</f>
        <v>0</v>
      </c>
      <c r="J27" s="8">
        <f>[1]ИТОГ!T132</f>
        <v>0.6</v>
      </c>
      <c r="K27" s="8">
        <f>[1]ИТОГ!V132</f>
        <v>0.5</v>
      </c>
      <c r="L27" s="8">
        <f>[1]ИТОГ!X132</f>
        <v>1</v>
      </c>
      <c r="M27" s="8">
        <f>[1]ИТОГ!Z132</f>
        <v>0.66666666666666663</v>
      </c>
      <c r="N27" s="8">
        <f>[1]ИТОГ!AD132</f>
        <v>0</v>
      </c>
      <c r="O27" s="8">
        <f>[1]ИТОГ!AH132</f>
        <v>1</v>
      </c>
      <c r="P27" s="9">
        <f>[1]ИТОГ!AJ132</f>
        <v>0.75</v>
      </c>
      <c r="Q27" s="10" t="str">
        <f>[1]ИТОГ!AK132</f>
        <v>Средний</v>
      </c>
      <c r="R27" s="10" t="str">
        <f>[1]ИТОГ!AN132</f>
        <v>Средний</v>
      </c>
      <c r="S27" s="11">
        <f>[1]ИТОГ!AJ132-[1]ИТОГ!AM132</f>
        <v>-2.8000000000000025E-2</v>
      </c>
    </row>
    <row r="28" spans="1:19" ht="69" customHeight="1" x14ac:dyDescent="0.35">
      <c r="A28" s="5">
        <f>[1]ИТОГ!A133</f>
        <v>21</v>
      </c>
      <c r="B28" s="6" t="str">
        <f>[1]ИТОГ!C133</f>
        <v>МБОУ г. Иркутска СОШ № 15 (Правобережный округ)</v>
      </c>
      <c r="C28" s="7">
        <f>[1]ИТОГ!F133</f>
        <v>0.5757575757575758</v>
      </c>
      <c r="D28" s="8">
        <f>[1]ИТОГ!H133</f>
        <v>1</v>
      </c>
      <c r="E28" s="8">
        <f>[1]ИТОГ!J133</f>
        <v>1</v>
      </c>
      <c r="F28" s="8">
        <f>[1]ИТОГ!L133</f>
        <v>0.74509803921568629</v>
      </c>
      <c r="G28" s="8">
        <f>[1]ИТОГ!N133</f>
        <v>0.7857142857142857</v>
      </c>
      <c r="H28" s="8">
        <f>[1]ИТОГ!P133</f>
        <v>0.875</v>
      </c>
      <c r="I28" s="8">
        <f>[1]ИТОГ!R133</f>
        <v>0</v>
      </c>
      <c r="J28" s="8">
        <f>[1]ИТОГ!T133</f>
        <v>0.625</v>
      </c>
      <c r="K28" s="8">
        <f>[1]ИТОГ!V133</f>
        <v>0</v>
      </c>
      <c r="L28" s="8">
        <f>[1]ИТОГ!X133</f>
        <v>1</v>
      </c>
      <c r="M28" s="8">
        <f>[1]ИТОГ!Z133</f>
        <v>0.33333333333333331</v>
      </c>
      <c r="N28" s="8">
        <f>[1]ИТОГ!AD133</f>
        <v>0</v>
      </c>
      <c r="O28" s="8">
        <f>[1]ИТОГ!AH133</f>
        <v>0</v>
      </c>
      <c r="P28" s="9">
        <f>[1]ИТОГ!AJ133</f>
        <v>0.67708333333333337</v>
      </c>
      <c r="Q28" s="10" t="str">
        <f>[1]ИТОГ!AK133</f>
        <v>Средний</v>
      </c>
      <c r="R28" s="10" t="str">
        <f>[1]ИТОГ!AN133</f>
        <v>Средний</v>
      </c>
      <c r="S28" s="11">
        <f>[1]ИТОГ!AJ133-[1]ИТОГ!AM133</f>
        <v>5.6083333333333374E-2</v>
      </c>
    </row>
    <row r="29" spans="1:19" ht="69" customHeight="1" x14ac:dyDescent="0.35">
      <c r="A29" s="5">
        <f>[1]ИТОГ!A134</f>
        <v>22</v>
      </c>
      <c r="B29" s="6" t="str">
        <f>[1]ИТОГ!C134</f>
        <v>МБОУ г. Иркутска СОШ № 16 (Октябрьский округ)</v>
      </c>
      <c r="C29" s="7">
        <f>[1]ИТОГ!F134</f>
        <v>0.45454545454545453</v>
      </c>
      <c r="D29" s="8">
        <f>[1]ИТОГ!H134</f>
        <v>0.5</v>
      </c>
      <c r="E29" s="8">
        <f>[1]ИТОГ!J134</f>
        <v>1</v>
      </c>
      <c r="F29" s="8">
        <f>[1]ИТОГ!L134</f>
        <v>0.66666666666666663</v>
      </c>
      <c r="G29" s="8">
        <f>[1]ИТОГ!N134</f>
        <v>0.8571428571428571</v>
      </c>
      <c r="H29" s="8">
        <f>[1]ИТОГ!P134</f>
        <v>0.6875</v>
      </c>
      <c r="I29" s="8">
        <f>[1]ИТОГ!R134</f>
        <v>0</v>
      </c>
      <c r="J29" s="8">
        <f>[1]ИТОГ!T134</f>
        <v>0.57499999999999996</v>
      </c>
      <c r="K29" s="8">
        <f>[1]ИТОГ!V134</f>
        <v>0.5</v>
      </c>
      <c r="L29" s="8">
        <f>[1]ИТОГ!X134</f>
        <v>1</v>
      </c>
      <c r="M29" s="8">
        <f>[1]ИТОГ!Z134</f>
        <v>0.66666666666666663</v>
      </c>
      <c r="N29" s="8">
        <f>[1]ИТОГ!AD134</f>
        <v>0</v>
      </c>
      <c r="O29" s="8">
        <f>[1]ИТОГ!AH134</f>
        <v>0</v>
      </c>
      <c r="P29" s="9">
        <f>[1]ИТОГ!AJ134</f>
        <v>0.63541666666666663</v>
      </c>
      <c r="Q29" s="10" t="str">
        <f>[1]ИТОГ!AK134</f>
        <v>Средний</v>
      </c>
      <c r="R29" s="10" t="str">
        <f>[1]ИТОГ!AN134</f>
        <v>Средний</v>
      </c>
      <c r="S29" s="11">
        <f>[1]ИТОГ!AJ134-[1]ИТОГ!AM134</f>
        <v>1.4416666666666633E-2</v>
      </c>
    </row>
    <row r="30" spans="1:19" ht="69" customHeight="1" x14ac:dyDescent="0.35">
      <c r="A30" s="5">
        <f>[1]ИТОГ!A135</f>
        <v>23</v>
      </c>
      <c r="B30" s="6" t="str">
        <f>[1]ИТОГ!C135</f>
        <v>МБОУ г. Иркутска СОШ № 18 (Свердловский округ)</v>
      </c>
      <c r="C30" s="7">
        <f>[1]ИТОГ!F135</f>
        <v>0.27272727272727271</v>
      </c>
      <c r="D30" s="8">
        <f>[1]ИТОГ!H135</f>
        <v>0.5</v>
      </c>
      <c r="E30" s="8">
        <f>[1]ИТОГ!J135</f>
        <v>1</v>
      </c>
      <c r="F30" s="8">
        <f>[1]ИТОГ!L135</f>
        <v>0.52941176470588236</v>
      </c>
      <c r="G30" s="8">
        <f>[1]ИТОГ!N135</f>
        <v>0.8571428571428571</v>
      </c>
      <c r="H30" s="8">
        <f>[1]ИТОГ!P135</f>
        <v>0.875</v>
      </c>
      <c r="I30" s="8">
        <f>[1]ИТОГ!R135</f>
        <v>0</v>
      </c>
      <c r="J30" s="8">
        <f>[1]ИТОГ!T135</f>
        <v>0.65</v>
      </c>
      <c r="K30" s="8">
        <f>[1]ИТОГ!V135</f>
        <v>0</v>
      </c>
      <c r="L30" s="8">
        <f>[1]ИТОГ!X135</f>
        <v>1</v>
      </c>
      <c r="M30" s="8">
        <f>[1]ИТОГ!Z135</f>
        <v>0.33333333333333331</v>
      </c>
      <c r="N30" s="8">
        <f>[1]ИТОГ!AD135</f>
        <v>0</v>
      </c>
      <c r="O30" s="8">
        <f>[1]ИТОГ!AH135</f>
        <v>0</v>
      </c>
      <c r="P30" s="9">
        <f>[1]ИТОГ!AJ135</f>
        <v>0.57291666666666663</v>
      </c>
      <c r="Q30" s="10" t="str">
        <f>[1]ИТОГ!AK135</f>
        <v>Низкий</v>
      </c>
      <c r="R30" s="10" t="str">
        <f>[1]ИТОГ!AN135</f>
        <v>Средний</v>
      </c>
      <c r="S30" s="11">
        <f>[1]ИТОГ!AJ135-[1]ИТОГ!AM135</f>
        <v>-7.9083333333333394E-2</v>
      </c>
    </row>
    <row r="31" spans="1:19" ht="69" customHeight="1" x14ac:dyDescent="0.35">
      <c r="A31" s="5">
        <f>[1]ИТОГ!A136</f>
        <v>24</v>
      </c>
      <c r="B31" s="6" t="str">
        <f>[1]ИТОГ!C136</f>
        <v>МБОУ г. Иркутска СОШ №21 им. Ю.А. Гагарина (Октябрьский округ)</v>
      </c>
      <c r="C31" s="7">
        <f>[1]ИТОГ!F136</f>
        <v>0.78787878787878785</v>
      </c>
      <c r="D31" s="8">
        <f>[1]ИТОГ!H136</f>
        <v>1</v>
      </c>
      <c r="E31" s="8">
        <f>[1]ИТОГ!J136</f>
        <v>1</v>
      </c>
      <c r="F31" s="8">
        <f>[1]ИТОГ!L136</f>
        <v>0.90196078431372551</v>
      </c>
      <c r="G31" s="8">
        <f>[1]ИТОГ!N136</f>
        <v>1</v>
      </c>
      <c r="H31" s="8">
        <f>[1]ИТОГ!P136</f>
        <v>0.875</v>
      </c>
      <c r="I31" s="8">
        <f>[1]ИТОГ!R136</f>
        <v>0</v>
      </c>
      <c r="J31" s="8">
        <f>[1]ИТОГ!T136</f>
        <v>0.7</v>
      </c>
      <c r="K31" s="8">
        <f>[1]ИТОГ!V136</f>
        <v>0.5</v>
      </c>
      <c r="L31" s="8">
        <f>[1]ИТОГ!X136</f>
        <v>1</v>
      </c>
      <c r="M31" s="8">
        <f>[1]ИТОГ!Z136</f>
        <v>0.66666666666666663</v>
      </c>
      <c r="N31" s="8">
        <f>[1]ИТОГ!AD136</f>
        <v>0</v>
      </c>
      <c r="O31" s="8">
        <f>[1]ИТОГ!AH136</f>
        <v>1</v>
      </c>
      <c r="P31" s="9">
        <f>[1]ИТОГ!AJ136</f>
        <v>0.82291666666666663</v>
      </c>
      <c r="Q31" s="10" t="str">
        <f>[1]ИТОГ!AK136</f>
        <v>Высокий</v>
      </c>
      <c r="R31" s="10" t="str">
        <f>[1]ИТОГ!AN136</f>
        <v>Средний</v>
      </c>
      <c r="S31" s="11">
        <f>[1]ИТОГ!AJ136-[1]ИТОГ!AM136</f>
        <v>9.591666666666665E-2</v>
      </c>
    </row>
    <row r="32" spans="1:19" ht="69" customHeight="1" x14ac:dyDescent="0.35">
      <c r="A32" s="5">
        <f>[1]ИТОГ!A137</f>
        <v>25</v>
      </c>
      <c r="B32" s="6" t="str">
        <f>[1]ИТОГ!C137</f>
        <v>МБОУ г. Иркутска СОШ № 22 (Октябрьский округ)</v>
      </c>
      <c r="C32" s="7">
        <f>[1]ИТОГ!F137</f>
        <v>0.45454545454545453</v>
      </c>
      <c r="D32" s="8">
        <f>[1]ИТОГ!H137</f>
        <v>0</v>
      </c>
      <c r="E32" s="8">
        <f>[1]ИТОГ!J137</f>
        <v>1</v>
      </c>
      <c r="F32" s="8">
        <f>[1]ИТОГ!L137</f>
        <v>0.62745098039215685</v>
      </c>
      <c r="G32" s="8">
        <f>[1]ИТОГ!N137</f>
        <v>0.7857142857142857</v>
      </c>
      <c r="H32" s="8">
        <f>[1]ИТОГ!P137</f>
        <v>0.625</v>
      </c>
      <c r="I32" s="8">
        <f>[1]ИТОГ!R137</f>
        <v>0</v>
      </c>
      <c r="J32" s="8">
        <f>[1]ИТОГ!T137</f>
        <v>0.52500000000000002</v>
      </c>
      <c r="K32" s="8">
        <f>[1]ИТОГ!V137</f>
        <v>0.5</v>
      </c>
      <c r="L32" s="8">
        <f>[1]ИТОГ!X137</f>
        <v>1</v>
      </c>
      <c r="M32" s="8">
        <f>[1]ИТОГ!Z137</f>
        <v>0.66666666666666663</v>
      </c>
      <c r="N32" s="8">
        <f>[1]ИТОГ!AD137</f>
        <v>0</v>
      </c>
      <c r="O32" s="8">
        <f>[1]ИТОГ!AH137</f>
        <v>0</v>
      </c>
      <c r="P32" s="9">
        <f>[1]ИТОГ!AJ137</f>
        <v>0.59375</v>
      </c>
      <c r="Q32" s="10" t="str">
        <f>[1]ИТОГ!AK137</f>
        <v>Низкий</v>
      </c>
      <c r="R32" s="10" t="str">
        <f>[1]ИТОГ!AN137</f>
        <v>Средний</v>
      </c>
      <c r="S32" s="11">
        <f>[1]ИТОГ!AJ137-[1]ИТОГ!AM137</f>
        <v>-1.2249999999999983E-2</v>
      </c>
    </row>
    <row r="33" spans="1:19" ht="69" customHeight="1" x14ac:dyDescent="0.35">
      <c r="A33" s="5">
        <f>[1]ИТОГ!A138</f>
        <v>26</v>
      </c>
      <c r="B33" s="6" t="str">
        <f>[1]ИТОГ!C138</f>
        <v>МБОУ г. Иркутска СОШ № 23 (Октябрьский округ)</v>
      </c>
      <c r="C33" s="7">
        <f>[1]ИТОГ!F138</f>
        <v>0.66666666666666663</v>
      </c>
      <c r="D33" s="8">
        <f>[1]ИТОГ!H138</f>
        <v>1</v>
      </c>
      <c r="E33" s="8">
        <f>[1]ИТОГ!J138</f>
        <v>1</v>
      </c>
      <c r="F33" s="8">
        <f>[1]ИТОГ!L138</f>
        <v>0.80392156862745101</v>
      </c>
      <c r="G33" s="8">
        <f>[1]ИТОГ!N138</f>
        <v>1</v>
      </c>
      <c r="H33" s="8">
        <f>[1]ИТОГ!P138</f>
        <v>0.75</v>
      </c>
      <c r="I33" s="8">
        <f>[1]ИТОГ!R138</f>
        <v>0</v>
      </c>
      <c r="J33" s="8">
        <f>[1]ИТОГ!T138</f>
        <v>0.65</v>
      </c>
      <c r="K33" s="8">
        <f>[1]ИТОГ!V138</f>
        <v>0</v>
      </c>
      <c r="L33" s="8">
        <f>[1]ИТОГ!X138</f>
        <v>1</v>
      </c>
      <c r="M33" s="8">
        <f>[1]ИТОГ!Z138</f>
        <v>0.33333333333333331</v>
      </c>
      <c r="N33" s="8">
        <f>[1]ИТОГ!AD138</f>
        <v>0</v>
      </c>
      <c r="O33" s="8">
        <f>[1]ИТОГ!AH138</f>
        <v>1</v>
      </c>
      <c r="P33" s="9">
        <f>[1]ИТОГ!AJ138</f>
        <v>0.72916666666666663</v>
      </c>
      <c r="Q33" s="10" t="str">
        <f>[1]ИТОГ!AK138</f>
        <v>Средний</v>
      </c>
      <c r="R33" s="10" t="str">
        <f>[1]ИТОГ!AN138</f>
        <v>Средний</v>
      </c>
      <c r="S33" s="11">
        <f>[1]ИТОГ!AJ138-[1]ИТОГ!AM138</f>
        <v>6.2166666666666592E-2</v>
      </c>
    </row>
    <row r="34" spans="1:19" ht="69" customHeight="1" x14ac:dyDescent="0.35">
      <c r="A34" s="5">
        <f>[1]ИТОГ!A139</f>
        <v>27</v>
      </c>
      <c r="B34" s="6" t="str">
        <f>[1]ИТОГ!C139</f>
        <v>МБОУ г. Иркутска СОШ № 24 (Свердловский округ)</v>
      </c>
      <c r="C34" s="7">
        <f>[1]ИТОГ!F139</f>
        <v>0.51515151515151514</v>
      </c>
      <c r="D34" s="8">
        <f>[1]ИТОГ!H139</f>
        <v>0.5</v>
      </c>
      <c r="E34" s="8">
        <f>[1]ИТОГ!J139</f>
        <v>1</v>
      </c>
      <c r="F34" s="8">
        <f>[1]ИТОГ!L139</f>
        <v>0.66666666666666663</v>
      </c>
      <c r="G34" s="8">
        <f>[1]ИТОГ!N139</f>
        <v>0.7857142857142857</v>
      </c>
      <c r="H34" s="8">
        <f>[1]ИТОГ!P139</f>
        <v>0.8125</v>
      </c>
      <c r="I34" s="8">
        <f>[1]ИТОГ!R139</f>
        <v>0</v>
      </c>
      <c r="J34" s="8">
        <f>[1]ИТОГ!T139</f>
        <v>0.6</v>
      </c>
      <c r="K34" s="8">
        <f>[1]ИТОГ!V139</f>
        <v>0</v>
      </c>
      <c r="L34" s="8">
        <f>[1]ИТОГ!X139</f>
        <v>1</v>
      </c>
      <c r="M34" s="8">
        <f>[1]ИТОГ!Z139</f>
        <v>0.33333333333333331</v>
      </c>
      <c r="N34" s="8">
        <f>[1]ИТОГ!AD139</f>
        <v>0</v>
      </c>
      <c r="O34" s="8">
        <f>[1]ИТОГ!AH139</f>
        <v>1</v>
      </c>
      <c r="P34" s="9">
        <f>[1]ИТОГ!AJ139</f>
        <v>0.63541666666666663</v>
      </c>
      <c r="Q34" s="10" t="str">
        <f>[1]ИТОГ!AK139</f>
        <v>Средний</v>
      </c>
      <c r="R34" s="10" t="str">
        <f>[1]ИТОГ!AN139</f>
        <v>Средний</v>
      </c>
      <c r="S34" s="11">
        <f>[1]ИТОГ!AJ139-[1]ИТОГ!AM139</f>
        <v>-1.6583333333333394E-2</v>
      </c>
    </row>
    <row r="35" spans="1:19" ht="69" customHeight="1" x14ac:dyDescent="0.35">
      <c r="A35" s="5">
        <f>[1]ИТОГ!A140</f>
        <v>28</v>
      </c>
      <c r="B35" s="6" t="str">
        <f>[1]ИТОГ!C140</f>
        <v>МБОУ г. Иркутска СОШ № 27 (Октябрьский округ)</v>
      </c>
      <c r="C35" s="7">
        <f>[1]ИТОГ!F140</f>
        <v>0.33333333333333331</v>
      </c>
      <c r="D35" s="8">
        <f>[1]ИТОГ!H140</f>
        <v>1</v>
      </c>
      <c r="E35" s="8">
        <f>[1]ИТОГ!J140</f>
        <v>1</v>
      </c>
      <c r="F35" s="8">
        <f>[1]ИТОГ!L140</f>
        <v>0.60784313725490191</v>
      </c>
      <c r="G35" s="8">
        <f>[1]ИТОГ!N140</f>
        <v>1</v>
      </c>
      <c r="H35" s="8">
        <f>[1]ИТОГ!P140</f>
        <v>0.75</v>
      </c>
      <c r="I35" s="8">
        <f>[1]ИТОГ!R140</f>
        <v>0</v>
      </c>
      <c r="J35" s="8">
        <f>[1]ИТОГ!T140</f>
        <v>0.65</v>
      </c>
      <c r="K35" s="8">
        <f>[1]ИТОГ!V140</f>
        <v>0.5</v>
      </c>
      <c r="L35" s="8">
        <f>[1]ИТОГ!X140</f>
        <v>1</v>
      </c>
      <c r="M35" s="8">
        <f>[1]ИТОГ!Z140</f>
        <v>0.66666666666666663</v>
      </c>
      <c r="N35" s="8">
        <f>[1]ИТОГ!AD140</f>
        <v>0</v>
      </c>
      <c r="O35" s="8">
        <f>[1]ИТОГ!AH140</f>
        <v>0</v>
      </c>
      <c r="P35" s="9">
        <f>[1]ИТОГ!AJ140</f>
        <v>0.63541666666666663</v>
      </c>
      <c r="Q35" s="10" t="str">
        <f>[1]ИТОГ!AK140</f>
        <v>Средний</v>
      </c>
      <c r="R35" s="10" t="str">
        <f>[1]ИТОГ!AN140</f>
        <v>Средний</v>
      </c>
      <c r="S35" s="11">
        <f>[1]ИТОГ!AJ140-[1]ИТОГ!AM140</f>
        <v>-6.1583333333333323E-2</v>
      </c>
    </row>
    <row r="36" spans="1:19" ht="69" customHeight="1" x14ac:dyDescent="0.35">
      <c r="A36" s="5">
        <f>[1]ИТОГ!A141</f>
        <v>29</v>
      </c>
      <c r="B36" s="6" t="str">
        <f>[1]ИТОГ!C141</f>
        <v>МБОУ г. Иркутска СОШ № 28 (Свердловский округ)</v>
      </c>
      <c r="C36" s="7">
        <f>[1]ИТОГ!F141</f>
        <v>0.5757575757575758</v>
      </c>
      <c r="D36" s="8">
        <f>[1]ИТОГ!H141</f>
        <v>1</v>
      </c>
      <c r="E36" s="8">
        <f>[1]ИТОГ!J141</f>
        <v>1</v>
      </c>
      <c r="F36" s="8">
        <f>[1]ИТОГ!L141</f>
        <v>0.74509803921568629</v>
      </c>
      <c r="G36" s="8">
        <f>[1]ИТОГ!N141</f>
        <v>1</v>
      </c>
      <c r="H36" s="8">
        <f>[1]ИТОГ!P141</f>
        <v>0.75</v>
      </c>
      <c r="I36" s="8">
        <f>[1]ИТОГ!R141</f>
        <v>0</v>
      </c>
      <c r="J36" s="8">
        <f>[1]ИТОГ!T141</f>
        <v>0.65</v>
      </c>
      <c r="K36" s="8">
        <f>[1]ИТОГ!V141</f>
        <v>0.5</v>
      </c>
      <c r="L36" s="8">
        <f>[1]ИТОГ!X141</f>
        <v>1</v>
      </c>
      <c r="M36" s="8">
        <f>[1]ИТОГ!Z141</f>
        <v>0.66666666666666663</v>
      </c>
      <c r="N36" s="8">
        <f>[1]ИТОГ!AD141</f>
        <v>0</v>
      </c>
      <c r="O36" s="8">
        <f>[1]ИТОГ!AH141</f>
        <v>0</v>
      </c>
      <c r="P36" s="9">
        <f>[1]ИТОГ!AJ141</f>
        <v>0.70833333333333337</v>
      </c>
      <c r="Q36" s="10" t="str">
        <f>[1]ИТОГ!AK141</f>
        <v>Средний</v>
      </c>
      <c r="R36" s="10" t="str">
        <f>[1]ИТОГ!AN141</f>
        <v>Средний</v>
      </c>
      <c r="S36" s="11">
        <f>[1]ИТОГ!AJ141-[1]ИТОГ!AM141</f>
        <v>-3.6666666666665959E-3</v>
      </c>
    </row>
    <row r="37" spans="1:19" ht="69" customHeight="1" x14ac:dyDescent="0.35">
      <c r="A37" s="5">
        <f>[1]ИТОГ!A142</f>
        <v>30</v>
      </c>
      <c r="B37" s="6" t="str">
        <f>[1]ИТОГ!C142</f>
        <v>МБОУ г. Иркутска СОШ № 29 (Ленинский округ)</v>
      </c>
      <c r="C37" s="7">
        <f>[1]ИТОГ!F142</f>
        <v>0.33333333333333331</v>
      </c>
      <c r="D37" s="8">
        <f>[1]ИТОГ!H142</f>
        <v>0.5</v>
      </c>
      <c r="E37" s="8">
        <f>[1]ИТОГ!J142</f>
        <v>1</v>
      </c>
      <c r="F37" s="8">
        <f>[1]ИТОГ!L142</f>
        <v>0.56862745098039214</v>
      </c>
      <c r="G37" s="8">
        <f>[1]ИТОГ!N142</f>
        <v>0.7142857142857143</v>
      </c>
      <c r="H37" s="8">
        <f>[1]ИТОГ!P142</f>
        <v>0.5625</v>
      </c>
      <c r="I37" s="8">
        <f>[1]ИТОГ!R142</f>
        <v>0</v>
      </c>
      <c r="J37" s="8">
        <f>[1]ИТОГ!T142</f>
        <v>0.47499999999999998</v>
      </c>
      <c r="K37" s="8">
        <f>[1]ИТОГ!V142</f>
        <v>1</v>
      </c>
      <c r="L37" s="8">
        <f>[1]ИТОГ!X142</f>
        <v>1</v>
      </c>
      <c r="M37" s="8">
        <f>[1]ИТОГ!Z142</f>
        <v>1</v>
      </c>
      <c r="N37" s="8">
        <f>[1]ИТОГ!AD142</f>
        <v>1</v>
      </c>
      <c r="O37" s="8">
        <f>[1]ИТОГ!AH142</f>
        <v>1</v>
      </c>
      <c r="P37" s="9">
        <f>[1]ИТОГ!AJ142</f>
        <v>0.59375</v>
      </c>
      <c r="Q37" s="10" t="str">
        <f>[1]ИТОГ!AK142</f>
        <v>Низкий</v>
      </c>
      <c r="R37" s="10" t="str">
        <f>[1]ИТОГ!AN142</f>
        <v>Средний</v>
      </c>
      <c r="S37" s="11">
        <f>[1]ИТОГ!AJ142-[1]ИТОГ!AM142</f>
        <v>-0.13324999999999998</v>
      </c>
    </row>
    <row r="38" spans="1:19" ht="69" customHeight="1" x14ac:dyDescent="0.35">
      <c r="A38" s="5">
        <f>[1]ИТОГ!A143</f>
        <v>31</v>
      </c>
      <c r="B38" s="6" t="str">
        <f>[1]ИТОГ!C143</f>
        <v>МБОУ г. Иркутска СОШ № 30 (Ленинский округ)</v>
      </c>
      <c r="C38" s="7">
        <f>[1]ИТОГ!F143</f>
        <v>0.48484848484848486</v>
      </c>
      <c r="D38" s="8">
        <f>[1]ИТОГ!H143</f>
        <v>1</v>
      </c>
      <c r="E38" s="8">
        <f>[1]ИТОГ!J143</f>
        <v>1</v>
      </c>
      <c r="F38" s="8">
        <f>[1]ИТОГ!L143</f>
        <v>0.70588235294117652</v>
      </c>
      <c r="G38" s="8">
        <f>[1]ИТОГ!N143</f>
        <v>1</v>
      </c>
      <c r="H38" s="8">
        <f>[1]ИТОГ!P143</f>
        <v>0.625</v>
      </c>
      <c r="I38" s="8">
        <f>[1]ИТОГ!R143</f>
        <v>0</v>
      </c>
      <c r="J38" s="8">
        <f>[1]ИТОГ!T143</f>
        <v>0.6</v>
      </c>
      <c r="K38" s="8">
        <f>[1]ИТОГ!V143</f>
        <v>0.5</v>
      </c>
      <c r="L38" s="8">
        <f>[1]ИТОГ!X143</f>
        <v>1</v>
      </c>
      <c r="M38" s="8">
        <f>[1]ИТОГ!Z143</f>
        <v>0.66666666666666663</v>
      </c>
      <c r="N38" s="8">
        <f>[1]ИТОГ!AD143</f>
        <v>0</v>
      </c>
      <c r="O38" s="8">
        <f>[1]ИТОГ!AH143</f>
        <v>0</v>
      </c>
      <c r="P38" s="9">
        <f>[1]ИТОГ!AJ143</f>
        <v>0.66666666666666663</v>
      </c>
      <c r="Q38" s="10" t="str">
        <f>[1]ИТОГ!AK143</f>
        <v>Средний</v>
      </c>
      <c r="R38" s="10" t="str">
        <f>[1]ИТОГ!AN143</f>
        <v>Средний</v>
      </c>
      <c r="S38" s="11">
        <f>[1]ИТОГ!AJ143-[1]ИТОГ!AM143</f>
        <v>-1.5333333333333421E-2</v>
      </c>
    </row>
    <row r="39" spans="1:19" ht="69" customHeight="1" x14ac:dyDescent="0.35">
      <c r="A39" s="5">
        <f>[1]ИТОГ!A144</f>
        <v>32</v>
      </c>
      <c r="B39" s="6" t="str">
        <f>[1]ИТОГ!C144</f>
        <v>МБОУ г. Иркутска СОШ № 31 (Правобережный округ)</v>
      </c>
      <c r="C39" s="7">
        <f>[1]ИТОГ!F144</f>
        <v>0.54545454545454541</v>
      </c>
      <c r="D39" s="8">
        <f>[1]ИТОГ!H144</f>
        <v>0.5</v>
      </c>
      <c r="E39" s="8">
        <f>[1]ИТОГ!J144</f>
        <v>1</v>
      </c>
      <c r="F39" s="8">
        <f>[1]ИТОГ!L144</f>
        <v>0.72549019607843135</v>
      </c>
      <c r="G39" s="8">
        <f>[1]ИТОГ!N144</f>
        <v>0.8571428571428571</v>
      </c>
      <c r="H39" s="8">
        <f>[1]ИТОГ!P144</f>
        <v>0.8125</v>
      </c>
      <c r="I39" s="8">
        <f>[1]ИТОГ!R144</f>
        <v>0</v>
      </c>
      <c r="J39" s="8">
        <f>[1]ИТОГ!T144</f>
        <v>0.625</v>
      </c>
      <c r="K39" s="8">
        <f>[1]ИТОГ!V144</f>
        <v>0</v>
      </c>
      <c r="L39" s="8">
        <f>[1]ИТОГ!X144</f>
        <v>1</v>
      </c>
      <c r="M39" s="8">
        <f>[1]ИТОГ!Z144</f>
        <v>0.33333333333333331</v>
      </c>
      <c r="N39" s="8">
        <f>[1]ИТОГ!AD144</f>
        <v>0</v>
      </c>
      <c r="O39" s="8">
        <f>[1]ИТОГ!AH144</f>
        <v>0</v>
      </c>
      <c r="P39" s="9">
        <f>[1]ИТОГ!AJ144</f>
        <v>0.66666666666666663</v>
      </c>
      <c r="Q39" s="10" t="str">
        <f>[1]ИТОГ!AK144</f>
        <v>Средний</v>
      </c>
      <c r="R39" s="10" t="str">
        <f>[1]ИТОГ!AN144</f>
        <v>Средний</v>
      </c>
      <c r="S39" s="11">
        <f>[1]ИТОГ!AJ144-[1]ИТОГ!AM144</f>
        <v>-3.0333333333333323E-2</v>
      </c>
    </row>
    <row r="40" spans="1:19" ht="69" customHeight="1" x14ac:dyDescent="0.35">
      <c r="A40" s="5">
        <f>[1]ИТОГ!A145</f>
        <v>33</v>
      </c>
      <c r="B40" s="6" t="str">
        <f>[1]ИТОГ!C145</f>
        <v>МБОУ г. Иркутска СОШ № 32 (Октябрьский округ)</v>
      </c>
      <c r="C40" s="7">
        <f>[1]ИТОГ!F145</f>
        <v>0.39393939393939392</v>
      </c>
      <c r="D40" s="8">
        <f>[1]ИТОГ!H145</f>
        <v>1</v>
      </c>
      <c r="E40" s="8">
        <f>[1]ИТОГ!J145</f>
        <v>1</v>
      </c>
      <c r="F40" s="8">
        <f>[1]ИТОГ!L145</f>
        <v>0.6470588235294118</v>
      </c>
      <c r="G40" s="8">
        <f>[1]ИТОГ!N145</f>
        <v>1</v>
      </c>
      <c r="H40" s="8">
        <f>[1]ИТОГ!P145</f>
        <v>0.8125</v>
      </c>
      <c r="I40" s="8">
        <f>[1]ИТОГ!R145</f>
        <v>0</v>
      </c>
      <c r="J40" s="8">
        <f>[1]ИТОГ!T145</f>
        <v>0.67500000000000004</v>
      </c>
      <c r="K40" s="8">
        <f>[1]ИТОГ!V145</f>
        <v>0.5</v>
      </c>
      <c r="L40" s="8">
        <f>[1]ИТОГ!X145</f>
        <v>1</v>
      </c>
      <c r="M40" s="8">
        <f>[1]ИТОГ!Z145</f>
        <v>0.66666666666666663</v>
      </c>
      <c r="N40" s="8">
        <f>[1]ИТОГ!AD145</f>
        <v>0</v>
      </c>
      <c r="O40" s="8">
        <f>[1]ИТОГ!AH145</f>
        <v>0</v>
      </c>
      <c r="P40" s="9">
        <f>[1]ИТОГ!AJ145</f>
        <v>0.66666666666666663</v>
      </c>
      <c r="Q40" s="10" t="str">
        <f>[1]ИТОГ!AK145</f>
        <v>Средний</v>
      </c>
      <c r="R40" s="10" t="str">
        <f>[1]ИТОГ!AN145</f>
        <v>Средний</v>
      </c>
      <c r="S40" s="11">
        <f>[1]ИТОГ!AJ145-[1]ИТОГ!AM145</f>
        <v>-1.5333333333333421E-2</v>
      </c>
    </row>
    <row r="41" spans="1:19" ht="69" customHeight="1" x14ac:dyDescent="0.35">
      <c r="A41" s="5">
        <f>[1]ИТОГ!A146</f>
        <v>34</v>
      </c>
      <c r="B41" s="6" t="str">
        <f>[1]ИТОГ!C146</f>
        <v>МБОУ г. Иркутска СОШ № 34 (Ленинский округ)</v>
      </c>
      <c r="C41" s="7">
        <f>[1]ИТОГ!F146</f>
        <v>0.39393939393939392</v>
      </c>
      <c r="D41" s="8">
        <f>[1]ИТОГ!H146</f>
        <v>1</v>
      </c>
      <c r="E41" s="8">
        <f>[1]ИТОГ!J146</f>
        <v>1</v>
      </c>
      <c r="F41" s="8">
        <f>[1]ИТОГ!L146</f>
        <v>0.62745098039215685</v>
      </c>
      <c r="G41" s="8">
        <f>[1]ИТОГ!N146</f>
        <v>1</v>
      </c>
      <c r="H41" s="8">
        <f>[1]ИТОГ!P146</f>
        <v>0.875</v>
      </c>
      <c r="I41" s="8">
        <f>[1]ИТОГ!R146</f>
        <v>0</v>
      </c>
      <c r="J41" s="8">
        <f>[1]ИТОГ!T146</f>
        <v>0.7</v>
      </c>
      <c r="K41" s="8">
        <f>[1]ИТОГ!V146</f>
        <v>0.5</v>
      </c>
      <c r="L41" s="8">
        <f>[1]ИТОГ!X146</f>
        <v>1</v>
      </c>
      <c r="M41" s="8">
        <f>[1]ИТОГ!Z146</f>
        <v>0.66666666666666663</v>
      </c>
      <c r="N41" s="8">
        <f>[1]ИТОГ!AD146</f>
        <v>0</v>
      </c>
      <c r="O41" s="8">
        <f>[1]ИТОГ!AH146</f>
        <v>0</v>
      </c>
      <c r="P41" s="9">
        <f>[1]ИТОГ!AJ146</f>
        <v>0.66666666666666663</v>
      </c>
      <c r="Q41" s="10" t="str">
        <f>[1]ИТОГ!AK146</f>
        <v>Средний</v>
      </c>
      <c r="R41" s="10" t="str">
        <f>[1]ИТОГ!AN146</f>
        <v>Средний</v>
      </c>
      <c r="S41" s="11">
        <f>[1]ИТОГ!AJ146-[1]ИТОГ!AM146</f>
        <v>-4.5333333333333337E-2</v>
      </c>
    </row>
    <row r="42" spans="1:19" ht="69" customHeight="1" x14ac:dyDescent="0.35">
      <c r="A42" s="5">
        <f>[1]ИТОГ!A147</f>
        <v>35</v>
      </c>
      <c r="B42" s="6" t="str">
        <f>[1]ИТОГ!C147</f>
        <v>МБОУ г. Иркутска СОШ № 35 (Свердловский округ)</v>
      </c>
      <c r="C42" s="7">
        <f>[1]ИТОГ!F147</f>
        <v>0.60606060606060608</v>
      </c>
      <c r="D42" s="8">
        <f>[1]ИТОГ!H147</f>
        <v>0.5</v>
      </c>
      <c r="E42" s="8">
        <f>[1]ИТОГ!J147</f>
        <v>1</v>
      </c>
      <c r="F42" s="8">
        <f>[1]ИТОГ!L147</f>
        <v>0.76470588235294112</v>
      </c>
      <c r="G42" s="8">
        <f>[1]ИТОГ!N147</f>
        <v>0.8571428571428571</v>
      </c>
      <c r="H42" s="8">
        <f>[1]ИТОГ!P147</f>
        <v>0.8125</v>
      </c>
      <c r="I42" s="8">
        <f>[1]ИТОГ!R147</f>
        <v>0</v>
      </c>
      <c r="J42" s="8">
        <f>[1]ИТОГ!T147</f>
        <v>0.625</v>
      </c>
      <c r="K42" s="8">
        <f>[1]ИТОГ!V147</f>
        <v>0.5</v>
      </c>
      <c r="L42" s="8">
        <f>[1]ИТОГ!X147</f>
        <v>1</v>
      </c>
      <c r="M42" s="8">
        <f>[1]ИТОГ!Z147</f>
        <v>0.66666666666666663</v>
      </c>
      <c r="N42" s="8">
        <f>[1]ИТОГ!AD147</f>
        <v>0</v>
      </c>
      <c r="O42" s="8">
        <f>[1]ИТОГ!AH147</f>
        <v>0</v>
      </c>
      <c r="P42" s="9">
        <f>[1]ИТОГ!AJ147</f>
        <v>0.70833333333333337</v>
      </c>
      <c r="Q42" s="10" t="str">
        <f>[1]ИТОГ!AK147</f>
        <v>Средний</v>
      </c>
      <c r="R42" s="10" t="str">
        <f>[1]ИТОГ!AN147</f>
        <v>Средний</v>
      </c>
      <c r="S42" s="11">
        <f>[1]ИТОГ!AJ147-[1]ИТОГ!AM147</f>
        <v>-3.6666666666665959E-3</v>
      </c>
    </row>
    <row r="43" spans="1:19" ht="69" customHeight="1" x14ac:dyDescent="0.35">
      <c r="A43" s="5">
        <f>[1]ИТОГ!A148</f>
        <v>36</v>
      </c>
      <c r="B43" s="6" t="str">
        <f>[1]ИТОГ!C148</f>
        <v>МБОУ г. Иркутска СОШ № 36 (Ленинский округ)</v>
      </c>
      <c r="C43" s="7">
        <f>[1]ИТОГ!F148</f>
        <v>0.42424242424242425</v>
      </c>
      <c r="D43" s="8">
        <f>[1]ИТОГ!H148</f>
        <v>1</v>
      </c>
      <c r="E43" s="8">
        <f>[1]ИТОГ!J148</f>
        <v>1</v>
      </c>
      <c r="F43" s="8">
        <f>[1]ИТОГ!L148</f>
        <v>0.66666666666666663</v>
      </c>
      <c r="G43" s="8">
        <f>[1]ИТОГ!N148</f>
        <v>0.8571428571428571</v>
      </c>
      <c r="H43" s="8">
        <f>[1]ИТОГ!P148</f>
        <v>0.6875</v>
      </c>
      <c r="I43" s="8">
        <f>[1]ИТОГ!R148</f>
        <v>0</v>
      </c>
      <c r="J43" s="8">
        <f>[1]ИТОГ!T148</f>
        <v>0.57499999999999996</v>
      </c>
      <c r="K43" s="8">
        <f>[1]ИТОГ!V148</f>
        <v>0.5</v>
      </c>
      <c r="L43" s="8">
        <f>[1]ИТОГ!X148</f>
        <v>1</v>
      </c>
      <c r="M43" s="8">
        <f>[1]ИТОГ!Z148</f>
        <v>0.66666666666666663</v>
      </c>
      <c r="N43" s="8">
        <f>[1]ИТОГ!AD148</f>
        <v>0</v>
      </c>
      <c r="O43" s="8">
        <f>[1]ИТОГ!AH148</f>
        <v>1</v>
      </c>
      <c r="P43" s="9">
        <f>[1]ИТОГ!AJ148</f>
        <v>0.64583333333333337</v>
      </c>
      <c r="Q43" s="10" t="str">
        <f>[1]ИТОГ!AK148</f>
        <v>Средний</v>
      </c>
      <c r="R43" s="10" t="str">
        <f>[1]ИТОГ!AN148</f>
        <v>Средний</v>
      </c>
      <c r="S43" s="11">
        <f>[1]ИТОГ!AJ148-[1]ИТОГ!AM148</f>
        <v>-6.1666666666666536E-3</v>
      </c>
    </row>
    <row r="44" spans="1:19" ht="69" customHeight="1" x14ac:dyDescent="0.35">
      <c r="A44" s="5">
        <f>[1]ИТОГ!A149</f>
        <v>37</v>
      </c>
      <c r="B44" s="6" t="str">
        <f>[1]ИТОГ!C149</f>
        <v>МБОУ г. Иркутска СОШ № 37 (Ленинский округ)</v>
      </c>
      <c r="C44" s="7">
        <f>[1]ИТОГ!F149</f>
        <v>0.33333333333333331</v>
      </c>
      <c r="D44" s="8">
        <f>[1]ИТОГ!H149</f>
        <v>1</v>
      </c>
      <c r="E44" s="8">
        <f>[1]ИТОГ!J149</f>
        <v>1</v>
      </c>
      <c r="F44" s="8">
        <f>[1]ИТОГ!L149</f>
        <v>0.58823529411764708</v>
      </c>
      <c r="G44" s="8">
        <f>[1]ИТОГ!N149</f>
        <v>0.9285714285714286</v>
      </c>
      <c r="H44" s="8">
        <f>[1]ИТОГ!P149</f>
        <v>0.75</v>
      </c>
      <c r="I44" s="8">
        <f>[1]ИТОГ!R149</f>
        <v>0</v>
      </c>
      <c r="J44" s="8">
        <f>[1]ИТОГ!T149</f>
        <v>0.625</v>
      </c>
      <c r="K44" s="8">
        <f>[1]ИТОГ!V149</f>
        <v>0.5</v>
      </c>
      <c r="L44" s="8">
        <f>[1]ИТОГ!X149</f>
        <v>1</v>
      </c>
      <c r="M44" s="8">
        <f>[1]ИТОГ!Z149</f>
        <v>0.66666666666666663</v>
      </c>
      <c r="N44" s="8">
        <f>[1]ИТОГ!AD149</f>
        <v>0</v>
      </c>
      <c r="O44" s="8">
        <f>[1]ИТОГ!AH149</f>
        <v>0</v>
      </c>
      <c r="P44" s="9">
        <f>[1]ИТОГ!AJ149</f>
        <v>0.61458333333333337</v>
      </c>
      <c r="Q44" s="10" t="str">
        <f>[1]ИТОГ!AK149</f>
        <v>Средний</v>
      </c>
      <c r="R44" s="10" t="str">
        <f>[1]ИТОГ!AN149</f>
        <v>Средний</v>
      </c>
      <c r="S44" s="11">
        <f>[1]ИТОГ!AJ149-[1]ИТОГ!AM149</f>
        <v>-6.741666666666668E-2</v>
      </c>
    </row>
    <row r="45" spans="1:19" ht="69" customHeight="1" x14ac:dyDescent="0.35">
      <c r="A45" s="5">
        <f>[1]ИТОГ!A150</f>
        <v>38</v>
      </c>
      <c r="B45" s="6" t="str">
        <f>[1]ИТОГ!C150</f>
        <v>МБОУ г. Иркутска СОШ № 38 (Ленинский округ)</v>
      </c>
      <c r="C45" s="7">
        <f>[1]ИТОГ!F150</f>
        <v>0.66666666666666663</v>
      </c>
      <c r="D45" s="8">
        <f>[1]ИТОГ!H150</f>
        <v>1</v>
      </c>
      <c r="E45" s="8">
        <f>[1]ИТОГ!J150</f>
        <v>1</v>
      </c>
      <c r="F45" s="8">
        <f>[1]ИТОГ!L150</f>
        <v>0.78431372549019607</v>
      </c>
      <c r="G45" s="8">
        <f>[1]ИТОГ!N150</f>
        <v>1</v>
      </c>
      <c r="H45" s="8">
        <f>[1]ИТОГ!P150</f>
        <v>0.6875</v>
      </c>
      <c r="I45" s="8">
        <f>[1]ИТОГ!R150</f>
        <v>0</v>
      </c>
      <c r="J45" s="8">
        <f>[1]ИТОГ!T150</f>
        <v>0.625</v>
      </c>
      <c r="K45" s="8">
        <f>[1]ИТОГ!V150</f>
        <v>0.5</v>
      </c>
      <c r="L45" s="8">
        <f>[1]ИТОГ!X150</f>
        <v>1</v>
      </c>
      <c r="M45" s="8">
        <f>[1]ИТОГ!Z150</f>
        <v>0.66666666666666663</v>
      </c>
      <c r="N45" s="8">
        <f>[1]ИТОГ!AD150</f>
        <v>0</v>
      </c>
      <c r="O45" s="8">
        <f>[1]ИТОГ!AH150</f>
        <v>0</v>
      </c>
      <c r="P45" s="9">
        <f>[1]ИТОГ!AJ150</f>
        <v>0.71875</v>
      </c>
      <c r="Q45" s="10" t="str">
        <f>[1]ИТОГ!AK150</f>
        <v>Средний</v>
      </c>
      <c r="R45" s="10" t="str">
        <f>[1]ИТОГ!AN150</f>
        <v>Средний</v>
      </c>
      <c r="S45" s="11">
        <f>[1]ИТОГ!AJ150-[1]ИТОГ!AM150</f>
        <v>6.7500000000000338E-3</v>
      </c>
    </row>
    <row r="46" spans="1:19" ht="69" customHeight="1" x14ac:dyDescent="0.35">
      <c r="A46" s="5">
        <f>[1]ИТОГ!A151</f>
        <v>39</v>
      </c>
      <c r="B46" s="6" t="str">
        <f>[1]ИТОГ!C151</f>
        <v>МБОУ г. Иркутска СОШ № 39 (Октябрьский округ)</v>
      </c>
      <c r="C46" s="7">
        <f>[1]ИТОГ!F151</f>
        <v>0.60606060606060608</v>
      </c>
      <c r="D46" s="8">
        <f>[1]ИТОГ!H151</f>
        <v>1</v>
      </c>
      <c r="E46" s="8">
        <f>[1]ИТОГ!J151</f>
        <v>1</v>
      </c>
      <c r="F46" s="8">
        <f>[1]ИТОГ!L151</f>
        <v>0.76470588235294112</v>
      </c>
      <c r="G46" s="8">
        <f>[1]ИТОГ!N151</f>
        <v>1</v>
      </c>
      <c r="H46" s="8">
        <f>[1]ИТОГ!P151</f>
        <v>0.75</v>
      </c>
      <c r="I46" s="8">
        <f>[1]ИТОГ!R151</f>
        <v>0</v>
      </c>
      <c r="J46" s="8">
        <f>[1]ИТОГ!T151</f>
        <v>0.65</v>
      </c>
      <c r="K46" s="8">
        <f>[1]ИТОГ!V151</f>
        <v>0</v>
      </c>
      <c r="L46" s="8">
        <f>[1]ИТОГ!X151</f>
        <v>1</v>
      </c>
      <c r="M46" s="8">
        <f>[1]ИТОГ!Z151</f>
        <v>0.33333333333333331</v>
      </c>
      <c r="N46" s="8">
        <f>[1]ИТОГ!AD151</f>
        <v>0</v>
      </c>
      <c r="O46" s="8">
        <f>[1]ИТОГ!AH151</f>
        <v>0</v>
      </c>
      <c r="P46" s="9">
        <f>[1]ИТОГ!AJ151</f>
        <v>0.69791666666666663</v>
      </c>
      <c r="Q46" s="10" t="str">
        <f>[1]ИТОГ!AK151</f>
        <v>Средний</v>
      </c>
      <c r="R46" s="10" t="str">
        <f>[1]ИТОГ!AN151</f>
        <v>Средний</v>
      </c>
      <c r="S46" s="11">
        <f>[1]ИТОГ!AJ151-[1]ИТОГ!AM151</f>
        <v>-6.0083333333333377E-2</v>
      </c>
    </row>
    <row r="47" spans="1:19" ht="69" customHeight="1" x14ac:dyDescent="0.35">
      <c r="A47" s="5">
        <f>[1]ИТОГ!A152</f>
        <v>40</v>
      </c>
      <c r="B47" s="6" t="str">
        <f>[1]ИТОГ!C152</f>
        <v>МБОУ г. Иркутска СОШ № 4 (Свердловский округ)</v>
      </c>
      <c r="C47" s="7">
        <f>[1]ИТОГ!F152</f>
        <v>0.54545454545454541</v>
      </c>
      <c r="D47" s="8">
        <f>[1]ИТОГ!H152</f>
        <v>1</v>
      </c>
      <c r="E47" s="8">
        <f>[1]ИТОГ!J152</f>
        <v>1</v>
      </c>
      <c r="F47" s="8">
        <f>[1]ИТОГ!L152</f>
        <v>0.74509803921568629</v>
      </c>
      <c r="G47" s="8">
        <f>[1]ИТОГ!N152</f>
        <v>0.9285714285714286</v>
      </c>
      <c r="H47" s="8">
        <f>[1]ИТОГ!P152</f>
        <v>0.8125</v>
      </c>
      <c r="I47" s="8">
        <f>[1]ИТОГ!R152</f>
        <v>0</v>
      </c>
      <c r="J47" s="8">
        <f>[1]ИТОГ!T152</f>
        <v>0.65</v>
      </c>
      <c r="K47" s="8">
        <f>[1]ИТОГ!V152</f>
        <v>0.5</v>
      </c>
      <c r="L47" s="8">
        <f>[1]ИТОГ!X152</f>
        <v>1</v>
      </c>
      <c r="M47" s="8">
        <f>[1]ИТОГ!Z152</f>
        <v>0.66666666666666663</v>
      </c>
      <c r="N47" s="8">
        <f>[1]ИТОГ!AD152</f>
        <v>0</v>
      </c>
      <c r="O47" s="8">
        <f>[1]ИТОГ!AH152</f>
        <v>0</v>
      </c>
      <c r="P47" s="9">
        <f>[1]ИТОГ!AJ152</f>
        <v>0.70833333333333337</v>
      </c>
      <c r="Q47" s="10" t="str">
        <f>[1]ИТОГ!AK152</f>
        <v>Средний</v>
      </c>
      <c r="R47" s="10" t="str">
        <f>[1]ИТОГ!AN152</f>
        <v>Средний</v>
      </c>
      <c r="S47" s="11">
        <f>[1]ИТОГ!AJ152-[1]ИТОГ!AM152</f>
        <v>0.10233333333333339</v>
      </c>
    </row>
    <row r="48" spans="1:19" ht="69" customHeight="1" x14ac:dyDescent="0.35">
      <c r="A48" s="5">
        <f>[1]ИТОГ!A153</f>
        <v>41</v>
      </c>
      <c r="B48" s="6" t="str">
        <f>[1]ИТОГ!C153</f>
        <v>МБОУ г. Иркутска СОШ № 40 (Ленинский округ)</v>
      </c>
      <c r="C48" s="7">
        <f>[1]ИТОГ!F153</f>
        <v>0.5757575757575758</v>
      </c>
      <c r="D48" s="8">
        <f>[1]ИТОГ!H153</f>
        <v>1</v>
      </c>
      <c r="E48" s="8">
        <f>[1]ИТОГ!J153</f>
        <v>1</v>
      </c>
      <c r="F48" s="8">
        <f>[1]ИТОГ!L153</f>
        <v>0.76470588235294112</v>
      </c>
      <c r="G48" s="8">
        <f>[1]ИТОГ!N153</f>
        <v>1</v>
      </c>
      <c r="H48" s="8">
        <f>[1]ИТОГ!P153</f>
        <v>0.8125</v>
      </c>
      <c r="I48" s="8">
        <f>[1]ИТОГ!R153</f>
        <v>0</v>
      </c>
      <c r="J48" s="8">
        <f>[1]ИТОГ!T153</f>
        <v>0.67500000000000004</v>
      </c>
      <c r="K48" s="8">
        <f>[1]ИТОГ!V153</f>
        <v>0.5</v>
      </c>
      <c r="L48" s="8">
        <f>[1]ИТОГ!X153</f>
        <v>1</v>
      </c>
      <c r="M48" s="8">
        <f>[1]ИТОГ!Z153</f>
        <v>0.66666666666666663</v>
      </c>
      <c r="N48" s="8">
        <f>[1]ИТОГ!AD153</f>
        <v>0</v>
      </c>
      <c r="O48" s="8">
        <f>[1]ИТОГ!AH153</f>
        <v>1</v>
      </c>
      <c r="P48" s="9">
        <f>[1]ИТОГ!AJ153</f>
        <v>0.73958333333333337</v>
      </c>
      <c r="Q48" s="10" t="str">
        <f>[1]ИТОГ!AK153</f>
        <v>Средний</v>
      </c>
      <c r="R48" s="10" t="str">
        <f>[1]ИТОГ!AN153</f>
        <v>Высокий</v>
      </c>
      <c r="S48" s="11">
        <f>[1]ИТОГ!AJ153-[1]ИТОГ!AM153</f>
        <v>-7.8416666666666579E-2</v>
      </c>
    </row>
    <row r="49" spans="1:19" ht="69" customHeight="1" x14ac:dyDescent="0.35">
      <c r="A49" s="5">
        <f>[1]ИТОГ!A154</f>
        <v>42</v>
      </c>
      <c r="B49" s="6" t="str">
        <f>[1]ИТОГ!C154</f>
        <v>МБОУ г. Иркутска СОШ № 42 (Ленинский округ)</v>
      </c>
      <c r="C49" s="7">
        <f>[1]ИТОГ!F154</f>
        <v>0.36363636363636365</v>
      </c>
      <c r="D49" s="8">
        <f>[1]ИТОГ!H154</f>
        <v>1</v>
      </c>
      <c r="E49" s="8">
        <f>[1]ИТОГ!J154</f>
        <v>1</v>
      </c>
      <c r="F49" s="8">
        <f>[1]ИТОГ!L154</f>
        <v>0.58823529411764708</v>
      </c>
      <c r="G49" s="8">
        <f>[1]ИТОГ!N154</f>
        <v>1</v>
      </c>
      <c r="H49" s="8">
        <f>[1]ИТОГ!P154</f>
        <v>0.625</v>
      </c>
      <c r="I49" s="8">
        <f>[1]ИТОГ!R154</f>
        <v>0</v>
      </c>
      <c r="J49" s="8">
        <f>[1]ИТОГ!T154</f>
        <v>0.6</v>
      </c>
      <c r="K49" s="8">
        <f>[1]ИТОГ!V154</f>
        <v>0</v>
      </c>
      <c r="L49" s="8">
        <f>[1]ИТОГ!X154</f>
        <v>1</v>
      </c>
      <c r="M49" s="8">
        <f>[1]ИТОГ!Z154</f>
        <v>0.33333333333333331</v>
      </c>
      <c r="N49" s="8">
        <f>[1]ИТОГ!AD154</f>
        <v>0</v>
      </c>
      <c r="O49" s="8">
        <f>[1]ИТОГ!AH154</f>
        <v>1</v>
      </c>
      <c r="P49" s="9">
        <f>[1]ИТОГ!AJ154</f>
        <v>0.59375</v>
      </c>
      <c r="Q49" s="10" t="str">
        <f>[1]ИТОГ!AK154</f>
        <v>Низкий</v>
      </c>
      <c r="R49" s="10" t="str">
        <f>[1]ИТОГ!AN154</f>
        <v>Средний</v>
      </c>
      <c r="S49" s="11">
        <f>[1]ИТОГ!AJ154-[1]ИТОГ!AM154</f>
        <v>-7.3250000000000037E-2</v>
      </c>
    </row>
    <row r="50" spans="1:19" ht="69" customHeight="1" x14ac:dyDescent="0.35">
      <c r="A50" s="5">
        <f>[1]ИТОГ!A155</f>
        <v>43</v>
      </c>
      <c r="B50" s="6" t="str">
        <f>[1]ИТОГ!C155</f>
        <v>МБОУ г. Иркутска СОШ № 43 (Ленинский округ)</v>
      </c>
      <c r="C50" s="7">
        <f>[1]ИТОГ!F155</f>
        <v>0.54545454545454541</v>
      </c>
      <c r="D50" s="8">
        <f>[1]ИТОГ!H155</f>
        <v>1</v>
      </c>
      <c r="E50" s="8">
        <f>[1]ИТОГ!J155</f>
        <v>1</v>
      </c>
      <c r="F50" s="8">
        <f>[1]ИТОГ!L155</f>
        <v>0.72549019607843135</v>
      </c>
      <c r="G50" s="8">
        <f>[1]ИТОГ!N155</f>
        <v>1</v>
      </c>
      <c r="H50" s="8">
        <f>[1]ИТОГ!P155</f>
        <v>0.8125</v>
      </c>
      <c r="I50" s="8">
        <f>[1]ИТОГ!R155</f>
        <v>0</v>
      </c>
      <c r="J50" s="8">
        <f>[1]ИТОГ!T155</f>
        <v>0.67500000000000004</v>
      </c>
      <c r="K50" s="8">
        <f>[1]ИТОГ!V155</f>
        <v>0.5</v>
      </c>
      <c r="L50" s="8">
        <f>[1]ИТОГ!X155</f>
        <v>1</v>
      </c>
      <c r="M50" s="8">
        <f>[1]ИТОГ!Z155</f>
        <v>0.66666666666666663</v>
      </c>
      <c r="N50" s="8">
        <f>[1]ИТОГ!AD155</f>
        <v>0</v>
      </c>
      <c r="O50" s="8">
        <f>[1]ИТОГ!AH155</f>
        <v>0</v>
      </c>
      <c r="P50" s="9">
        <f>[1]ИТОГ!AJ155</f>
        <v>0.70833333333333337</v>
      </c>
      <c r="Q50" s="10" t="str">
        <f>[1]ИТОГ!AK155</f>
        <v>Средний</v>
      </c>
      <c r="R50" s="10" t="str">
        <f>[1]ИТОГ!AN155</f>
        <v>Средний</v>
      </c>
      <c r="S50" s="11">
        <f>[1]ИТОГ!AJ155-[1]ИТОГ!AM155</f>
        <v>5.6333333333333346E-2</v>
      </c>
    </row>
    <row r="51" spans="1:19" ht="69" customHeight="1" x14ac:dyDescent="0.35">
      <c r="A51" s="5">
        <f>[1]ИТОГ!A156</f>
        <v>44</v>
      </c>
      <c r="B51" s="6" t="str">
        <f>[1]ИТОГ!C156</f>
        <v>МБОУ г. Иркутска СОШ № 45 (Ленинский округ)</v>
      </c>
      <c r="C51" s="7">
        <f>[1]ИТОГ!F156</f>
        <v>0.45454545454545453</v>
      </c>
      <c r="D51" s="8">
        <f>[1]ИТОГ!H156</f>
        <v>1</v>
      </c>
      <c r="E51" s="8">
        <f>[1]ИТОГ!J156</f>
        <v>1</v>
      </c>
      <c r="F51" s="8">
        <f>[1]ИТОГ!L156</f>
        <v>0.6470588235294118</v>
      </c>
      <c r="G51" s="8">
        <f>[1]ИТОГ!N156</f>
        <v>0.8571428571428571</v>
      </c>
      <c r="H51" s="8">
        <f>[1]ИТОГ!P156</f>
        <v>0.75</v>
      </c>
      <c r="I51" s="8">
        <f>[1]ИТОГ!R156</f>
        <v>0</v>
      </c>
      <c r="J51" s="8">
        <f>[1]ИТОГ!T156</f>
        <v>0.6</v>
      </c>
      <c r="K51" s="8">
        <f>[1]ИТОГ!V156</f>
        <v>0.5</v>
      </c>
      <c r="L51" s="8">
        <f>[1]ИТОГ!X156</f>
        <v>1</v>
      </c>
      <c r="M51" s="8">
        <f>[1]ИТОГ!Z156</f>
        <v>0.66666666666666663</v>
      </c>
      <c r="N51" s="8">
        <f>[1]ИТОГ!AD156</f>
        <v>0</v>
      </c>
      <c r="O51" s="8">
        <f>[1]ИТОГ!AH156</f>
        <v>1</v>
      </c>
      <c r="P51" s="9">
        <f>[1]ИТОГ!AJ156</f>
        <v>0.64583333333333337</v>
      </c>
      <c r="Q51" s="10" t="str">
        <f>[1]ИТОГ!AK156</f>
        <v>Средний</v>
      </c>
      <c r="R51" s="10" t="str">
        <f>[1]ИТОГ!AN156</f>
        <v>Средний</v>
      </c>
      <c r="S51" s="11">
        <f>[1]ИТОГ!AJ156-[1]ИТОГ!AM156</f>
        <v>3.9833333333333387E-2</v>
      </c>
    </row>
    <row r="52" spans="1:19" ht="69" customHeight="1" x14ac:dyDescent="0.35">
      <c r="A52" s="5">
        <f>[1]ИТОГ!A157</f>
        <v>45</v>
      </c>
      <c r="B52" s="6" t="str">
        <f>[1]ИТОГ!C157</f>
        <v>МБОУ г. Иркутска СОШ № 46 (Свердловский округ)</v>
      </c>
      <c r="C52" s="7">
        <f>[1]ИТОГ!F157</f>
        <v>0.18181818181818182</v>
      </c>
      <c r="D52" s="8">
        <f>[1]ИТОГ!H157</f>
        <v>1</v>
      </c>
      <c r="E52" s="8">
        <f>[1]ИТОГ!J157</f>
        <v>0.875</v>
      </c>
      <c r="F52" s="8">
        <f>[1]ИТОГ!L157</f>
        <v>0.43137254901960786</v>
      </c>
      <c r="G52" s="8">
        <f>[1]ИТОГ!N157</f>
        <v>0.9285714285714286</v>
      </c>
      <c r="H52" s="8">
        <f>[1]ИТОГ!P157</f>
        <v>0.75</v>
      </c>
      <c r="I52" s="8">
        <f>[1]ИТОГ!R157</f>
        <v>0</v>
      </c>
      <c r="J52" s="8">
        <f>[1]ИТОГ!T157</f>
        <v>0.625</v>
      </c>
      <c r="K52" s="8">
        <f>[1]ИТОГ!V157</f>
        <v>0.5</v>
      </c>
      <c r="L52" s="8">
        <f>[1]ИТОГ!X157</f>
        <v>1</v>
      </c>
      <c r="M52" s="8">
        <f>[1]ИТОГ!Z157</f>
        <v>0.66666666666666663</v>
      </c>
      <c r="N52" s="8">
        <f>[1]ИТОГ!AD157</f>
        <v>0</v>
      </c>
      <c r="O52" s="8">
        <f>[1]ИТОГ!AH157</f>
        <v>0</v>
      </c>
      <c r="P52" s="9">
        <f>[1]ИТОГ!AJ157</f>
        <v>0.53125</v>
      </c>
      <c r="Q52" s="10" t="str">
        <f>[1]ИТОГ!AK157</f>
        <v>Низкий</v>
      </c>
      <c r="R52" s="10" t="str">
        <f>[1]ИТОГ!AN157</f>
        <v>Низкий</v>
      </c>
      <c r="S52" s="11">
        <f>[1]ИТОГ!AJ157-[1]ИТОГ!AM157</f>
        <v>-2.9750000000000054E-2</v>
      </c>
    </row>
    <row r="53" spans="1:19" ht="69" customHeight="1" x14ac:dyDescent="0.35">
      <c r="A53" s="5">
        <f>[1]ИТОГ!A158</f>
        <v>46</v>
      </c>
      <c r="B53" s="6" t="str">
        <f>[1]ИТОГ!C158</f>
        <v>МБОУ г. Иркутска СОШ № 5 (Свердловский округ)</v>
      </c>
      <c r="C53" s="7">
        <f>[1]ИТОГ!F158</f>
        <v>0.42424242424242425</v>
      </c>
      <c r="D53" s="8">
        <f>[1]ИТОГ!H158</f>
        <v>1</v>
      </c>
      <c r="E53" s="8">
        <f>[1]ИТОГ!J158</f>
        <v>1</v>
      </c>
      <c r="F53" s="8">
        <f>[1]ИТОГ!L158</f>
        <v>0.6470588235294118</v>
      </c>
      <c r="G53" s="8">
        <f>[1]ИТОГ!N158</f>
        <v>0.8571428571428571</v>
      </c>
      <c r="H53" s="8">
        <f>[1]ИТОГ!P158</f>
        <v>0.6875</v>
      </c>
      <c r="I53" s="8">
        <f>[1]ИТОГ!R158</f>
        <v>0</v>
      </c>
      <c r="J53" s="8">
        <f>[1]ИТОГ!T158</f>
        <v>0.57499999999999996</v>
      </c>
      <c r="K53" s="8">
        <f>[1]ИТОГ!V158</f>
        <v>0</v>
      </c>
      <c r="L53" s="8">
        <f>[1]ИТОГ!X158</f>
        <v>1</v>
      </c>
      <c r="M53" s="8">
        <f>[1]ИТОГ!Z158</f>
        <v>0.33333333333333331</v>
      </c>
      <c r="N53" s="8">
        <f>[1]ИТОГ!AD158</f>
        <v>0</v>
      </c>
      <c r="O53" s="8">
        <f>[1]ИТОГ!AH158</f>
        <v>0</v>
      </c>
      <c r="P53" s="9">
        <f>[1]ИТОГ!AJ158</f>
        <v>0.60416666666666663</v>
      </c>
      <c r="Q53" s="10" t="str">
        <f>[1]ИТОГ!AK158</f>
        <v>Средний</v>
      </c>
      <c r="R53" s="10" t="str">
        <f>[1]ИТОГ!AN158</f>
        <v>Средний</v>
      </c>
      <c r="S53" s="11">
        <f>[1]ИТОГ!AJ158-[1]ИТОГ!AM158</f>
        <v>-7.7833333333333421E-2</v>
      </c>
    </row>
    <row r="54" spans="1:19" ht="69" customHeight="1" x14ac:dyDescent="0.35">
      <c r="A54" s="5">
        <f>[1]ИТОГ!A159</f>
        <v>47</v>
      </c>
      <c r="B54" s="6" t="str">
        <f>[1]ИТОГ!C159</f>
        <v>МБОУ г. Иркутска СОШ № 53 (Ленинский округ)</v>
      </c>
      <c r="C54" s="7">
        <f>[1]ИТОГ!F159</f>
        <v>0.60606060606060608</v>
      </c>
      <c r="D54" s="8">
        <f>[1]ИТОГ!H159</f>
        <v>0.5</v>
      </c>
      <c r="E54" s="8">
        <f>[1]ИТОГ!J159</f>
        <v>1</v>
      </c>
      <c r="F54" s="8">
        <f>[1]ИТОГ!L159</f>
        <v>0.72549019607843135</v>
      </c>
      <c r="G54" s="8">
        <f>[1]ИТОГ!N159</f>
        <v>0.8571428571428571</v>
      </c>
      <c r="H54" s="8">
        <f>[1]ИТОГ!P159</f>
        <v>0.75</v>
      </c>
      <c r="I54" s="8">
        <f>[1]ИТОГ!R159</f>
        <v>0</v>
      </c>
      <c r="J54" s="8">
        <f>[1]ИТОГ!T159</f>
        <v>0.6</v>
      </c>
      <c r="K54" s="8">
        <f>[1]ИТОГ!V159</f>
        <v>0.5</v>
      </c>
      <c r="L54" s="8">
        <f>[1]ИТОГ!X159</f>
        <v>1</v>
      </c>
      <c r="M54" s="8">
        <f>[1]ИТОГ!Z159</f>
        <v>0.66666666666666663</v>
      </c>
      <c r="N54" s="8">
        <f>[1]ИТОГ!AD159</f>
        <v>0</v>
      </c>
      <c r="O54" s="8">
        <f>[1]ИТОГ!AH159</f>
        <v>1</v>
      </c>
      <c r="P54" s="9">
        <f>[1]ИТОГ!AJ159</f>
        <v>0.6875</v>
      </c>
      <c r="Q54" s="10" t="str">
        <f>[1]ИТОГ!AK159</f>
        <v>Средний</v>
      </c>
      <c r="R54" s="10" t="str">
        <f>[1]ИТОГ!AN159</f>
        <v>Средний</v>
      </c>
      <c r="S54" s="11">
        <f>[1]ИТОГ!AJ159-[1]ИТОГ!AM159</f>
        <v>-9.4999999999999529E-3</v>
      </c>
    </row>
    <row r="55" spans="1:19" ht="69" customHeight="1" x14ac:dyDescent="0.35">
      <c r="A55" s="5">
        <f>[1]ИТОГ!A160</f>
        <v>48</v>
      </c>
      <c r="B55" s="6" t="str">
        <f>[1]ИТОГ!C160</f>
        <v>МБОУ г. Иркутска СОШ № 55 (Свердловский округ)</v>
      </c>
      <c r="C55" s="7">
        <f>[1]ИТОГ!F160</f>
        <v>0.54545454545454541</v>
      </c>
      <c r="D55" s="8">
        <f>[1]ИТОГ!H160</f>
        <v>0.5</v>
      </c>
      <c r="E55" s="8">
        <f>[1]ИТОГ!J160</f>
        <v>1</v>
      </c>
      <c r="F55" s="8">
        <f>[1]ИТОГ!L160</f>
        <v>0.70588235294117652</v>
      </c>
      <c r="G55" s="8">
        <f>[1]ИТОГ!N160</f>
        <v>1</v>
      </c>
      <c r="H55" s="8">
        <f>[1]ИТОГ!P160</f>
        <v>0.75</v>
      </c>
      <c r="I55" s="8">
        <f>[1]ИТОГ!R160</f>
        <v>0</v>
      </c>
      <c r="J55" s="8">
        <f>[1]ИТОГ!T160</f>
        <v>0.65</v>
      </c>
      <c r="K55" s="8">
        <f>[1]ИТОГ!V160</f>
        <v>0.5</v>
      </c>
      <c r="L55" s="8">
        <f>[1]ИТОГ!X160</f>
        <v>1</v>
      </c>
      <c r="M55" s="8">
        <f>[1]ИТОГ!Z160</f>
        <v>0.66666666666666663</v>
      </c>
      <c r="N55" s="8">
        <f>[1]ИТОГ!AD160</f>
        <v>0</v>
      </c>
      <c r="O55" s="8">
        <f>[1]ИТОГ!AH160</f>
        <v>0</v>
      </c>
      <c r="P55" s="9">
        <f>[1]ИТОГ!AJ160</f>
        <v>0.6875</v>
      </c>
      <c r="Q55" s="10" t="str">
        <f>[1]ИТОГ!AK160</f>
        <v>Средний</v>
      </c>
      <c r="R55" s="10" t="str">
        <f>[1]ИТОГ!AN160</f>
        <v>Средний</v>
      </c>
      <c r="S55" s="11">
        <f>[1]ИТОГ!AJ160-[1]ИТОГ!AM160</f>
        <v>-2.4499999999999966E-2</v>
      </c>
    </row>
    <row r="56" spans="1:19" ht="69" customHeight="1" x14ac:dyDescent="0.35">
      <c r="A56" s="5">
        <f>[1]ИТОГ!A161</f>
        <v>49</v>
      </c>
      <c r="B56" s="6" t="str">
        <f>[1]ИТОГ!C161</f>
        <v>МБОУ г. Иркутска СОШ № 57 (Ленинский округ)</v>
      </c>
      <c r="C56" s="7">
        <f>[1]ИТОГ!F161</f>
        <v>0.5757575757575758</v>
      </c>
      <c r="D56" s="8">
        <f>[1]ИТОГ!H161</f>
        <v>0.5</v>
      </c>
      <c r="E56" s="8">
        <f>[1]ИТОГ!J161</f>
        <v>1</v>
      </c>
      <c r="F56" s="8">
        <f>[1]ИТОГ!L161</f>
        <v>0.72549019607843135</v>
      </c>
      <c r="G56" s="8">
        <f>[1]ИТОГ!N161</f>
        <v>1</v>
      </c>
      <c r="H56" s="8">
        <f>[1]ИТОГ!P161</f>
        <v>0.6875</v>
      </c>
      <c r="I56" s="8">
        <f>[1]ИТОГ!R161</f>
        <v>0</v>
      </c>
      <c r="J56" s="8">
        <f>[1]ИТОГ!T161</f>
        <v>0.625</v>
      </c>
      <c r="K56" s="8">
        <f>[1]ИТОГ!V161</f>
        <v>0.5</v>
      </c>
      <c r="L56" s="8">
        <f>[1]ИТОГ!X161</f>
        <v>1</v>
      </c>
      <c r="M56" s="8">
        <f>[1]ИТОГ!Z161</f>
        <v>0.66666666666666663</v>
      </c>
      <c r="N56" s="8">
        <f>[1]ИТОГ!AD161</f>
        <v>0</v>
      </c>
      <c r="O56" s="8">
        <f>[1]ИТОГ!AH161</f>
        <v>0</v>
      </c>
      <c r="P56" s="9">
        <f>[1]ИТОГ!AJ161</f>
        <v>0.6875</v>
      </c>
      <c r="Q56" s="10" t="str">
        <f>[1]ИТОГ!AK161</f>
        <v>Средний</v>
      </c>
      <c r="R56" s="10" t="str">
        <f>[1]ИТОГ!AN161</f>
        <v>Средний</v>
      </c>
      <c r="S56" s="11">
        <f>[1]ИТОГ!AJ161-[1]ИТОГ!AM161</f>
        <v>-2.4499999999999966E-2</v>
      </c>
    </row>
    <row r="57" spans="1:19" ht="69" customHeight="1" x14ac:dyDescent="0.35">
      <c r="A57" s="5">
        <f>[1]ИТОГ!A162</f>
        <v>50</v>
      </c>
      <c r="B57" s="6" t="str">
        <f>[1]ИТОГ!C162</f>
        <v>МБОУ г. Иркутска СОШ № 6 (Свердловский округ)</v>
      </c>
      <c r="C57" s="7">
        <f>[1]ИТОГ!F162</f>
        <v>0.63636363636363635</v>
      </c>
      <c r="D57" s="8">
        <f>[1]ИТОГ!H162</f>
        <v>0.5</v>
      </c>
      <c r="E57" s="8">
        <f>[1]ИТОГ!J162</f>
        <v>1</v>
      </c>
      <c r="F57" s="8">
        <f>[1]ИТОГ!L162</f>
        <v>0.76470588235294112</v>
      </c>
      <c r="G57" s="8">
        <f>[1]ИТОГ!N162</f>
        <v>1</v>
      </c>
      <c r="H57" s="8">
        <f>[1]ИТОГ!P162</f>
        <v>0.75</v>
      </c>
      <c r="I57" s="8">
        <f>[1]ИТОГ!R162</f>
        <v>0</v>
      </c>
      <c r="J57" s="8">
        <f>[1]ИТОГ!T162</f>
        <v>0.65</v>
      </c>
      <c r="K57" s="8">
        <f>[1]ИТОГ!V162</f>
        <v>0</v>
      </c>
      <c r="L57" s="8">
        <f>[1]ИТОГ!X162</f>
        <v>1</v>
      </c>
      <c r="M57" s="8">
        <f>[1]ИТОГ!Z162</f>
        <v>0.33333333333333331</v>
      </c>
      <c r="N57" s="8">
        <f>[1]ИТОГ!AD162</f>
        <v>0</v>
      </c>
      <c r="O57" s="8">
        <f>[1]ИТОГ!AH162</f>
        <v>0</v>
      </c>
      <c r="P57" s="9">
        <f>[1]ИТОГ!AJ162</f>
        <v>0.69791666666666663</v>
      </c>
      <c r="Q57" s="10" t="str">
        <f>[1]ИТОГ!AK162</f>
        <v>Средний</v>
      </c>
      <c r="R57" s="10" t="str">
        <f>[1]ИТОГ!AN162</f>
        <v>Средний</v>
      </c>
      <c r="S57" s="11">
        <f>[1]ИТОГ!AJ162-[1]ИТОГ!AM162</f>
        <v>6.191666666666662E-2</v>
      </c>
    </row>
    <row r="58" spans="1:19" ht="69" customHeight="1" x14ac:dyDescent="0.35">
      <c r="A58" s="5">
        <f>[1]ИТОГ!A163</f>
        <v>51</v>
      </c>
      <c r="B58" s="6" t="str">
        <f>[1]ИТОГ!C163</f>
        <v>МБОУ г. Иркутска СОШ № 65 (Правобережный округ)</v>
      </c>
      <c r="C58" s="7">
        <f>[1]ИТОГ!F163</f>
        <v>0.63636363636363635</v>
      </c>
      <c r="D58" s="8">
        <f>[1]ИТОГ!H163</f>
        <v>0.5</v>
      </c>
      <c r="E58" s="8">
        <f>[1]ИТОГ!J163</f>
        <v>1</v>
      </c>
      <c r="F58" s="8">
        <f>[1]ИТОГ!L163</f>
        <v>0.78431372549019607</v>
      </c>
      <c r="G58" s="8">
        <f>[1]ИТОГ!N163</f>
        <v>0.6428571428571429</v>
      </c>
      <c r="H58" s="8">
        <f>[1]ИТОГ!P163</f>
        <v>0.75</v>
      </c>
      <c r="I58" s="8">
        <f>[1]ИТОГ!R163</f>
        <v>0</v>
      </c>
      <c r="J58" s="8">
        <f>[1]ИТОГ!T163</f>
        <v>0.52500000000000002</v>
      </c>
      <c r="K58" s="8">
        <f>[1]ИТОГ!V163</f>
        <v>0.5</v>
      </c>
      <c r="L58" s="8">
        <f>[1]ИТОГ!X163</f>
        <v>1</v>
      </c>
      <c r="M58" s="8">
        <f>[1]ИТОГ!Z163</f>
        <v>0.66666666666666663</v>
      </c>
      <c r="N58" s="8">
        <f>[1]ИТОГ!AD163</f>
        <v>0</v>
      </c>
      <c r="O58" s="8">
        <f>[1]ИТОГ!AH163</f>
        <v>0</v>
      </c>
      <c r="P58" s="9">
        <f>[1]ИТОГ!AJ163</f>
        <v>0.67708333333333337</v>
      </c>
      <c r="Q58" s="10" t="str">
        <f>[1]ИТОГ!AK163</f>
        <v>Средний</v>
      </c>
      <c r="R58" s="10" t="str">
        <f>[1]ИТОГ!AN163</f>
        <v>Средний</v>
      </c>
      <c r="S58" s="11">
        <f>[1]ИТОГ!AJ163-[1]ИТОГ!AM163</f>
        <v>4.1083333333333361E-2</v>
      </c>
    </row>
    <row r="59" spans="1:19" ht="69" customHeight="1" x14ac:dyDescent="0.35">
      <c r="A59" s="5">
        <f>[1]ИТОГ!A164</f>
        <v>52</v>
      </c>
      <c r="B59" s="6" t="str">
        <f>[1]ИТОГ!C164</f>
        <v>МБОУ г. Иркутска СОШ № 66 (Правобережный округ)</v>
      </c>
      <c r="C59" s="7">
        <f>[1]ИТОГ!F164</f>
        <v>0.54545454545454541</v>
      </c>
      <c r="D59" s="8">
        <f>[1]ИТОГ!H164</f>
        <v>0</v>
      </c>
      <c r="E59" s="8">
        <f>[1]ИТОГ!J164</f>
        <v>1</v>
      </c>
      <c r="F59" s="8">
        <f>[1]ИТОГ!L164</f>
        <v>0.68627450980392157</v>
      </c>
      <c r="G59" s="8">
        <f>[1]ИТОГ!N164</f>
        <v>1</v>
      </c>
      <c r="H59" s="8">
        <f>[1]ИТОГ!P164</f>
        <v>0.8125</v>
      </c>
      <c r="I59" s="8">
        <f>[1]ИТОГ!R164</f>
        <v>0</v>
      </c>
      <c r="J59" s="8">
        <f>[1]ИТОГ!T164</f>
        <v>0.67500000000000004</v>
      </c>
      <c r="K59" s="8">
        <f>[1]ИТОГ!V164</f>
        <v>0.5</v>
      </c>
      <c r="L59" s="8">
        <f>[1]ИТОГ!X164</f>
        <v>1</v>
      </c>
      <c r="M59" s="8">
        <f>[1]ИТОГ!Z164</f>
        <v>0.66666666666666663</v>
      </c>
      <c r="N59" s="8">
        <f>[1]ИТОГ!AD164</f>
        <v>0</v>
      </c>
      <c r="O59" s="8">
        <f>[1]ИТОГ!AH164</f>
        <v>0</v>
      </c>
      <c r="P59" s="9">
        <f>[1]ИТОГ!AJ164</f>
        <v>0.6875</v>
      </c>
      <c r="Q59" s="10" t="str">
        <f>[1]ИТОГ!AK164</f>
        <v>Средний</v>
      </c>
      <c r="R59" s="10" t="str">
        <f>[1]ИТОГ!AN164</f>
        <v>Средний</v>
      </c>
      <c r="S59" s="11">
        <f>[1]ИТОГ!AJ164-[1]ИТОГ!AM164</f>
        <v>8.1500000000000017E-2</v>
      </c>
    </row>
    <row r="60" spans="1:19" ht="69" customHeight="1" x14ac:dyDescent="0.35">
      <c r="A60" s="5">
        <f>[1]ИТОГ!A165</f>
        <v>53</v>
      </c>
      <c r="B60" s="6" t="str">
        <f>[1]ИТОГ!C165</f>
        <v>МБОУ г. Иркутска СОШ № 67 (Ленинский округ)</v>
      </c>
      <c r="C60" s="7">
        <f>[1]ИТОГ!F165</f>
        <v>0.5757575757575758</v>
      </c>
      <c r="D60" s="8">
        <f>[1]ИТОГ!H165</f>
        <v>0</v>
      </c>
      <c r="E60" s="8">
        <f>[1]ИТОГ!J165</f>
        <v>1</v>
      </c>
      <c r="F60" s="8">
        <f>[1]ИТОГ!L165</f>
        <v>0.70588235294117652</v>
      </c>
      <c r="G60" s="8">
        <f>[1]ИТОГ!N165</f>
        <v>1</v>
      </c>
      <c r="H60" s="8">
        <f>[1]ИТОГ!P165</f>
        <v>0.625</v>
      </c>
      <c r="I60" s="8">
        <f>[1]ИТОГ!R165</f>
        <v>0</v>
      </c>
      <c r="J60" s="8">
        <f>[1]ИТОГ!T165</f>
        <v>0.6</v>
      </c>
      <c r="K60" s="8">
        <f>[1]ИТОГ!V165</f>
        <v>0.5</v>
      </c>
      <c r="L60" s="8">
        <f>[1]ИТОГ!X165</f>
        <v>1</v>
      </c>
      <c r="M60" s="8">
        <f>[1]ИТОГ!Z165</f>
        <v>0.66666666666666663</v>
      </c>
      <c r="N60" s="8">
        <f>[1]ИТОГ!AD165</f>
        <v>0</v>
      </c>
      <c r="O60" s="8">
        <f>[1]ИТОГ!AH165</f>
        <v>0</v>
      </c>
      <c r="P60" s="9">
        <f>[1]ИТОГ!AJ165</f>
        <v>0.66666666666666663</v>
      </c>
      <c r="Q60" s="10" t="str">
        <f>[1]ИТОГ!AK165</f>
        <v>Средний</v>
      </c>
      <c r="R60" s="10" t="str">
        <f>[1]ИТОГ!AN165</f>
        <v>Средний</v>
      </c>
      <c r="S60" s="11">
        <f>[1]ИТОГ!AJ165-[1]ИТОГ!AM165</f>
        <v>-1.5333333333333421E-2</v>
      </c>
    </row>
    <row r="61" spans="1:19" ht="69" customHeight="1" x14ac:dyDescent="0.35">
      <c r="A61" s="5">
        <f>[1]ИТОГ!A166</f>
        <v>54</v>
      </c>
      <c r="B61" s="6" t="str">
        <f>[1]ИТОГ!C166</f>
        <v>МБОУ г. Иркутска СОШ № 7 (Ленинский округ)</v>
      </c>
      <c r="C61" s="7">
        <f>[1]ИТОГ!F166</f>
        <v>0.39393939393939392</v>
      </c>
      <c r="D61" s="8">
        <f>[1]ИТОГ!H166</f>
        <v>1</v>
      </c>
      <c r="E61" s="8">
        <f>[1]ИТОГ!J166</f>
        <v>1</v>
      </c>
      <c r="F61" s="8">
        <f>[1]ИТОГ!L166</f>
        <v>0.62745098039215685</v>
      </c>
      <c r="G61" s="8">
        <f>[1]ИТОГ!N166</f>
        <v>1</v>
      </c>
      <c r="H61" s="8">
        <f>[1]ИТОГ!P166</f>
        <v>0.75</v>
      </c>
      <c r="I61" s="8">
        <f>[1]ИТОГ!R166</f>
        <v>0</v>
      </c>
      <c r="J61" s="8">
        <f>[1]ИТОГ!T166</f>
        <v>0.65</v>
      </c>
      <c r="K61" s="8">
        <f>[1]ИТОГ!V166</f>
        <v>0.5</v>
      </c>
      <c r="L61" s="8">
        <f>[1]ИТОГ!X166</f>
        <v>1</v>
      </c>
      <c r="M61" s="8">
        <f>[1]ИТОГ!Z166</f>
        <v>0.66666666666666663</v>
      </c>
      <c r="N61" s="8">
        <f>[1]ИТОГ!AD166</f>
        <v>0</v>
      </c>
      <c r="O61" s="8">
        <f>[1]ИТОГ!AH166</f>
        <v>0</v>
      </c>
      <c r="P61" s="9">
        <f>[1]ИТОГ!AJ166</f>
        <v>0.64583333333333337</v>
      </c>
      <c r="Q61" s="10" t="str">
        <f>[1]ИТОГ!AK166</f>
        <v>Средний</v>
      </c>
      <c r="R61" s="10" t="str">
        <f>[1]ИТОГ!AN166</f>
        <v>Средний</v>
      </c>
      <c r="S61" s="11">
        <f>[1]ИТОГ!AJ166-[1]ИТОГ!AM166</f>
        <v>-3.616666666666668E-2</v>
      </c>
    </row>
    <row r="62" spans="1:19" ht="69" customHeight="1" x14ac:dyDescent="0.35">
      <c r="A62" s="5">
        <f>[1]ИТОГ!A167</f>
        <v>55</v>
      </c>
      <c r="B62" s="6" t="str">
        <f>[1]ИТОГ!C167</f>
        <v>МБОУ г. Иркутска СОШ № 71 (Свердловский округ)</v>
      </c>
      <c r="C62" s="7">
        <f>[1]ИТОГ!F167</f>
        <v>0.45454545454545453</v>
      </c>
      <c r="D62" s="8">
        <f>[1]ИТОГ!H167</f>
        <v>0</v>
      </c>
      <c r="E62" s="8">
        <f>[1]ИТОГ!J167</f>
        <v>1</v>
      </c>
      <c r="F62" s="8">
        <f>[1]ИТОГ!L167</f>
        <v>0.62745098039215685</v>
      </c>
      <c r="G62" s="8">
        <f>[1]ИТОГ!N167</f>
        <v>1</v>
      </c>
      <c r="H62" s="8">
        <f>[1]ИТОГ!P167</f>
        <v>0.75</v>
      </c>
      <c r="I62" s="8">
        <f>[1]ИТОГ!R167</f>
        <v>0</v>
      </c>
      <c r="J62" s="8">
        <f>[1]ИТОГ!T167</f>
        <v>0.65</v>
      </c>
      <c r="K62" s="8">
        <f>[1]ИТОГ!V167</f>
        <v>0.5</v>
      </c>
      <c r="L62" s="8">
        <f>[1]ИТОГ!X167</f>
        <v>1</v>
      </c>
      <c r="M62" s="8">
        <f>[1]ИТОГ!Z167</f>
        <v>0.66666666666666663</v>
      </c>
      <c r="N62" s="8">
        <f>[1]ИТОГ!AD167</f>
        <v>0</v>
      </c>
      <c r="O62" s="8">
        <f>[1]ИТОГ!AH167</f>
        <v>0</v>
      </c>
      <c r="P62" s="9">
        <f>[1]ИТОГ!AJ167</f>
        <v>0.64583333333333337</v>
      </c>
      <c r="Q62" s="10" t="str">
        <f>[1]ИТОГ!AK167</f>
        <v>Средний</v>
      </c>
      <c r="R62" s="10" t="str">
        <f>[1]ИТОГ!AN167</f>
        <v>Средний</v>
      </c>
      <c r="S62" s="11">
        <f>[1]ИТОГ!AJ167-[1]ИТОГ!AM167</f>
        <v>-7.8166666666666607E-2</v>
      </c>
    </row>
    <row r="63" spans="1:19" ht="69" customHeight="1" x14ac:dyDescent="0.35">
      <c r="A63" s="5">
        <f>[1]ИТОГ!A168</f>
        <v>56</v>
      </c>
      <c r="B63" s="6" t="str">
        <f>[1]ИТОГ!C168</f>
        <v>МБОУ г. Иркутска СОШ № 73 (Правобережный округ)</v>
      </c>
      <c r="C63" s="7">
        <f>[1]ИТОГ!F168</f>
        <v>0.39393939393939392</v>
      </c>
      <c r="D63" s="8">
        <f>[1]ИТОГ!H168</f>
        <v>0.5</v>
      </c>
      <c r="E63" s="8">
        <f>[1]ИТОГ!J168</f>
        <v>1</v>
      </c>
      <c r="F63" s="8">
        <f>[1]ИТОГ!L168</f>
        <v>0.62745098039215685</v>
      </c>
      <c r="G63" s="8">
        <f>[1]ИТОГ!N168</f>
        <v>0.9285714285714286</v>
      </c>
      <c r="H63" s="8">
        <f>[1]ИТОГ!P168</f>
        <v>0.6875</v>
      </c>
      <c r="I63" s="8">
        <f>[1]ИТОГ!R168</f>
        <v>0</v>
      </c>
      <c r="J63" s="8">
        <f>[1]ИТОГ!T168</f>
        <v>0.6</v>
      </c>
      <c r="K63" s="8">
        <f>[1]ИТОГ!V168</f>
        <v>0.5</v>
      </c>
      <c r="L63" s="8">
        <f>[1]ИТОГ!X168</f>
        <v>1</v>
      </c>
      <c r="M63" s="8">
        <f>[1]ИТОГ!Z168</f>
        <v>0.66666666666666663</v>
      </c>
      <c r="N63" s="8">
        <f>[1]ИТОГ!AD168</f>
        <v>0</v>
      </c>
      <c r="O63" s="8">
        <f>[1]ИТОГ!AH168</f>
        <v>0</v>
      </c>
      <c r="P63" s="9">
        <f>[1]ИТОГ!AJ168</f>
        <v>0.625</v>
      </c>
      <c r="Q63" s="10" t="str">
        <f>[1]ИТОГ!AK168</f>
        <v>Средний</v>
      </c>
      <c r="R63" s="10" t="str">
        <f>[1]ИТОГ!AN168</f>
        <v>Средний</v>
      </c>
      <c r="S63" s="11">
        <f>[1]ИТОГ!AJ168-[1]ИТОГ!AM168</f>
        <v>-5.7000000000000051E-2</v>
      </c>
    </row>
    <row r="64" spans="1:19" ht="69" customHeight="1" x14ac:dyDescent="0.35">
      <c r="A64" s="5">
        <f>[1]ИТОГ!A169</f>
        <v>57</v>
      </c>
      <c r="B64" s="6" t="str">
        <f>[1]ИТОГ!C169</f>
        <v>МБОУ г. Иркутска СОШ № 76 (Октябрьский район)</v>
      </c>
      <c r="C64" s="7">
        <f>[1]ИТОГ!F169</f>
        <v>0.60606060606060608</v>
      </c>
      <c r="D64" s="8">
        <f>[1]ИТОГ!H169</f>
        <v>0.5</v>
      </c>
      <c r="E64" s="8">
        <f>[1]ИТОГ!J169</f>
        <v>1</v>
      </c>
      <c r="F64" s="8">
        <f>[1]ИТОГ!L169</f>
        <v>0.76470588235294112</v>
      </c>
      <c r="G64" s="8">
        <f>[1]ИТОГ!N169</f>
        <v>1</v>
      </c>
      <c r="H64" s="8">
        <f>[1]ИТОГ!P169</f>
        <v>0.5625</v>
      </c>
      <c r="I64" s="8">
        <f>[1]ИТОГ!R169</f>
        <v>0</v>
      </c>
      <c r="J64" s="8">
        <f>[1]ИТОГ!T169</f>
        <v>0.57499999999999996</v>
      </c>
      <c r="K64" s="8">
        <f>[1]ИТОГ!V169</f>
        <v>0</v>
      </c>
      <c r="L64" s="8">
        <f>[1]ИТОГ!X169</f>
        <v>1</v>
      </c>
      <c r="M64" s="8">
        <f>[1]ИТОГ!Z169</f>
        <v>0.33333333333333331</v>
      </c>
      <c r="N64" s="8">
        <f>[1]ИТОГ!AD169</f>
        <v>0</v>
      </c>
      <c r="O64" s="8">
        <f>[1]ИТОГ!AH169</f>
        <v>0</v>
      </c>
      <c r="P64" s="9">
        <f>[1]ИТОГ!AJ169</f>
        <v>0.66666666666666663</v>
      </c>
      <c r="Q64" s="10" t="str">
        <f>[1]ИТОГ!AK169</f>
        <v>Средний</v>
      </c>
      <c r="R64" s="10" t="str">
        <f>[1]ИТОГ!AN169</f>
        <v>Средний</v>
      </c>
      <c r="S64" s="11">
        <f>[1]ИТОГ!AJ169-[1]ИТОГ!AM169</f>
        <v>-3.3333333333340764E-4</v>
      </c>
    </row>
    <row r="65" spans="1:19" ht="69" customHeight="1" x14ac:dyDescent="0.35">
      <c r="A65" s="5">
        <f>[1]ИТОГ!A170</f>
        <v>58</v>
      </c>
      <c r="B65" s="6" t="str">
        <f>[1]ИТОГ!C170</f>
        <v>МБОУ г. Иркутска СОШ № 77 (Свердловский округ)</v>
      </c>
      <c r="C65" s="7">
        <f>[1]ИТОГ!F170</f>
        <v>0.54545454545454541</v>
      </c>
      <c r="D65" s="8">
        <f>[1]ИТОГ!H170</f>
        <v>0.5</v>
      </c>
      <c r="E65" s="8">
        <f>[1]ИТОГ!J170</f>
        <v>1</v>
      </c>
      <c r="F65" s="8">
        <f>[1]ИТОГ!L170</f>
        <v>0.72549019607843135</v>
      </c>
      <c r="G65" s="8">
        <f>[1]ИТОГ!N170</f>
        <v>1</v>
      </c>
      <c r="H65" s="8">
        <f>[1]ИТОГ!P170</f>
        <v>0.75</v>
      </c>
      <c r="I65" s="8">
        <f>[1]ИТОГ!R170</f>
        <v>0</v>
      </c>
      <c r="J65" s="8">
        <f>[1]ИТОГ!T170</f>
        <v>0.65</v>
      </c>
      <c r="K65" s="8">
        <f>[1]ИТОГ!V170</f>
        <v>0.5</v>
      </c>
      <c r="L65" s="8">
        <f>[1]ИТОГ!X170</f>
        <v>1</v>
      </c>
      <c r="M65" s="8">
        <f>[1]ИТОГ!Z170</f>
        <v>0.66666666666666663</v>
      </c>
      <c r="N65" s="8">
        <f>[1]ИТОГ!AD170</f>
        <v>0</v>
      </c>
      <c r="O65" s="8">
        <f>[1]ИТОГ!AH170</f>
        <v>1</v>
      </c>
      <c r="P65" s="9">
        <f>[1]ИТОГ!AJ170</f>
        <v>0.70833333333333337</v>
      </c>
      <c r="Q65" s="10" t="str">
        <f>[1]ИТОГ!AK170</f>
        <v>Средний</v>
      </c>
      <c r="R65" s="10" t="str">
        <f>[1]ИТОГ!AN170</f>
        <v>Средний</v>
      </c>
      <c r="S65" s="11">
        <f>[1]ИТОГ!AJ170-[1]ИТОГ!AM170</f>
        <v>1.1333333333333417E-2</v>
      </c>
    </row>
    <row r="66" spans="1:19" ht="69" customHeight="1" x14ac:dyDescent="0.35">
      <c r="A66" s="5">
        <f>[1]ИТОГ!A171</f>
        <v>59</v>
      </c>
      <c r="B66" s="6" t="str">
        <f>[1]ИТОГ!C171</f>
        <v>МБОУ г. Иркутска СОШ № 9 (Правобережный округ)</v>
      </c>
      <c r="C66" s="7">
        <f>[1]ИТОГ!F171</f>
        <v>0.51515151515151514</v>
      </c>
      <c r="D66" s="8">
        <f>[1]ИТОГ!H171</f>
        <v>0.5</v>
      </c>
      <c r="E66" s="8">
        <f>[1]ИТОГ!J171</f>
        <v>1</v>
      </c>
      <c r="F66" s="8">
        <f>[1]ИТОГ!L171</f>
        <v>0.70588235294117652</v>
      </c>
      <c r="G66" s="8">
        <f>[1]ИТОГ!N171</f>
        <v>1</v>
      </c>
      <c r="H66" s="8">
        <f>[1]ИТОГ!P171</f>
        <v>0.8125</v>
      </c>
      <c r="I66" s="8">
        <f>[1]ИТОГ!R171</f>
        <v>0</v>
      </c>
      <c r="J66" s="8">
        <f>[1]ИТОГ!T171</f>
        <v>0.67500000000000004</v>
      </c>
      <c r="K66" s="8">
        <f>[1]ИТОГ!V171</f>
        <v>0</v>
      </c>
      <c r="L66" s="8">
        <f>[1]ИТОГ!X171</f>
        <v>1</v>
      </c>
      <c r="M66" s="8">
        <f>[1]ИТОГ!Z171</f>
        <v>0.33333333333333331</v>
      </c>
      <c r="N66" s="8">
        <f>[1]ИТОГ!AD171</f>
        <v>0</v>
      </c>
      <c r="O66" s="8">
        <f>[1]ИТОГ!AH171</f>
        <v>0</v>
      </c>
      <c r="P66" s="9">
        <f>[1]ИТОГ!AJ171</f>
        <v>0.67708333333333337</v>
      </c>
      <c r="Q66" s="10" t="str">
        <f>[1]ИТОГ!AK171</f>
        <v>Средний</v>
      </c>
      <c r="R66" s="10" t="str">
        <f>[1]ИТОГ!AN171</f>
        <v>Средний</v>
      </c>
      <c r="S66" s="11">
        <f>[1]ИТОГ!AJ171-[1]ИТОГ!AM171</f>
        <v>-4.9916666666666609E-2</v>
      </c>
    </row>
    <row r="67" spans="1:19" ht="69" customHeight="1" x14ac:dyDescent="0.35">
      <c r="A67" s="5">
        <f>[1]ИТОГ!A172</f>
        <v>60</v>
      </c>
      <c r="B67" s="6" t="str">
        <f>[1]ИТОГ!C172</f>
        <v>МБОУ г. Иркутска СОШ №17 (Правобережный округ)</v>
      </c>
      <c r="C67" s="7">
        <f>[1]ИТОГ!F172</f>
        <v>0.48484848484848486</v>
      </c>
      <c r="D67" s="8">
        <f>[1]ИТОГ!H172</f>
        <v>0.5</v>
      </c>
      <c r="E67" s="8">
        <f>[1]ИТОГ!J172</f>
        <v>1</v>
      </c>
      <c r="F67" s="8">
        <f>[1]ИТОГ!L172</f>
        <v>0.66666666666666663</v>
      </c>
      <c r="G67" s="8">
        <f>[1]ИТОГ!N172</f>
        <v>1</v>
      </c>
      <c r="H67" s="8">
        <f>[1]ИТОГ!P172</f>
        <v>0.8125</v>
      </c>
      <c r="I67" s="8">
        <f>[1]ИТОГ!R172</f>
        <v>0</v>
      </c>
      <c r="J67" s="8">
        <f>[1]ИТОГ!T172</f>
        <v>0.67500000000000004</v>
      </c>
      <c r="K67" s="8">
        <f>[1]ИТОГ!V172</f>
        <v>0.5</v>
      </c>
      <c r="L67" s="8">
        <f>[1]ИТОГ!X172</f>
        <v>1</v>
      </c>
      <c r="M67" s="8">
        <f>[1]ИТОГ!Z172</f>
        <v>0.66666666666666663</v>
      </c>
      <c r="N67" s="8">
        <f>[1]ИТОГ!AD172</f>
        <v>0</v>
      </c>
      <c r="O67" s="8">
        <f>[1]ИТОГ!AH172</f>
        <v>0</v>
      </c>
      <c r="P67" s="9">
        <f>[1]ИТОГ!AJ172</f>
        <v>0.67708333333333337</v>
      </c>
      <c r="Q67" s="10" t="str">
        <f>[1]ИТОГ!AK172</f>
        <v>Средний</v>
      </c>
      <c r="R67" s="10" t="str">
        <f>[1]ИТОГ!AN172</f>
        <v>Средний</v>
      </c>
      <c r="S67" s="11">
        <f>[1]ИТОГ!AJ172-[1]ИТОГ!AM172</f>
        <v>-4.9166666666666803E-3</v>
      </c>
    </row>
    <row r="68" spans="1:19" ht="69" customHeight="1" x14ac:dyDescent="0.35">
      <c r="A68" s="5">
        <f>[1]ИТОГ!A173</f>
        <v>61</v>
      </c>
      <c r="B68" s="6" t="str">
        <f>[1]ИТОГ!C173</f>
        <v>МБОУ г. Иркутска СОШ №26 (Октябрьский округ)</v>
      </c>
      <c r="C68" s="7">
        <f>[1]ИТОГ!F173</f>
        <v>0.66666666666666663</v>
      </c>
      <c r="D68" s="8">
        <f>[1]ИТОГ!H173</f>
        <v>0.5</v>
      </c>
      <c r="E68" s="8">
        <f>[1]ИТОГ!J173</f>
        <v>1</v>
      </c>
      <c r="F68" s="8">
        <f>[1]ИТОГ!L173</f>
        <v>0.78431372549019607</v>
      </c>
      <c r="G68" s="8">
        <f>[1]ИТОГ!N173</f>
        <v>0.9285714285714286</v>
      </c>
      <c r="H68" s="8">
        <f>[1]ИТОГ!P173</f>
        <v>0.875</v>
      </c>
      <c r="I68" s="8">
        <f>[1]ИТОГ!R173</f>
        <v>0</v>
      </c>
      <c r="J68" s="8">
        <f>[1]ИТОГ!T173</f>
        <v>0.67500000000000004</v>
      </c>
      <c r="K68" s="8">
        <f>[1]ИТОГ!V173</f>
        <v>0.5</v>
      </c>
      <c r="L68" s="8">
        <f>[1]ИТОГ!X173</f>
        <v>1</v>
      </c>
      <c r="M68" s="8">
        <f>[1]ИТОГ!Z173</f>
        <v>0.66666666666666663</v>
      </c>
      <c r="N68" s="8">
        <f>[1]ИТОГ!AD173</f>
        <v>0</v>
      </c>
      <c r="O68" s="8">
        <f>[1]ИТОГ!AH173</f>
        <v>0</v>
      </c>
      <c r="P68" s="9">
        <f>[1]ИТОГ!AJ173</f>
        <v>0.73958333333333337</v>
      </c>
      <c r="Q68" s="10" t="str">
        <f>[1]ИТОГ!AK173</f>
        <v>Средний</v>
      </c>
      <c r="R68" s="10" t="str">
        <f>[1]ИТОГ!AN173</f>
        <v>Средний</v>
      </c>
      <c r="S68" s="11">
        <f>[1]ИТОГ!AJ173-[1]ИТОГ!AM173</f>
        <v>4.2583333333333417E-2</v>
      </c>
    </row>
    <row r="69" spans="1:19" ht="69" customHeight="1" x14ac:dyDescent="0.35">
      <c r="A69" s="5">
        <f>[1]ИТОГ!A174</f>
        <v>62</v>
      </c>
      <c r="B69" s="6" t="str">
        <f>[1]ИТОГ!C174</f>
        <v>МБОУ г. Иркутска СОШ №50 (Правобережный округ)</v>
      </c>
      <c r="C69" s="7">
        <f>[1]ИТОГ!F174</f>
        <v>0.42424242424242425</v>
      </c>
      <c r="D69" s="8">
        <f>[1]ИТОГ!H174</f>
        <v>0.5</v>
      </c>
      <c r="E69" s="8">
        <f>[1]ИТОГ!J174</f>
        <v>1</v>
      </c>
      <c r="F69" s="8">
        <f>[1]ИТОГ!L174</f>
        <v>0.6470588235294118</v>
      </c>
      <c r="G69" s="8">
        <f>[1]ИТОГ!N174</f>
        <v>1</v>
      </c>
      <c r="H69" s="8">
        <f>[1]ИТОГ!P174</f>
        <v>0.75</v>
      </c>
      <c r="I69" s="8">
        <f>[1]ИТОГ!R174</f>
        <v>0</v>
      </c>
      <c r="J69" s="8">
        <f>[1]ИТОГ!T174</f>
        <v>0.65</v>
      </c>
      <c r="K69" s="8">
        <f>[1]ИТОГ!V174</f>
        <v>0</v>
      </c>
      <c r="L69" s="8">
        <f>[1]ИТОГ!X174</f>
        <v>1</v>
      </c>
      <c r="M69" s="8">
        <f>[1]ИТОГ!Z174</f>
        <v>0.33333333333333331</v>
      </c>
      <c r="N69" s="8">
        <f>[1]ИТОГ!AD174</f>
        <v>0</v>
      </c>
      <c r="O69" s="8">
        <f>[1]ИТОГ!AH174</f>
        <v>1</v>
      </c>
      <c r="P69" s="9">
        <f>[1]ИТОГ!AJ174</f>
        <v>0.64583333333333337</v>
      </c>
      <c r="Q69" s="10" t="str">
        <f>[1]ИТОГ!AK174</f>
        <v>Средний</v>
      </c>
      <c r="R69" s="10" t="str">
        <f>[1]ИТОГ!AN174</f>
        <v>Средний</v>
      </c>
      <c r="S69" s="11">
        <f>[1]ИТОГ!AJ174-[1]ИТОГ!AM174</f>
        <v>-6.1666666666666536E-3</v>
      </c>
    </row>
    <row r="70" spans="1:19" ht="69" customHeight="1" x14ac:dyDescent="0.35">
      <c r="A70" s="5">
        <f>[1]ИТОГ!A175</f>
        <v>63</v>
      </c>
      <c r="B70" s="6" t="str">
        <f>[1]ИТОГ!C175</f>
        <v>МБОУ г. Иркутска СОШ №80 (Свердловский округ)</v>
      </c>
      <c r="C70" s="7">
        <f>[1]ИТОГ!F175</f>
        <v>0.48484848484848486</v>
      </c>
      <c r="D70" s="8">
        <f>[1]ИТОГ!H175</f>
        <v>0</v>
      </c>
      <c r="E70" s="8">
        <f>[1]ИТОГ!J175</f>
        <v>1</v>
      </c>
      <c r="F70" s="8">
        <f>[1]ИТОГ!L175</f>
        <v>0.66666666666666663</v>
      </c>
      <c r="G70" s="8">
        <f>[1]ИТОГ!N175</f>
        <v>1</v>
      </c>
      <c r="H70" s="8">
        <f>[1]ИТОГ!P175</f>
        <v>0.8125</v>
      </c>
      <c r="I70" s="8">
        <f>[1]ИТОГ!R175</f>
        <v>0</v>
      </c>
      <c r="J70" s="8">
        <f>[1]ИТОГ!T175</f>
        <v>0.67500000000000004</v>
      </c>
      <c r="K70" s="8">
        <f>[1]ИТОГ!V175</f>
        <v>0.5</v>
      </c>
      <c r="L70" s="8">
        <f>[1]ИТОГ!X175</f>
        <v>1</v>
      </c>
      <c r="M70" s="8">
        <f>[1]ИТОГ!Z175</f>
        <v>0.66666666666666663</v>
      </c>
      <c r="N70" s="8">
        <f>[1]ИТОГ!AD175</f>
        <v>0</v>
      </c>
      <c r="O70" s="8">
        <f>[1]ИТОГ!AH175</f>
        <v>0</v>
      </c>
      <c r="P70" s="9">
        <f>[1]ИТОГ!AJ175</f>
        <v>0.67708333333333337</v>
      </c>
      <c r="Q70" s="10" t="str">
        <f>[1]ИТОГ!AK175</f>
        <v>Средний</v>
      </c>
      <c r="R70" s="10" t="str">
        <f>[1]ИТОГ!AN175</f>
        <v>Средний</v>
      </c>
      <c r="S70" s="11">
        <f>[1]ИТОГ!AJ175-[1]ИТОГ!AM175</f>
        <v>-4.9166666666666803E-3</v>
      </c>
    </row>
    <row r="71" spans="1:19" ht="69" customHeight="1" x14ac:dyDescent="0.35">
      <c r="A71" s="5">
        <f>[1]ИТОГ!A176</f>
        <v>64</v>
      </c>
      <c r="B71" s="6" t="str">
        <f>[1]ИТОГ!C176</f>
        <v>МБОУ г. Иркутска СОШ с углубленным изучением отдельных предметов № 14 (Октябрьский округ)</v>
      </c>
      <c r="C71" s="7">
        <f>[1]ИТОГ!F176</f>
        <v>0.69696969696969702</v>
      </c>
      <c r="D71" s="8">
        <f>[1]ИТОГ!H176</f>
        <v>1</v>
      </c>
      <c r="E71" s="8">
        <f>[1]ИТОГ!J176</f>
        <v>1</v>
      </c>
      <c r="F71" s="8">
        <f>[1]ИТОГ!L176</f>
        <v>0.82352941176470584</v>
      </c>
      <c r="G71" s="8">
        <f>[1]ИТОГ!N176</f>
        <v>1</v>
      </c>
      <c r="H71" s="8">
        <f>[1]ИТОГ!P176</f>
        <v>0.875</v>
      </c>
      <c r="I71" s="8">
        <f>[1]ИТОГ!R176</f>
        <v>0</v>
      </c>
      <c r="J71" s="8">
        <f>[1]ИТОГ!T176</f>
        <v>0.7</v>
      </c>
      <c r="K71" s="8">
        <f>[1]ИТОГ!V176</f>
        <v>0.5</v>
      </c>
      <c r="L71" s="8">
        <f>[1]ИТОГ!X176</f>
        <v>1</v>
      </c>
      <c r="M71" s="8">
        <f>[1]ИТОГ!Z176</f>
        <v>0.66666666666666663</v>
      </c>
      <c r="N71" s="8">
        <f>[1]ИТОГ!AD176</f>
        <v>0</v>
      </c>
      <c r="O71" s="8">
        <f>[1]ИТОГ!AH176</f>
        <v>1</v>
      </c>
      <c r="P71" s="9">
        <f>[1]ИТОГ!AJ176</f>
        <v>0.78125</v>
      </c>
      <c r="Q71" s="10" t="str">
        <f>[1]ИТОГ!AK176</f>
        <v>Средний</v>
      </c>
      <c r="R71" s="10" t="str">
        <f>[1]ИТОГ!AN176</f>
        <v>Средний</v>
      </c>
      <c r="S71" s="11">
        <f>[1]ИТОГ!AJ176-[1]ИТОГ!AM176</f>
        <v>3.5250000000000004E-2</v>
      </c>
    </row>
    <row r="72" spans="1:19" ht="69" customHeight="1" x14ac:dyDescent="0.35">
      <c r="A72" s="5">
        <f>[1]ИТОГ!A177</f>
        <v>65</v>
      </c>
      <c r="B72" s="6" t="str">
        <f>[1]ИТОГ!C177</f>
        <v>МБОУ г. Иркутска СОШ с углубленным изучением отдельных предметов № 19 (Свердловский округ)</v>
      </c>
      <c r="C72" s="7">
        <f>[1]ИТОГ!F177</f>
        <v>0.63636363636363635</v>
      </c>
      <c r="D72" s="8">
        <f>[1]ИТОГ!H177</f>
        <v>1</v>
      </c>
      <c r="E72" s="8">
        <f>[1]ИТОГ!J177</f>
        <v>1</v>
      </c>
      <c r="F72" s="8">
        <f>[1]ИТОГ!L177</f>
        <v>0.78431372549019607</v>
      </c>
      <c r="G72" s="8">
        <f>[1]ИТОГ!N177</f>
        <v>1</v>
      </c>
      <c r="H72" s="8">
        <f>[1]ИТОГ!P177</f>
        <v>0.8125</v>
      </c>
      <c r="I72" s="8">
        <f>[1]ИТОГ!R177</f>
        <v>0</v>
      </c>
      <c r="J72" s="8">
        <f>[1]ИТОГ!T177</f>
        <v>0.67500000000000004</v>
      </c>
      <c r="K72" s="8">
        <f>[1]ИТОГ!V177</f>
        <v>0.5</v>
      </c>
      <c r="L72" s="8">
        <f>[1]ИТОГ!X177</f>
        <v>1</v>
      </c>
      <c r="M72" s="8">
        <f>[1]ИТОГ!Z177</f>
        <v>0.66666666666666663</v>
      </c>
      <c r="N72" s="8">
        <f>[1]ИТОГ!AD177</f>
        <v>0</v>
      </c>
      <c r="O72" s="8">
        <f>[1]ИТОГ!AH177</f>
        <v>1</v>
      </c>
      <c r="P72" s="9">
        <f>[1]ИТОГ!AJ177</f>
        <v>0.75</v>
      </c>
      <c r="Q72" s="10" t="str">
        <f>[1]ИТОГ!AK177</f>
        <v>Средний</v>
      </c>
      <c r="R72" s="10" t="str">
        <f>[1]ИТОГ!AN177</f>
        <v>Средний</v>
      </c>
      <c r="S72" s="11">
        <f>[1]ИТОГ!AJ177-[1]ИТОГ!AM177</f>
        <v>3.6000000000000032E-2</v>
      </c>
    </row>
    <row r="73" spans="1:19" ht="69" customHeight="1" x14ac:dyDescent="0.35">
      <c r="A73" s="5">
        <f>[1]ИТОГ!A178</f>
        <v>66</v>
      </c>
      <c r="B73" s="6" t="str">
        <f>[1]ИТОГ!C178</f>
        <v>Муниципальное бюджетное общеобразовательное учреждение г.Иркутска Средняя общеобразовательная школа №2 имени М.С. Вишнякова</v>
      </c>
      <c r="C73" s="7">
        <f>[1]ИТОГ!F178</f>
        <v>0.45454545454545453</v>
      </c>
      <c r="D73" s="8">
        <f>[1]ИТОГ!H178</f>
        <v>0</v>
      </c>
      <c r="E73" s="8">
        <f>[1]ИТОГ!J178</f>
        <v>1</v>
      </c>
      <c r="F73" s="8">
        <f>[1]ИТОГ!L178</f>
        <v>0.60784313725490191</v>
      </c>
      <c r="G73" s="8">
        <f>[1]ИТОГ!N178</f>
        <v>1</v>
      </c>
      <c r="H73" s="8">
        <f>[1]ИТОГ!P178</f>
        <v>0.75</v>
      </c>
      <c r="I73" s="8">
        <f>[1]ИТОГ!R178</f>
        <v>0.5</v>
      </c>
      <c r="J73" s="8">
        <f>[1]ИТОГ!T178</f>
        <v>0.75</v>
      </c>
      <c r="K73" s="8">
        <f>[1]ИТОГ!V178</f>
        <v>0.5</v>
      </c>
      <c r="L73" s="8">
        <f>[1]ИТОГ!X178</f>
        <v>1</v>
      </c>
      <c r="M73" s="8">
        <f>[1]ИТОГ!Z178</f>
        <v>0.66666666666666663</v>
      </c>
      <c r="N73" s="8">
        <f>[1]ИТОГ!AD178</f>
        <v>0</v>
      </c>
      <c r="O73" s="8">
        <f>[1]ИТОГ!AH178</f>
        <v>0</v>
      </c>
      <c r="P73" s="9">
        <f>[1]ИТОГ!AJ178</f>
        <v>0.67708333333333337</v>
      </c>
      <c r="Q73" s="10" t="str">
        <f>[1]ИТОГ!AK178</f>
        <v>Средний</v>
      </c>
      <c r="R73" s="10" t="str">
        <f>[1]ИТОГ!AN178</f>
        <v>Средний</v>
      </c>
      <c r="S73" s="11">
        <f>[1]ИТОГ!AJ178-[1]ИТОГ!AM178</f>
        <v>5.6083333333333374E-2</v>
      </c>
    </row>
    <row r="74" spans="1:19" ht="69" customHeight="1" x14ac:dyDescent="0.35">
      <c r="A74" s="5">
        <f>[1]ИТОГ!A179</f>
        <v>67</v>
      </c>
      <c r="B74" s="6" t="str">
        <f>[1]ИТОГ!C179</f>
        <v>МБОУ г. Иркутска СОШ№ 49 (Ленинский округ)</v>
      </c>
      <c r="C74" s="7">
        <f>[1]ИТОГ!F179</f>
        <v>0.42424242424242425</v>
      </c>
      <c r="D74" s="8">
        <f>[1]ИТОГ!H179</f>
        <v>0.5</v>
      </c>
      <c r="E74" s="8">
        <f>[1]ИТОГ!J179</f>
        <v>1</v>
      </c>
      <c r="F74" s="8">
        <f>[1]ИТОГ!L179</f>
        <v>0.6470588235294118</v>
      </c>
      <c r="G74" s="8">
        <f>[1]ИТОГ!N179</f>
        <v>0.9285714285714286</v>
      </c>
      <c r="H74" s="8">
        <f>[1]ИТОГ!P179</f>
        <v>0.6875</v>
      </c>
      <c r="I74" s="8">
        <f>[1]ИТОГ!R179</f>
        <v>0</v>
      </c>
      <c r="J74" s="8">
        <f>[1]ИТОГ!T179</f>
        <v>0.6</v>
      </c>
      <c r="K74" s="8">
        <f>[1]ИТОГ!V179</f>
        <v>0.5</v>
      </c>
      <c r="L74" s="8">
        <f>[1]ИТОГ!X179</f>
        <v>1</v>
      </c>
      <c r="M74" s="8">
        <f>[1]ИТОГ!Z179</f>
        <v>0.66666666666666663</v>
      </c>
      <c r="N74" s="8">
        <f>[1]ИТОГ!AD179</f>
        <v>0</v>
      </c>
      <c r="O74" s="8">
        <f>[1]ИТОГ!AH179</f>
        <v>1</v>
      </c>
      <c r="P74" s="9">
        <f>[1]ИТОГ!AJ179</f>
        <v>0.64583333333333337</v>
      </c>
      <c r="Q74" s="10" t="str">
        <f>[1]ИТОГ!AK179</f>
        <v>Средний</v>
      </c>
      <c r="R74" s="10" t="str">
        <f>[1]ИТОГ!AN179</f>
        <v>Средний</v>
      </c>
      <c r="S74" s="11">
        <f>[1]ИТОГ!AJ179-[1]ИТОГ!AM179</f>
        <v>-0.12716666666666665</v>
      </c>
    </row>
    <row r="75" spans="1:19" ht="69" customHeight="1" x14ac:dyDescent="0.35">
      <c r="A75" s="5">
        <f>[1]ИТОГ!A180</f>
        <v>68</v>
      </c>
      <c r="B75" s="6" t="str">
        <f>[1]ИТОГ!C180</f>
        <v>МБОУ г. Иркутска ЦО №10 (Октябрьский округ)</v>
      </c>
      <c r="C75" s="7">
        <f>[1]ИТОГ!F180</f>
        <v>0</v>
      </c>
      <c r="D75" s="8">
        <f>[1]ИТОГ!H180</f>
        <v>0.5</v>
      </c>
      <c r="E75" s="8">
        <f>[1]ИТОГ!J180</f>
        <v>1</v>
      </c>
      <c r="F75" s="8">
        <f>[1]ИТОГ!L180</f>
        <v>0.33333333333333331</v>
      </c>
      <c r="G75" s="8">
        <f>[1]ИТОГ!N180</f>
        <v>1</v>
      </c>
      <c r="H75" s="8">
        <f>[1]ИТОГ!P180</f>
        <v>0.5</v>
      </c>
      <c r="I75" s="8">
        <f>[1]ИТОГ!R180</f>
        <v>0</v>
      </c>
      <c r="J75" s="8">
        <f>[1]ИТОГ!T180</f>
        <v>0.55000000000000004</v>
      </c>
      <c r="K75" s="8">
        <f>[1]ИТОГ!V180</f>
        <v>0.5</v>
      </c>
      <c r="L75" s="8">
        <f>[1]ИТОГ!X180</f>
        <v>1</v>
      </c>
      <c r="M75" s="8">
        <f>[1]ИТОГ!Z180</f>
        <v>0.66666666666666663</v>
      </c>
      <c r="N75" s="8">
        <f>[1]ИТОГ!AD180</f>
        <v>0</v>
      </c>
      <c r="O75" s="8">
        <f>[1]ИТОГ!AH180</f>
        <v>1</v>
      </c>
      <c r="P75" s="9">
        <f>[1]ИТОГ!AJ180</f>
        <v>0.48888888888888887</v>
      </c>
      <c r="Q75" s="10" t="str">
        <f>[1]ИТОГ!AK180</f>
        <v>Низкий</v>
      </c>
      <c r="R75" s="10" t="str">
        <f>[1]ИТОГ!AN180</f>
        <v>Низкий</v>
      </c>
      <c r="S75" s="11">
        <f>[1]ИТОГ!AJ180-[1]ИТОГ!AM180</f>
        <v>-3.6111111111111149E-2</v>
      </c>
    </row>
    <row r="76" spans="1:19" ht="69" customHeight="1" x14ac:dyDescent="0.35">
      <c r="A76" s="5">
        <f>[1]ИТОГ!A181</f>
        <v>69</v>
      </c>
      <c r="B76" s="6" t="str">
        <f>[1]ИТОГ!C181</f>
        <v>МБОУ г. Иркутска школа-интернат № 13 (Ленинский округ)</v>
      </c>
      <c r="C76" s="7">
        <f>[1]ИТОГ!F181</f>
        <v>0.29166666666666669</v>
      </c>
      <c r="D76" s="8">
        <f>[1]ИТОГ!H181</f>
        <v>1</v>
      </c>
      <c r="E76" s="8">
        <f>[1]ИТОГ!J181</f>
        <v>0.875</v>
      </c>
      <c r="F76" s="8">
        <f>[1]ИТОГ!L181</f>
        <v>0.58974358974358976</v>
      </c>
      <c r="G76" s="8">
        <f>[1]ИТОГ!N181</f>
        <v>1</v>
      </c>
      <c r="H76" s="8">
        <f>[1]ИТОГ!P181</f>
        <v>0.6875</v>
      </c>
      <c r="I76" s="8">
        <f>[1]ИТОГ!R181</f>
        <v>0</v>
      </c>
      <c r="J76" s="8">
        <f>[1]ИТОГ!T181</f>
        <v>0.625</v>
      </c>
      <c r="K76" s="8">
        <f>[1]ИТОГ!V181</f>
        <v>0.5</v>
      </c>
      <c r="L76" s="8">
        <f>[1]ИТОГ!X181</f>
        <v>1</v>
      </c>
      <c r="M76" s="8">
        <f>[1]ИТОГ!Z181</f>
        <v>0.66666666666666663</v>
      </c>
      <c r="N76" s="8">
        <f>[1]ИТОГ!AD181</f>
        <v>0</v>
      </c>
      <c r="O76" s="8">
        <f>[1]ИТОГ!AH181</f>
        <v>0</v>
      </c>
      <c r="P76" s="9">
        <f>[1]ИТОГ!AJ181</f>
        <v>0.61904761904761907</v>
      </c>
      <c r="Q76" s="10" t="str">
        <f>[1]ИТОГ!AK181</f>
        <v>Средний</v>
      </c>
      <c r="R76" s="10" t="str">
        <f>[1]ИТОГ!AN181</f>
        <v>Средний</v>
      </c>
      <c r="S76" s="11">
        <f>[1]ИТОГ!AJ181-[1]ИТОГ!AM181</f>
        <v>-1.2952380952380937E-2</v>
      </c>
    </row>
    <row r="77" spans="1:19" ht="69" customHeight="1" x14ac:dyDescent="0.35">
      <c r="A77" s="5">
        <f>[1]ИТОГ!A182</f>
        <v>70</v>
      </c>
      <c r="B77" s="6" t="str">
        <f>[1]ИТОГ!C182</f>
        <v>МБОУ Гимназия № 25 г. Иркутска (Октябрьский округ)</v>
      </c>
      <c r="C77" s="7">
        <f>[1]ИТОГ!F182</f>
        <v>0.51515151515151514</v>
      </c>
      <c r="D77" s="8">
        <f>[1]ИТОГ!H182</f>
        <v>1</v>
      </c>
      <c r="E77" s="8">
        <f>[1]ИТОГ!J182</f>
        <v>1</v>
      </c>
      <c r="F77" s="8">
        <f>[1]ИТОГ!L182</f>
        <v>0.70588235294117652</v>
      </c>
      <c r="G77" s="8">
        <f>[1]ИТОГ!N182</f>
        <v>1</v>
      </c>
      <c r="H77" s="8">
        <f>[1]ИТОГ!P182</f>
        <v>0.8125</v>
      </c>
      <c r="I77" s="8">
        <f>[1]ИТОГ!R182</f>
        <v>0</v>
      </c>
      <c r="J77" s="8">
        <f>[1]ИТОГ!T182</f>
        <v>0.67500000000000004</v>
      </c>
      <c r="K77" s="8">
        <f>[1]ИТОГ!V182</f>
        <v>0.5</v>
      </c>
      <c r="L77" s="8">
        <f>[1]ИТОГ!X182</f>
        <v>1</v>
      </c>
      <c r="M77" s="8">
        <f>[1]ИТОГ!Z182</f>
        <v>0.66666666666666663</v>
      </c>
      <c r="N77" s="8">
        <f>[1]ИТОГ!AD182</f>
        <v>0</v>
      </c>
      <c r="O77" s="8">
        <f>[1]ИТОГ!AH182</f>
        <v>1</v>
      </c>
      <c r="P77" s="9">
        <f>[1]ИТОГ!AJ182</f>
        <v>0.70833333333333337</v>
      </c>
      <c r="Q77" s="10" t="str">
        <f>[1]ИТОГ!AK182</f>
        <v>Средний</v>
      </c>
      <c r="R77" s="10" t="str">
        <f>[1]ИТОГ!AN182</f>
        <v>Средний</v>
      </c>
      <c r="S77" s="11">
        <f>[1]ИТОГ!AJ182-[1]ИТОГ!AM182</f>
        <v>-6.9666666666666655E-2</v>
      </c>
    </row>
    <row r="78" spans="1:19" ht="69" customHeight="1" x14ac:dyDescent="0.35">
      <c r="A78" s="5">
        <f>[1]ИТОГ!A183</f>
        <v>71</v>
      </c>
      <c r="B78" s="6" t="str">
        <f>[1]ИТОГ!C183</f>
        <v>МБОУ Гимназия № 44 г. Иркутска (Октябрьский округ)</v>
      </c>
      <c r="C78" s="7">
        <f>[1]ИТОГ!F183</f>
        <v>0.72727272727272729</v>
      </c>
      <c r="D78" s="8">
        <f>[1]ИТОГ!H183</f>
        <v>1</v>
      </c>
      <c r="E78" s="8">
        <f>[1]ИТОГ!J183</f>
        <v>1</v>
      </c>
      <c r="F78" s="8">
        <f>[1]ИТОГ!L183</f>
        <v>0.86274509803921573</v>
      </c>
      <c r="G78" s="8">
        <f>[1]ИТОГ!N183</f>
        <v>0.8571428571428571</v>
      </c>
      <c r="H78" s="8">
        <f>[1]ИТОГ!P183</f>
        <v>1</v>
      </c>
      <c r="I78" s="8">
        <f>[1]ИТОГ!R183</f>
        <v>0</v>
      </c>
      <c r="J78" s="8">
        <f>[1]ИТОГ!T183</f>
        <v>0.7</v>
      </c>
      <c r="K78" s="8">
        <f>[1]ИТОГ!V183</f>
        <v>0.5</v>
      </c>
      <c r="L78" s="8">
        <f>[1]ИТОГ!X183</f>
        <v>1</v>
      </c>
      <c r="M78" s="8">
        <f>[1]ИТОГ!Z183</f>
        <v>0.66666666666666663</v>
      </c>
      <c r="N78" s="8">
        <f>[1]ИТОГ!AD183</f>
        <v>0</v>
      </c>
      <c r="O78" s="8">
        <f>[1]ИТОГ!AH183</f>
        <v>1</v>
      </c>
      <c r="P78" s="9">
        <f>[1]ИТОГ!AJ183</f>
        <v>0.80208333333333337</v>
      </c>
      <c r="Q78" s="10" t="str">
        <f>[1]ИТОГ!AK183</f>
        <v>Высокий</v>
      </c>
      <c r="R78" s="10" t="str">
        <f>[1]ИТОГ!AN183</f>
        <v>Средний</v>
      </c>
      <c r="S78" s="11">
        <f>[1]ИТОГ!AJ183-[1]ИТОГ!AM183</f>
        <v>4.008333333333336E-2</v>
      </c>
    </row>
    <row r="79" spans="1:19" ht="69" customHeight="1" x14ac:dyDescent="0.35">
      <c r="A79" s="5">
        <f>[1]ИТОГ!A184</f>
        <v>72</v>
      </c>
      <c r="B79" s="6" t="str">
        <f>[1]ИТОГ!C184</f>
        <v>МБОУ города Иркутска СОШ № 75 (Свердловский округ)</v>
      </c>
      <c r="C79" s="7">
        <f>[1]ИТОГ!F184</f>
        <v>0.36363636363636365</v>
      </c>
      <c r="D79" s="8">
        <f>[1]ИТОГ!H184</f>
        <v>1</v>
      </c>
      <c r="E79" s="8">
        <f>[1]ИТОГ!J184</f>
        <v>1</v>
      </c>
      <c r="F79" s="8">
        <f>[1]ИТОГ!L184</f>
        <v>0.62745098039215685</v>
      </c>
      <c r="G79" s="8">
        <f>[1]ИТОГ!N184</f>
        <v>0.7857142857142857</v>
      </c>
      <c r="H79" s="8">
        <f>[1]ИТОГ!P184</f>
        <v>0.625</v>
      </c>
      <c r="I79" s="8">
        <f>[1]ИТОГ!R184</f>
        <v>0</v>
      </c>
      <c r="J79" s="8">
        <f>[1]ИТОГ!T184</f>
        <v>0.52500000000000002</v>
      </c>
      <c r="K79" s="8">
        <f>[1]ИТОГ!V184</f>
        <v>0.5</v>
      </c>
      <c r="L79" s="8">
        <f>[1]ИТОГ!X184</f>
        <v>1</v>
      </c>
      <c r="M79" s="8">
        <f>[1]ИТОГ!Z184</f>
        <v>0.66666666666666663</v>
      </c>
      <c r="N79" s="8">
        <f>[1]ИТОГ!AD184</f>
        <v>0</v>
      </c>
      <c r="O79" s="8">
        <f>[1]ИТОГ!AH184</f>
        <v>0</v>
      </c>
      <c r="P79" s="9">
        <f>[1]ИТОГ!AJ184</f>
        <v>0.59375</v>
      </c>
      <c r="Q79" s="10" t="str">
        <f>[1]ИТОГ!AK184</f>
        <v>Низкий</v>
      </c>
      <c r="R79" s="10" t="str">
        <f>[1]ИТОГ!AN184</f>
        <v>Средний</v>
      </c>
      <c r="S79" s="11">
        <f>[1]ИТОГ!AJ184-[1]ИТОГ!AM184</f>
        <v>-0.13324999999999998</v>
      </c>
    </row>
    <row r="80" spans="1:19" ht="69" customHeight="1" x14ac:dyDescent="0.35">
      <c r="A80" s="5">
        <f>[1]ИТОГ!A185</f>
        <v>73</v>
      </c>
      <c r="B80" s="6" t="str">
        <f>[1]ИТОГ!C185</f>
        <v>МБОУ г.Иркутска СОШ № 72 (Правобережный округ)</v>
      </c>
      <c r="C80" s="7">
        <f>[1]ИТОГ!F185</f>
        <v>0.60606060606060608</v>
      </c>
      <c r="D80" s="8">
        <f>[1]ИТОГ!H185</f>
        <v>1</v>
      </c>
      <c r="E80" s="8">
        <f>[1]ИТОГ!J185</f>
        <v>1</v>
      </c>
      <c r="F80" s="8">
        <f>[1]ИТОГ!L185</f>
        <v>0.78431372549019607</v>
      </c>
      <c r="G80" s="8">
        <f>[1]ИТОГ!N185</f>
        <v>1</v>
      </c>
      <c r="H80" s="8">
        <f>[1]ИТОГ!P185</f>
        <v>0.75</v>
      </c>
      <c r="I80" s="8">
        <f>[1]ИТОГ!R185</f>
        <v>0</v>
      </c>
      <c r="J80" s="8">
        <f>[1]ИТОГ!T185</f>
        <v>0.65</v>
      </c>
      <c r="K80" s="8">
        <f>[1]ИТОГ!V185</f>
        <v>0.5</v>
      </c>
      <c r="L80" s="8">
        <f>[1]ИТОГ!X185</f>
        <v>1</v>
      </c>
      <c r="M80" s="8">
        <f>[1]ИТОГ!Z185</f>
        <v>0.66666666666666663</v>
      </c>
      <c r="N80" s="8">
        <f>[1]ИТОГ!AD185</f>
        <v>0</v>
      </c>
      <c r="O80" s="8">
        <f>[1]ИТОГ!AH185</f>
        <v>1</v>
      </c>
      <c r="P80" s="9">
        <f>[1]ИТОГ!AJ185</f>
        <v>0.73958333333333337</v>
      </c>
      <c r="Q80" s="10" t="str">
        <f>[1]ИТОГ!AK185</f>
        <v>Средний</v>
      </c>
      <c r="R80" s="10" t="str">
        <f>[1]ИТОГ!AN185</f>
        <v>Средний</v>
      </c>
      <c r="S80" s="11">
        <f>[1]ИТОГ!AJ185-[1]ИТОГ!AM185</f>
        <v>5.758333333333332E-2</v>
      </c>
    </row>
    <row r="81" spans="1:19" ht="36" customHeight="1" x14ac:dyDescent="0.35">
      <c r="A81" s="12"/>
      <c r="B81" s="13"/>
      <c r="C81" s="14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6"/>
      <c r="Q81" s="12"/>
      <c r="R81" s="12"/>
      <c r="S81" s="17"/>
    </row>
    <row r="82" spans="1:19" ht="36" customHeight="1" x14ac:dyDescent="0.35">
      <c r="A82" s="12"/>
      <c r="B82" s="13"/>
      <c r="C82" s="14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6"/>
      <c r="Q82" s="12"/>
      <c r="R82" s="12"/>
      <c r="S82" s="17"/>
    </row>
    <row r="83" spans="1:19" ht="36" customHeight="1" x14ac:dyDescent="0.35">
      <c r="A83" s="12"/>
      <c r="B83" s="13"/>
      <c r="C83" s="14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6"/>
      <c r="Q83" s="12"/>
      <c r="R83" s="12"/>
      <c r="S83" s="17"/>
    </row>
    <row r="84" spans="1:19" ht="36" customHeight="1" x14ac:dyDescent="0.35">
      <c r="A84" s="12"/>
      <c r="B84" s="13"/>
      <c r="C84" s="14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6"/>
      <c r="Q84" s="12"/>
      <c r="R84" s="12"/>
      <c r="S84" s="17"/>
    </row>
    <row r="85" spans="1:19" ht="36" customHeight="1" x14ac:dyDescent="0.35">
      <c r="A85" s="12"/>
      <c r="B85" s="13"/>
      <c r="C85" s="14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6"/>
      <c r="Q85" s="12"/>
      <c r="R85" s="12"/>
      <c r="S85" s="17"/>
    </row>
    <row r="86" spans="1:19" ht="36" customHeight="1" x14ac:dyDescent="0.35">
      <c r="A86" s="12"/>
      <c r="B86" s="13"/>
      <c r="C86" s="14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6"/>
      <c r="Q86" s="12"/>
      <c r="R86" s="12"/>
      <c r="S86" s="17"/>
    </row>
    <row r="87" spans="1:19" ht="36" customHeight="1" x14ac:dyDescent="0.35">
      <c r="A87" s="12"/>
      <c r="B87" s="13"/>
      <c r="C87" s="14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6"/>
      <c r="Q87" s="12"/>
      <c r="R87" s="12"/>
      <c r="S87" s="17"/>
    </row>
    <row r="88" spans="1:19" ht="36" customHeight="1" x14ac:dyDescent="0.35">
      <c r="A88" s="12"/>
      <c r="B88" s="13"/>
      <c r="C88" s="14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6"/>
      <c r="Q88" s="12"/>
      <c r="R88" s="12"/>
      <c r="S88" s="17"/>
    </row>
    <row r="89" spans="1:19" ht="36" customHeight="1" x14ac:dyDescent="0.35">
      <c r="A89" s="12"/>
      <c r="B89" s="13"/>
      <c r="C89" s="14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6"/>
      <c r="Q89" s="12"/>
      <c r="R89" s="12"/>
      <c r="S89" s="17"/>
    </row>
    <row r="90" spans="1:19" ht="36" customHeight="1" x14ac:dyDescent="0.35">
      <c r="A90" s="12"/>
      <c r="B90" s="13"/>
      <c r="C90" s="14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6"/>
      <c r="Q90" s="12"/>
      <c r="R90" s="12"/>
      <c r="S90" s="17"/>
    </row>
    <row r="91" spans="1:19" ht="36" customHeight="1" x14ac:dyDescent="0.35">
      <c r="A91" s="12"/>
      <c r="B91" s="13"/>
      <c r="C91" s="14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6"/>
      <c r="Q91" s="12"/>
      <c r="R91" s="12"/>
      <c r="S91" s="17"/>
    </row>
    <row r="92" spans="1:19" ht="36" customHeight="1" x14ac:dyDescent="0.35">
      <c r="A92" s="12"/>
      <c r="B92" s="13"/>
      <c r="C92" s="14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6"/>
      <c r="Q92" s="12"/>
      <c r="R92" s="12"/>
      <c r="S92" s="17"/>
    </row>
    <row r="93" spans="1:19" ht="36" customHeight="1" x14ac:dyDescent="0.35">
      <c r="A93" s="12"/>
      <c r="B93" s="13"/>
      <c r="C93" s="14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6"/>
      <c r="Q93" s="12"/>
      <c r="R93" s="12"/>
      <c r="S93" s="17"/>
    </row>
    <row r="94" spans="1:19" ht="36" customHeight="1" x14ac:dyDescent="0.35">
      <c r="A94" s="12"/>
      <c r="B94" s="13"/>
      <c r="C94" s="14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6"/>
      <c r="Q94" s="12"/>
      <c r="R94" s="12"/>
      <c r="S94" s="17"/>
    </row>
    <row r="95" spans="1:19" ht="36" customHeight="1" x14ac:dyDescent="0.35">
      <c r="A95" s="12"/>
      <c r="B95" s="13"/>
      <c r="C95" s="14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6"/>
      <c r="Q95" s="12"/>
      <c r="R95" s="12"/>
      <c r="S95" s="17"/>
    </row>
    <row r="96" spans="1:19" ht="36" customHeight="1" x14ac:dyDescent="0.35">
      <c r="A96" s="12"/>
      <c r="B96" s="13"/>
      <c r="C96" s="14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6"/>
      <c r="Q96" s="12"/>
      <c r="R96" s="12"/>
      <c r="S96" s="17"/>
    </row>
    <row r="97" spans="1:19" ht="36" customHeight="1" x14ac:dyDescent="0.35">
      <c r="A97" s="12"/>
      <c r="B97" s="13"/>
      <c r="C97" s="14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6"/>
      <c r="Q97" s="12"/>
      <c r="R97" s="12"/>
      <c r="S97" s="17"/>
    </row>
    <row r="98" spans="1:19" ht="36" customHeight="1" x14ac:dyDescent="0.35">
      <c r="A98" s="12"/>
      <c r="B98" s="13"/>
      <c r="C98" s="14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6"/>
      <c r="Q98" s="12"/>
      <c r="R98" s="12"/>
      <c r="S98" s="17"/>
    </row>
    <row r="99" spans="1:19" ht="36" customHeight="1" x14ac:dyDescent="0.35">
      <c r="A99" s="12"/>
      <c r="B99" s="13"/>
      <c r="C99" s="14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6"/>
      <c r="Q99" s="12"/>
      <c r="R99" s="12"/>
      <c r="S99" s="17"/>
    </row>
  </sheetData>
  <mergeCells count="32">
    <mergeCell ref="C6:E6"/>
    <mergeCell ref="A7:B7"/>
    <mergeCell ref="C7:E7"/>
    <mergeCell ref="N2:N3"/>
    <mergeCell ref="O2:O3"/>
    <mergeCell ref="A3:B3"/>
    <mergeCell ref="A4:B4"/>
    <mergeCell ref="C4:E4"/>
    <mergeCell ref="G4:I7"/>
    <mergeCell ref="K4:L7"/>
    <mergeCell ref="A5:B5"/>
    <mergeCell ref="C5:E5"/>
    <mergeCell ref="A6:B6"/>
    <mergeCell ref="M1:M3"/>
    <mergeCell ref="A1:B2"/>
    <mergeCell ref="L2:L3"/>
    <mergeCell ref="P1:P3"/>
    <mergeCell ref="Q1:Q7"/>
    <mergeCell ref="R1:R7"/>
    <mergeCell ref="S1:S7"/>
    <mergeCell ref="C2:C3"/>
    <mergeCell ref="D2:D3"/>
    <mergeCell ref="E2:E3"/>
    <mergeCell ref="G2:G3"/>
    <mergeCell ref="H2:H3"/>
    <mergeCell ref="C1:E1"/>
    <mergeCell ref="F1:F3"/>
    <mergeCell ref="G1:I1"/>
    <mergeCell ref="J1:J3"/>
    <mergeCell ref="K1:L1"/>
    <mergeCell ref="I2:I3"/>
    <mergeCell ref="K2:K3"/>
  </mergeCells>
  <conditionalFormatting sqref="Q8:R80">
    <cfRule type="containsText" dxfId="480" priority="11" operator="containsText" text="высокий">
      <formula>NOT(ISERROR(SEARCH("высокий",Q8)))</formula>
    </cfRule>
    <cfRule type="containsText" dxfId="479" priority="12" operator="containsText" text="средний">
      <formula>NOT(ISERROR(SEARCH("средний",Q8)))</formula>
    </cfRule>
    <cfRule type="containsText" dxfId="478" priority="13" stopIfTrue="1" operator="containsText" text="низкий">
      <formula>NOT(ISERROR(SEARCH("низкий",Q8)))</formula>
    </cfRule>
  </conditionalFormatting>
  <conditionalFormatting sqref="F8:F80 J8:J80 M8:M80 P8:P80">
    <cfRule type="cellIs" dxfId="477" priority="8" operator="greaterThan">
      <formula>80</formula>
    </cfRule>
    <cfRule type="cellIs" dxfId="476" priority="9" operator="between">
      <formula>60.1</formula>
      <formula>80</formula>
    </cfRule>
    <cfRule type="cellIs" dxfId="475" priority="10" operator="lessThan">
      <formula>60.1</formula>
    </cfRule>
  </conditionalFormatting>
  <conditionalFormatting sqref="F8:F80">
    <cfRule type="cellIs" dxfId="474" priority="7" operator="lessThan">
      <formula>0.601</formula>
    </cfRule>
  </conditionalFormatting>
  <conditionalFormatting sqref="F8:F80 J8:J80 M8:M80 P8:P80">
    <cfRule type="cellIs" dxfId="473" priority="4" operator="greaterThan">
      <formula>0.8</formula>
    </cfRule>
    <cfRule type="cellIs" dxfId="472" priority="5" operator="between">
      <formula>0.6</formula>
      <formula>"80,1%%"</formula>
    </cfRule>
    <cfRule type="cellIs" dxfId="471" priority="6" operator="lessThan">
      <formula>0.601</formula>
    </cfRule>
  </conditionalFormatting>
  <conditionalFormatting sqref="A4">
    <cfRule type="cellIs" dxfId="470" priority="1" operator="greaterThan">
      <formula>80%</formula>
    </cfRule>
    <cfRule type="cellIs" dxfId="469" priority="2" operator="between">
      <formula>60.1%</formula>
      <formula>80%</formula>
    </cfRule>
    <cfRule type="cellIs" dxfId="468" priority="3" operator="lessThan">
      <formula>60.1%</formula>
    </cfRule>
  </conditionalFormatting>
  <pageMargins left="0.25" right="0.25" top="0.75" bottom="0.75" header="0.3" footer="0.3"/>
  <pageSetup paperSize="9" scale="34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4" id="{253A46BD-CDB5-42C9-90B7-846E6FB33D4F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S8:S80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3"/>
  <sheetViews>
    <sheetView topLeftCell="A41" zoomScale="50" zoomScaleNormal="50" workbookViewId="0">
      <selection activeCell="C9" sqref="C9"/>
    </sheetView>
  </sheetViews>
  <sheetFormatPr defaultRowHeight="15" x14ac:dyDescent="0.25"/>
  <cols>
    <col min="1" max="1" width="9.140625" style="2"/>
    <col min="2" max="2" width="52.85546875" style="18" customWidth="1"/>
    <col min="3" max="3" width="15.7109375" style="19" customWidth="1"/>
    <col min="4" max="4" width="15.7109375" style="20" customWidth="1"/>
    <col min="5" max="5" width="20.85546875" style="20" customWidth="1"/>
    <col min="6" max="6" width="22.5703125" style="20" customWidth="1"/>
    <col min="7" max="7" width="20" style="20" customWidth="1"/>
    <col min="8" max="8" width="25.7109375" style="20" customWidth="1"/>
    <col min="9" max="9" width="15.7109375" style="20" customWidth="1"/>
    <col min="10" max="10" width="23.140625" style="20" customWidth="1"/>
    <col min="11" max="11" width="15.7109375" style="20" customWidth="1"/>
    <col min="12" max="12" width="20" style="20" customWidth="1"/>
    <col min="13" max="13" width="24.7109375" style="20" customWidth="1"/>
    <col min="14" max="14" width="19.7109375" style="20" customWidth="1"/>
    <col min="15" max="15" width="27.140625" style="20" customWidth="1"/>
    <col min="16" max="16" width="19.7109375" style="21" customWidth="1"/>
    <col min="17" max="17" width="21.5703125" style="2" customWidth="1"/>
    <col min="18" max="18" width="21.42578125" style="2" customWidth="1"/>
    <col min="19" max="19" width="21.42578125" style="22" customWidth="1"/>
    <col min="20" max="16384" width="9.140625" style="2"/>
  </cols>
  <sheetData>
    <row r="1" spans="1:19" ht="215.25" customHeight="1" x14ac:dyDescent="0.25">
      <c r="A1" s="80" t="s">
        <v>35</v>
      </c>
      <c r="B1" s="81"/>
      <c r="C1" s="54" t="s">
        <v>1</v>
      </c>
      <c r="D1" s="55"/>
      <c r="E1" s="55"/>
      <c r="F1" s="56" t="s">
        <v>2</v>
      </c>
      <c r="G1" s="57" t="s">
        <v>3</v>
      </c>
      <c r="H1" s="57"/>
      <c r="I1" s="57"/>
      <c r="J1" s="56" t="s">
        <v>4</v>
      </c>
      <c r="K1" s="57" t="s">
        <v>5</v>
      </c>
      <c r="L1" s="57"/>
      <c r="M1" s="56" t="s">
        <v>6</v>
      </c>
      <c r="N1" s="1" t="s">
        <v>7</v>
      </c>
      <c r="O1" s="1" t="s">
        <v>8</v>
      </c>
      <c r="P1" s="47" t="s">
        <v>9</v>
      </c>
      <c r="Q1" s="49" t="s">
        <v>10</v>
      </c>
      <c r="R1" s="49" t="s">
        <v>11</v>
      </c>
      <c r="S1" s="49" t="s">
        <v>12</v>
      </c>
    </row>
    <row r="2" spans="1:19" ht="15" customHeight="1" x14ac:dyDescent="0.25">
      <c r="A2" s="82"/>
      <c r="B2" s="83"/>
      <c r="C2" s="50" t="s">
        <v>13</v>
      </c>
      <c r="D2" s="52" t="s">
        <v>14</v>
      </c>
      <c r="E2" s="52" t="s">
        <v>15</v>
      </c>
      <c r="F2" s="56"/>
      <c r="G2" s="52" t="s">
        <v>16</v>
      </c>
      <c r="H2" s="52" t="s">
        <v>17</v>
      </c>
      <c r="I2" s="52" t="s">
        <v>18</v>
      </c>
      <c r="J2" s="56"/>
      <c r="K2" s="52" t="s">
        <v>19</v>
      </c>
      <c r="L2" s="52" t="s">
        <v>20</v>
      </c>
      <c r="M2" s="56"/>
      <c r="N2" s="52" t="s">
        <v>21</v>
      </c>
      <c r="O2" s="52" t="s">
        <v>22</v>
      </c>
      <c r="P2" s="48"/>
      <c r="Q2" s="49"/>
      <c r="R2" s="49"/>
      <c r="S2" s="49"/>
    </row>
    <row r="3" spans="1:19" ht="274.5" customHeight="1" x14ac:dyDescent="0.35">
      <c r="A3" s="63" t="s">
        <v>23</v>
      </c>
      <c r="B3" s="64"/>
      <c r="C3" s="51"/>
      <c r="D3" s="53"/>
      <c r="E3" s="53"/>
      <c r="F3" s="56"/>
      <c r="G3" s="53"/>
      <c r="H3" s="53"/>
      <c r="I3" s="53"/>
      <c r="J3" s="56"/>
      <c r="K3" s="53"/>
      <c r="L3" s="53"/>
      <c r="M3" s="56"/>
      <c r="N3" s="53"/>
      <c r="O3" s="53"/>
      <c r="P3" s="48"/>
      <c r="Q3" s="49"/>
      <c r="R3" s="49"/>
      <c r="S3" s="49"/>
    </row>
    <row r="4" spans="1:19" ht="63.75" customHeight="1" x14ac:dyDescent="0.25">
      <c r="A4" s="65">
        <f>AVERAGE(P8:P44)</f>
        <v>0.69231448062969803</v>
      </c>
      <c r="B4" s="66"/>
      <c r="C4" s="62" t="s">
        <v>24</v>
      </c>
      <c r="D4" s="58"/>
      <c r="E4" s="59"/>
      <c r="F4" s="3">
        <v>1</v>
      </c>
      <c r="G4" s="67"/>
      <c r="H4" s="68"/>
      <c r="I4" s="69"/>
      <c r="J4" s="3">
        <v>0.95</v>
      </c>
      <c r="K4" s="67"/>
      <c r="L4" s="69"/>
      <c r="M4" s="3">
        <v>1</v>
      </c>
      <c r="N4" s="3">
        <v>1</v>
      </c>
      <c r="O4" s="3">
        <v>1</v>
      </c>
      <c r="P4" s="3">
        <v>0.98880000000000001</v>
      </c>
      <c r="Q4" s="49"/>
      <c r="R4" s="49"/>
      <c r="S4" s="49"/>
    </row>
    <row r="5" spans="1:19" ht="38.25" customHeight="1" x14ac:dyDescent="0.35">
      <c r="A5" s="76" t="s">
        <v>25</v>
      </c>
      <c r="B5" s="77"/>
      <c r="C5" s="58" t="s">
        <v>26</v>
      </c>
      <c r="D5" s="58"/>
      <c r="E5" s="59"/>
      <c r="F5" s="3">
        <f>MAX($F$8:$F$44)</f>
        <v>0.98039215686274506</v>
      </c>
      <c r="G5" s="70"/>
      <c r="H5" s="71"/>
      <c r="I5" s="72"/>
      <c r="J5" s="3">
        <f>MAX($J$8:$J$44)</f>
        <v>0.85</v>
      </c>
      <c r="K5" s="70"/>
      <c r="L5" s="72"/>
      <c r="M5" s="3">
        <f>MAX($M$8:$M$44)</f>
        <v>1</v>
      </c>
      <c r="N5" s="3">
        <f>MAX($N$8:$N$44)</f>
        <v>1</v>
      </c>
      <c r="O5" s="3">
        <f>MAX($O$8:$O$44)</f>
        <v>1</v>
      </c>
      <c r="P5" s="3">
        <f>MAX($P$8:$P$44)</f>
        <v>0.96875</v>
      </c>
      <c r="Q5" s="49"/>
      <c r="R5" s="49"/>
      <c r="S5" s="49"/>
    </row>
    <row r="6" spans="1:19" ht="48.75" customHeight="1" x14ac:dyDescent="0.25">
      <c r="A6" s="84" t="str">
        <f>VLOOKUP(A1,'[1]Профиль МО'!$A$2:$K$46,8,0)&amp;'[1]Исходник Профиль МО'!V1</f>
        <v>5 место</v>
      </c>
      <c r="B6" s="85"/>
      <c r="C6" s="58" t="s">
        <v>27</v>
      </c>
      <c r="D6" s="58"/>
      <c r="E6" s="59"/>
      <c r="F6" s="3">
        <v>0.58819999999999995</v>
      </c>
      <c r="G6" s="70"/>
      <c r="H6" s="71"/>
      <c r="I6" s="72"/>
      <c r="J6" s="3">
        <v>0.65</v>
      </c>
      <c r="K6" s="70"/>
      <c r="L6" s="72"/>
      <c r="M6" s="3">
        <v>0.66669999999999996</v>
      </c>
      <c r="N6" s="4">
        <v>0</v>
      </c>
      <c r="O6" s="4">
        <v>1</v>
      </c>
      <c r="P6" s="3">
        <v>0.63539999999999996</v>
      </c>
      <c r="Q6" s="49"/>
      <c r="R6" s="49"/>
      <c r="S6" s="49"/>
    </row>
    <row r="7" spans="1:19" ht="36" customHeight="1" x14ac:dyDescent="0.25">
      <c r="A7" s="60" t="s">
        <v>28</v>
      </c>
      <c r="B7" s="61"/>
      <c r="C7" s="62" t="s">
        <v>29</v>
      </c>
      <c r="D7" s="58"/>
      <c r="E7" s="59"/>
      <c r="F7" s="3">
        <f>MEDIAN($F$8:$F$44)</f>
        <v>0.62745098039215685</v>
      </c>
      <c r="G7" s="73"/>
      <c r="H7" s="74"/>
      <c r="I7" s="75"/>
      <c r="J7" s="3">
        <f>MEDIAN($J$8:$J$44)</f>
        <v>0.72499999999999998</v>
      </c>
      <c r="K7" s="73"/>
      <c r="L7" s="75"/>
      <c r="M7" s="3">
        <f>MEDIAN($M$8:$M$44)</f>
        <v>0.66666666666666663</v>
      </c>
      <c r="N7" s="3">
        <f>MEDIAN($N$8:$N$44)</f>
        <v>0</v>
      </c>
      <c r="O7" s="3">
        <f>MEDIAN($O$8:$O$44)</f>
        <v>1</v>
      </c>
      <c r="P7" s="3">
        <f>MEDIAN($P$8:$P$44)</f>
        <v>0.6875</v>
      </c>
      <c r="Q7" s="49"/>
      <c r="R7" s="49"/>
      <c r="S7" s="49"/>
    </row>
    <row r="8" spans="1:19" ht="79.5" customHeight="1" x14ac:dyDescent="0.35">
      <c r="A8" s="5">
        <f>[1]ИТОГ!A187</f>
        <v>1</v>
      </c>
      <c r="B8" s="6" t="str">
        <f>[1]ИТОГ!C187</f>
        <v>МБОУ "О(С)ОШ"</v>
      </c>
      <c r="C8" s="7">
        <f>[1]ИТОГ!F187</f>
        <v>0.2</v>
      </c>
      <c r="D8" s="8">
        <f>[1]ИТОГ!H187</f>
        <v>1</v>
      </c>
      <c r="E8" s="8">
        <f>[1]ИТОГ!J187</f>
        <v>0.9375</v>
      </c>
      <c r="F8" s="8">
        <f>[1]ИТОГ!L187</f>
        <v>0.51111111111111107</v>
      </c>
      <c r="G8" s="8">
        <f>[1]ИТОГ!N187</f>
        <v>1</v>
      </c>
      <c r="H8" s="8">
        <f>[1]ИТОГ!P187</f>
        <v>0.5625</v>
      </c>
      <c r="I8" s="8">
        <f>[1]ИТОГ!R187</f>
        <v>1</v>
      </c>
      <c r="J8" s="8">
        <f>[1]ИТОГ!T187</f>
        <v>0.77500000000000002</v>
      </c>
      <c r="K8" s="8">
        <f>[1]ИТОГ!V187</f>
        <v>0.5</v>
      </c>
      <c r="L8" s="8">
        <f>[1]ИТОГ!X187</f>
        <v>1</v>
      </c>
      <c r="M8" s="8">
        <f>[1]ИТОГ!Z187</f>
        <v>0.66666666666666663</v>
      </c>
      <c r="N8" s="8">
        <f>[1]ИТОГ!AD187</f>
        <v>0</v>
      </c>
      <c r="O8" s="8">
        <f>[1]ИТОГ!AH187</f>
        <v>1</v>
      </c>
      <c r="P8" s="9">
        <f>[1]ИТОГ!AJ187</f>
        <v>0.65555555555555556</v>
      </c>
      <c r="Q8" s="10" t="str">
        <f>[1]ИТОГ!AK187</f>
        <v>Средний</v>
      </c>
      <c r="R8" s="10" t="str">
        <f>[1]ИТОГ!AN187</f>
        <v>Средний</v>
      </c>
      <c r="S8" s="11">
        <f>[1]ИТОГ!AJ187-[1]ИТОГ!AM187</f>
        <v>1.6555555555555546E-2</v>
      </c>
    </row>
    <row r="9" spans="1:19" ht="79.5" customHeight="1" x14ac:dyDescent="0.35">
      <c r="A9" s="5">
        <f>[1]ИТОГ!A188</f>
        <v>2</v>
      </c>
      <c r="B9" s="6" t="str">
        <f>[1]ИТОГ!C188</f>
        <v>МБОУ НШДС № 1</v>
      </c>
      <c r="C9" s="7">
        <f>[1]ИТОГ!F188</f>
        <v>1</v>
      </c>
      <c r="D9" s="8">
        <f>[1]ИТОГ!H188</f>
        <v>1</v>
      </c>
      <c r="E9" s="8">
        <f>[1]ИТОГ!J188</f>
        <v>0.5</v>
      </c>
      <c r="F9" s="8">
        <f>[1]ИТОГ!L188</f>
        <v>0.88</v>
      </c>
      <c r="G9" s="8">
        <f>[1]ИТОГ!N188</f>
        <v>1</v>
      </c>
      <c r="H9" s="8">
        <f>[1]ИТОГ!P188</f>
        <v>0.625</v>
      </c>
      <c r="I9" s="8">
        <f>[1]ИТОГ!R188</f>
        <v>0.625</v>
      </c>
      <c r="J9" s="8">
        <f>[1]ИТОГ!T188</f>
        <v>0.72499999999999998</v>
      </c>
      <c r="K9" s="8">
        <f>[1]ИТОГ!V188</f>
        <v>0</v>
      </c>
      <c r="L9" s="8">
        <f>[1]ИТОГ!X188</f>
        <v>1</v>
      </c>
      <c r="M9" s="8">
        <f>[1]ИТОГ!Z188</f>
        <v>0.2</v>
      </c>
      <c r="N9" s="8">
        <f>[1]ИТОГ!AD188</f>
        <v>0</v>
      </c>
      <c r="O9" s="8">
        <f>[1]ИТОГ!AH188</f>
        <v>1</v>
      </c>
      <c r="P9" s="9">
        <f>[1]ИТОГ!AJ188</f>
        <v>0.76811594202898548</v>
      </c>
      <c r="Q9" s="10" t="str">
        <f>[1]ИТОГ!AK188</f>
        <v>Средний</v>
      </c>
      <c r="R9" s="10" t="str">
        <f>[1]ИТОГ!AN188</f>
        <v>Средний</v>
      </c>
      <c r="S9" s="11">
        <f>[1]ИТОГ!AJ188-[1]ИТОГ!AM188</f>
        <v>0.13211594202898547</v>
      </c>
    </row>
    <row r="10" spans="1:19" ht="79.5" customHeight="1" x14ac:dyDescent="0.35">
      <c r="A10" s="5">
        <f>[1]ИТОГ!A189</f>
        <v>3</v>
      </c>
      <c r="B10" s="6" t="str">
        <f>[1]ИТОГ!C189</f>
        <v>МБОУ "ССОШ"</v>
      </c>
      <c r="C10" s="7">
        <f>[1]ИТОГ!F189</f>
        <v>0.30303030303030304</v>
      </c>
      <c r="D10" s="8">
        <f>[1]ИТОГ!H189</f>
        <v>1</v>
      </c>
      <c r="E10" s="8">
        <f>[1]ИТОГ!J189</f>
        <v>1</v>
      </c>
      <c r="F10" s="8">
        <f>[1]ИТОГ!L189</f>
        <v>0.5490196078431373</v>
      </c>
      <c r="G10" s="8">
        <f>[1]ИТОГ!N189</f>
        <v>1</v>
      </c>
      <c r="H10" s="8">
        <f>[1]ИТОГ!P189</f>
        <v>0.4375</v>
      </c>
      <c r="I10" s="8">
        <f>[1]ИТОГ!R189</f>
        <v>0.875</v>
      </c>
      <c r="J10" s="8">
        <f>[1]ИТОГ!T189</f>
        <v>0.7</v>
      </c>
      <c r="K10" s="8">
        <f>[1]ИТОГ!V189</f>
        <v>0.5</v>
      </c>
      <c r="L10" s="8">
        <f>[1]ИТОГ!X189</f>
        <v>1</v>
      </c>
      <c r="M10" s="8">
        <f>[1]ИТОГ!Z189</f>
        <v>0.66666666666666663</v>
      </c>
      <c r="N10" s="8">
        <f>[1]ИТОГ!AD189</f>
        <v>0</v>
      </c>
      <c r="O10" s="8">
        <f>[1]ИТОГ!AH189</f>
        <v>1</v>
      </c>
      <c r="P10" s="9">
        <f>[1]ИТОГ!AJ189</f>
        <v>0.63541666666666663</v>
      </c>
      <c r="Q10" s="10" t="str">
        <f>[1]ИТОГ!AK189</f>
        <v>Средний</v>
      </c>
      <c r="R10" s="10" t="str">
        <f>[1]ИТОГ!AN189</f>
        <v>Низкий</v>
      </c>
      <c r="S10" s="11">
        <f>[1]ИТОГ!AJ189-[1]ИТОГ!AM189</f>
        <v>4.441666666666666E-2</v>
      </c>
    </row>
    <row r="11" spans="1:19" ht="79.5" customHeight="1" x14ac:dyDescent="0.35">
      <c r="A11" s="5">
        <f>[1]ИТОГ!A190</f>
        <v>4</v>
      </c>
      <c r="B11" s="6" t="str">
        <f>[1]ИТОГ!C190</f>
        <v>МБОУ "СОШ № 3"</v>
      </c>
      <c r="C11" s="7">
        <f>[1]ИТОГ!F190</f>
        <v>0.18181818181818182</v>
      </c>
      <c r="D11" s="8">
        <f>[1]ИТОГ!H190</f>
        <v>1</v>
      </c>
      <c r="E11" s="8">
        <f>[1]ИТОГ!J190</f>
        <v>1</v>
      </c>
      <c r="F11" s="8">
        <f>[1]ИТОГ!L190</f>
        <v>0.47058823529411764</v>
      </c>
      <c r="G11" s="8">
        <f>[1]ИТОГ!N190</f>
        <v>1</v>
      </c>
      <c r="H11" s="8">
        <f>[1]ИТОГ!P190</f>
        <v>0.5625</v>
      </c>
      <c r="I11" s="8">
        <f>[1]ИТОГ!R190</f>
        <v>0.625</v>
      </c>
      <c r="J11" s="8">
        <f>[1]ИТОГ!T190</f>
        <v>0.7</v>
      </c>
      <c r="K11" s="8">
        <f>[1]ИТОГ!V190</f>
        <v>0.5</v>
      </c>
      <c r="L11" s="8">
        <f>[1]ИТОГ!X190</f>
        <v>1</v>
      </c>
      <c r="M11" s="8">
        <f>[1]ИТОГ!Z190</f>
        <v>0.66666666666666663</v>
      </c>
      <c r="N11" s="8">
        <f>[1]ИТОГ!AD190</f>
        <v>0</v>
      </c>
      <c r="O11" s="8">
        <f>[1]ИТОГ!AH190</f>
        <v>1</v>
      </c>
      <c r="P11" s="9">
        <f>[1]ИТОГ!AJ190</f>
        <v>0.59375</v>
      </c>
      <c r="Q11" s="10" t="str">
        <f>[1]ИТОГ!AK190</f>
        <v>Низкий</v>
      </c>
      <c r="R11" s="10" t="str">
        <f>[1]ИТОГ!AN190</f>
        <v>Средний</v>
      </c>
      <c r="S11" s="11">
        <f>[1]ИТОГ!AJ190-[1]ИТОГ!AM190</f>
        <v>-1.2249999999999983E-2</v>
      </c>
    </row>
    <row r="12" spans="1:19" ht="79.5" customHeight="1" x14ac:dyDescent="0.35">
      <c r="A12" s="5">
        <f>[1]ИТОГ!A191</f>
        <v>5</v>
      </c>
      <c r="B12" s="6" t="str">
        <f>[1]ИТОГ!C191</f>
        <v>МБОУ "СОШ № 4"</v>
      </c>
      <c r="C12" s="7">
        <f>[1]ИТОГ!F191</f>
        <v>0.18181818181818182</v>
      </c>
      <c r="D12" s="8">
        <f>[1]ИТОГ!H191</f>
        <v>0.5</v>
      </c>
      <c r="E12" s="8">
        <f>[1]ИТОГ!J191</f>
        <v>1</v>
      </c>
      <c r="F12" s="8">
        <f>[1]ИТОГ!L191</f>
        <v>0.45098039215686275</v>
      </c>
      <c r="G12" s="8">
        <f>[1]ИТОГ!N191</f>
        <v>1</v>
      </c>
      <c r="H12" s="8">
        <f>[1]ИТОГ!P191</f>
        <v>0.6875</v>
      </c>
      <c r="I12" s="8">
        <f>[1]ИТОГ!R191</f>
        <v>0.75</v>
      </c>
      <c r="J12" s="8">
        <f>[1]ИТОГ!T191</f>
        <v>0.77500000000000002</v>
      </c>
      <c r="K12" s="8">
        <f>[1]ИТОГ!V191</f>
        <v>0.5</v>
      </c>
      <c r="L12" s="8">
        <f>[1]ИТОГ!X191</f>
        <v>1</v>
      </c>
      <c r="M12" s="8">
        <f>[1]ИТОГ!Z191</f>
        <v>0.66666666666666663</v>
      </c>
      <c r="N12" s="8">
        <f>[1]ИТОГ!AD191</f>
        <v>0</v>
      </c>
      <c r="O12" s="8">
        <f>[1]ИТОГ!AH191</f>
        <v>0</v>
      </c>
      <c r="P12" s="9">
        <f>[1]ИТОГ!AJ191</f>
        <v>0.60416666666666663</v>
      </c>
      <c r="Q12" s="10" t="str">
        <f>[1]ИТОГ!AK191</f>
        <v>Средний</v>
      </c>
      <c r="R12" s="10" t="str">
        <f>[1]ИТОГ!AN191</f>
        <v>Средний</v>
      </c>
      <c r="S12" s="11">
        <f>[1]ИТОГ!AJ191-[1]ИТОГ!AM191</f>
        <v>-0.10783333333333334</v>
      </c>
    </row>
    <row r="13" spans="1:19" ht="79.5" customHeight="1" x14ac:dyDescent="0.35">
      <c r="A13" s="5">
        <f>[1]ИТОГ!A192</f>
        <v>6</v>
      </c>
      <c r="B13" s="6" t="str">
        <f>[1]ИТОГ!C192</f>
        <v>МБОУ "СОШ № 5"</v>
      </c>
      <c r="C13" s="7">
        <f>[1]ИТОГ!F192</f>
        <v>0.42424242424242425</v>
      </c>
      <c r="D13" s="8">
        <f>[1]ИТОГ!H192</f>
        <v>1</v>
      </c>
      <c r="E13" s="8">
        <f>[1]ИТОГ!J192</f>
        <v>1</v>
      </c>
      <c r="F13" s="8">
        <f>[1]ИТОГ!L192</f>
        <v>0.6470588235294118</v>
      </c>
      <c r="G13" s="8">
        <f>[1]ИТОГ!N192</f>
        <v>1</v>
      </c>
      <c r="H13" s="8">
        <f>[1]ИТОГ!P192</f>
        <v>0.6875</v>
      </c>
      <c r="I13" s="8">
        <f>[1]ИТОГ!R192</f>
        <v>1</v>
      </c>
      <c r="J13" s="8">
        <f>[1]ИТОГ!T192</f>
        <v>0.82499999999999996</v>
      </c>
      <c r="K13" s="8">
        <f>[1]ИТОГ!V192</f>
        <v>0</v>
      </c>
      <c r="L13" s="8">
        <f>[1]ИТОГ!X192</f>
        <v>1</v>
      </c>
      <c r="M13" s="8">
        <f>[1]ИТОГ!Z192</f>
        <v>0.33333333333333331</v>
      </c>
      <c r="N13" s="8">
        <f>[1]ИТОГ!AD192</f>
        <v>0</v>
      </c>
      <c r="O13" s="8">
        <f>[1]ИТОГ!AH192</f>
        <v>1</v>
      </c>
      <c r="P13" s="9">
        <f>[1]ИТОГ!AJ192</f>
        <v>0.71875</v>
      </c>
      <c r="Q13" s="10" t="str">
        <f>[1]ИТОГ!AK192</f>
        <v>Средний</v>
      </c>
      <c r="R13" s="10" t="str">
        <f>[1]ИТОГ!AN192</f>
        <v>Средний</v>
      </c>
      <c r="S13" s="11">
        <f>[1]ИТОГ!AJ192-[1]ИТОГ!AM192</f>
        <v>3.6749999999999949E-2</v>
      </c>
    </row>
    <row r="14" spans="1:19" ht="79.5" customHeight="1" x14ac:dyDescent="0.35">
      <c r="A14" s="5">
        <f>[1]ИТОГ!A193</f>
        <v>7</v>
      </c>
      <c r="B14" s="6" t="str">
        <f>[1]ИТОГ!C193</f>
        <v>МБОУ "СОШ № 6"</v>
      </c>
      <c r="C14" s="7">
        <f>[1]ИТОГ!F193</f>
        <v>0.27272727272727271</v>
      </c>
      <c r="D14" s="8">
        <f>[1]ИТОГ!H193</f>
        <v>1</v>
      </c>
      <c r="E14" s="8">
        <f>[1]ИТОГ!J193</f>
        <v>0.9375</v>
      </c>
      <c r="F14" s="8">
        <f>[1]ИТОГ!L193</f>
        <v>0.50980392156862742</v>
      </c>
      <c r="G14" s="8">
        <f>[1]ИТОГ!N193</f>
        <v>1</v>
      </c>
      <c r="H14" s="8">
        <f>[1]ИТОГ!P193</f>
        <v>0.8125</v>
      </c>
      <c r="I14" s="8">
        <f>[1]ИТОГ!R193</f>
        <v>0.25</v>
      </c>
      <c r="J14" s="8">
        <f>[1]ИТОГ!T193</f>
        <v>0.72499999999999998</v>
      </c>
      <c r="K14" s="8">
        <f>[1]ИТОГ!V193</f>
        <v>0.5</v>
      </c>
      <c r="L14" s="8">
        <f>[1]ИТОГ!X193</f>
        <v>1</v>
      </c>
      <c r="M14" s="8">
        <f>[1]ИТОГ!Z193</f>
        <v>0.66666666666666663</v>
      </c>
      <c r="N14" s="8">
        <f>[1]ИТОГ!AD193</f>
        <v>0</v>
      </c>
      <c r="O14" s="8">
        <f>[1]ИТОГ!AH193</f>
        <v>0</v>
      </c>
      <c r="P14" s="9">
        <f>[1]ИТОГ!AJ193</f>
        <v>0.61458333333333337</v>
      </c>
      <c r="Q14" s="10" t="str">
        <f>[1]ИТОГ!AK193</f>
        <v>Средний</v>
      </c>
      <c r="R14" s="10" t="str">
        <f>[1]ИТОГ!AN193</f>
        <v>Средний</v>
      </c>
      <c r="S14" s="11">
        <f>[1]ИТОГ!AJ193-[1]ИТОГ!AM193</f>
        <v>-8.2416666666666583E-2</v>
      </c>
    </row>
    <row r="15" spans="1:19" ht="79.5" customHeight="1" x14ac:dyDescent="0.35">
      <c r="A15" s="5">
        <f>[1]ИТОГ!A194</f>
        <v>8</v>
      </c>
      <c r="B15" s="6" t="str">
        <f>[1]ИТОГ!C194</f>
        <v>МБОУ "СОШ № 7"</v>
      </c>
      <c r="C15" s="7">
        <f>[1]ИТОГ!F194</f>
        <v>0.48484848484848486</v>
      </c>
      <c r="D15" s="8">
        <f>[1]ИТОГ!H194</f>
        <v>1</v>
      </c>
      <c r="E15" s="8">
        <f>[1]ИТОГ!J194</f>
        <v>0.9375</v>
      </c>
      <c r="F15" s="8">
        <f>[1]ИТОГ!L194</f>
        <v>0.6470588235294118</v>
      </c>
      <c r="G15" s="8">
        <f>[1]ИТОГ!N194</f>
        <v>1</v>
      </c>
      <c r="H15" s="8">
        <f>[1]ИТОГ!P194</f>
        <v>0.6875</v>
      </c>
      <c r="I15" s="8">
        <f>[1]ИТОГ!R194</f>
        <v>0.625</v>
      </c>
      <c r="J15" s="8">
        <f>[1]ИТОГ!T194</f>
        <v>0.75</v>
      </c>
      <c r="K15" s="8">
        <f>[1]ИТОГ!V194</f>
        <v>0.5</v>
      </c>
      <c r="L15" s="8">
        <f>[1]ИТОГ!X194</f>
        <v>1</v>
      </c>
      <c r="M15" s="8">
        <f>[1]ИТОГ!Z194</f>
        <v>0.66666666666666663</v>
      </c>
      <c r="N15" s="8">
        <f>[1]ИТОГ!AD194</f>
        <v>0</v>
      </c>
      <c r="O15" s="8">
        <f>[1]ИТОГ!AH194</f>
        <v>0</v>
      </c>
      <c r="P15" s="9">
        <f>[1]ИТОГ!AJ194</f>
        <v>0.69791666666666663</v>
      </c>
      <c r="Q15" s="10" t="str">
        <f>[1]ИТОГ!AK194</f>
        <v>Средний</v>
      </c>
      <c r="R15" s="10" t="str">
        <f>[1]ИТОГ!AN194</f>
        <v>Средний</v>
      </c>
      <c r="S15" s="11">
        <f>[1]ИТОГ!AJ194-[1]ИТОГ!AM194</f>
        <v>7.6916666666666633E-2</v>
      </c>
    </row>
    <row r="16" spans="1:19" ht="79.5" customHeight="1" x14ac:dyDescent="0.35">
      <c r="A16" s="5">
        <f>[1]ИТОГ!A195</f>
        <v>9</v>
      </c>
      <c r="B16" s="6" t="str">
        <f>[1]ИТОГ!C195</f>
        <v>МБОУ "СОШ № 9"</v>
      </c>
      <c r="C16" s="7">
        <f>[1]ИТОГ!F195</f>
        <v>0.39393939393939392</v>
      </c>
      <c r="D16" s="8">
        <f>[1]ИТОГ!H195</f>
        <v>1</v>
      </c>
      <c r="E16" s="8">
        <f>[1]ИТОГ!J195</f>
        <v>1</v>
      </c>
      <c r="F16" s="8">
        <f>[1]ИТОГ!L195</f>
        <v>0.62745098039215685</v>
      </c>
      <c r="G16" s="8">
        <f>[1]ИТОГ!N195</f>
        <v>1</v>
      </c>
      <c r="H16" s="8">
        <f>[1]ИТОГ!P195</f>
        <v>0.6875</v>
      </c>
      <c r="I16" s="8">
        <f>[1]ИТОГ!R195</f>
        <v>0.625</v>
      </c>
      <c r="J16" s="8">
        <f>[1]ИТОГ!T195</f>
        <v>0.75</v>
      </c>
      <c r="K16" s="8">
        <f>[1]ИТОГ!V195</f>
        <v>0.5</v>
      </c>
      <c r="L16" s="8">
        <f>[1]ИТОГ!X195</f>
        <v>1</v>
      </c>
      <c r="M16" s="8">
        <f>[1]ИТОГ!Z195</f>
        <v>0.66666666666666663</v>
      </c>
      <c r="N16" s="8">
        <f>[1]ИТОГ!AD195</f>
        <v>0</v>
      </c>
      <c r="O16" s="8">
        <f>[1]ИТОГ!AH195</f>
        <v>0</v>
      </c>
      <c r="P16" s="9">
        <f>[1]ИТОГ!AJ195</f>
        <v>0.6875</v>
      </c>
      <c r="Q16" s="10" t="str">
        <f>[1]ИТОГ!AK195</f>
        <v>Средний</v>
      </c>
      <c r="R16" s="10" t="str">
        <f>[1]ИТОГ!AN195</f>
        <v>Низкий</v>
      </c>
      <c r="S16" s="11">
        <f>[1]ИТОГ!AJ195-[1]ИТОГ!AM195</f>
        <v>9.650000000000003E-2</v>
      </c>
    </row>
    <row r="17" spans="1:19" ht="79.5" customHeight="1" x14ac:dyDescent="0.35">
      <c r="A17" s="5">
        <f>[1]ИТОГ!A196</f>
        <v>10</v>
      </c>
      <c r="B17" s="6" t="str">
        <f>[1]ИТОГ!C196</f>
        <v>МБОУ "СОШ № 10"</v>
      </c>
      <c r="C17" s="7">
        <f>[1]ИТОГ!F196</f>
        <v>0.72727272727272729</v>
      </c>
      <c r="D17" s="8">
        <f>[1]ИТОГ!H196</f>
        <v>1</v>
      </c>
      <c r="E17" s="8">
        <f>[1]ИТОГ!J196</f>
        <v>0.875</v>
      </c>
      <c r="F17" s="8">
        <f>[1]ИТОГ!L196</f>
        <v>0.78431372549019607</v>
      </c>
      <c r="G17" s="8">
        <f>[1]ИТОГ!N196</f>
        <v>0.8571428571428571</v>
      </c>
      <c r="H17" s="8">
        <f>[1]ИТОГ!P196</f>
        <v>0.75</v>
      </c>
      <c r="I17" s="8">
        <f>[1]ИТОГ!R196</f>
        <v>0.25</v>
      </c>
      <c r="J17" s="8">
        <f>[1]ИТОГ!T196</f>
        <v>0.65</v>
      </c>
      <c r="K17" s="8">
        <f>[1]ИТОГ!V196</f>
        <v>0.5</v>
      </c>
      <c r="L17" s="8">
        <f>[1]ИТОГ!X196</f>
        <v>1</v>
      </c>
      <c r="M17" s="8">
        <f>[1]ИТОГ!Z196</f>
        <v>0.66666666666666663</v>
      </c>
      <c r="N17" s="8">
        <f>[1]ИТОГ!AD196</f>
        <v>0</v>
      </c>
      <c r="O17" s="8">
        <f>[1]ИТОГ!AH196</f>
        <v>1</v>
      </c>
      <c r="P17" s="9">
        <f>[1]ИТОГ!AJ196</f>
        <v>0.73958333333333337</v>
      </c>
      <c r="Q17" s="10" t="str">
        <f>[1]ИТОГ!AK196</f>
        <v>Средний</v>
      </c>
      <c r="R17" s="10" t="str">
        <f>[1]ИТОГ!AN196</f>
        <v>Высокий</v>
      </c>
      <c r="S17" s="11">
        <f>[1]ИТОГ!AJ196-[1]ИТОГ!AM196</f>
        <v>-7.0416666666666683E-2</v>
      </c>
    </row>
    <row r="18" spans="1:19" ht="79.5" customHeight="1" x14ac:dyDescent="0.35">
      <c r="A18" s="5">
        <f>[1]ИТОГ!A197</f>
        <v>11</v>
      </c>
      <c r="B18" s="6" t="str">
        <f>[1]ИТОГ!C197</f>
        <v>МБОУ "СОШ № 11"</v>
      </c>
      <c r="C18" s="7">
        <f>[1]ИТОГ!F197</f>
        <v>0.33333333333333331</v>
      </c>
      <c r="D18" s="8">
        <f>[1]ИТОГ!H197</f>
        <v>0.5</v>
      </c>
      <c r="E18" s="8">
        <f>[1]ИТОГ!J197</f>
        <v>1</v>
      </c>
      <c r="F18" s="8">
        <f>[1]ИТОГ!L197</f>
        <v>0.58823529411764708</v>
      </c>
      <c r="G18" s="8">
        <f>[1]ИТОГ!N197</f>
        <v>1</v>
      </c>
      <c r="H18" s="8">
        <f>[1]ИТОГ!P197</f>
        <v>0.6875</v>
      </c>
      <c r="I18" s="8">
        <f>[1]ИТОГ!R197</f>
        <v>0.75</v>
      </c>
      <c r="J18" s="8">
        <f>[1]ИТОГ!T197</f>
        <v>0.77500000000000002</v>
      </c>
      <c r="K18" s="8">
        <f>[1]ИТОГ!V197</f>
        <v>0.5</v>
      </c>
      <c r="L18" s="8">
        <f>[1]ИТОГ!X197</f>
        <v>1</v>
      </c>
      <c r="M18" s="8">
        <f>[1]ИТОГ!Z197</f>
        <v>0.66666666666666663</v>
      </c>
      <c r="N18" s="8">
        <f>[1]ИТОГ!AD197</f>
        <v>0</v>
      </c>
      <c r="O18" s="8">
        <f>[1]ИТОГ!AH197</f>
        <v>1</v>
      </c>
      <c r="P18" s="9">
        <f>[1]ИТОГ!AJ197</f>
        <v>0.6875</v>
      </c>
      <c r="Q18" s="10" t="str">
        <f>[1]ИТОГ!AK197</f>
        <v>Средний</v>
      </c>
      <c r="R18" s="10" t="str">
        <f>[1]ИТОГ!AN197</f>
        <v>Средний</v>
      </c>
      <c r="S18" s="11">
        <f>[1]ИТОГ!AJ197-[1]ИТОГ!AM197</f>
        <v>2.0499999999999963E-2</v>
      </c>
    </row>
    <row r="19" spans="1:19" ht="79.5" customHeight="1" x14ac:dyDescent="0.35">
      <c r="A19" s="5">
        <f>[1]ИТОГ!A198</f>
        <v>12</v>
      </c>
      <c r="B19" s="6" t="str">
        <f>[1]ИТОГ!C198</f>
        <v>МБОУ "СОШ № 12"</v>
      </c>
      <c r="C19" s="7">
        <f>[1]ИТОГ!F198</f>
        <v>0.18181818181818182</v>
      </c>
      <c r="D19" s="8">
        <f>[1]ИТОГ!H198</f>
        <v>1</v>
      </c>
      <c r="E19" s="8">
        <f>[1]ИТОГ!J198</f>
        <v>1</v>
      </c>
      <c r="F19" s="8">
        <f>[1]ИТОГ!L198</f>
        <v>0.47058823529411764</v>
      </c>
      <c r="G19" s="8">
        <f>[1]ИТОГ!N198</f>
        <v>1</v>
      </c>
      <c r="H19" s="8">
        <f>[1]ИТОГ!P198</f>
        <v>0.6875</v>
      </c>
      <c r="I19" s="8">
        <f>[1]ИТОГ!R198</f>
        <v>0.25</v>
      </c>
      <c r="J19" s="8">
        <f>[1]ИТОГ!T198</f>
        <v>0.67500000000000004</v>
      </c>
      <c r="K19" s="8">
        <f>[1]ИТОГ!V198</f>
        <v>0</v>
      </c>
      <c r="L19" s="8">
        <f>[1]ИТОГ!X198</f>
        <v>1</v>
      </c>
      <c r="M19" s="8">
        <f>[1]ИТОГ!Z198</f>
        <v>0.33333333333333331</v>
      </c>
      <c r="N19" s="8">
        <f>[1]ИТОГ!AD198</f>
        <v>0</v>
      </c>
      <c r="O19" s="8">
        <f>[1]ИТОГ!AH198</f>
        <v>0</v>
      </c>
      <c r="P19" s="9">
        <f>[1]ИТОГ!AJ198</f>
        <v>0.55208333333333337</v>
      </c>
      <c r="Q19" s="10" t="str">
        <f>[1]ИТОГ!AK198</f>
        <v>Низкий</v>
      </c>
      <c r="R19" s="10" t="str">
        <f>[1]ИТОГ!AN198</f>
        <v>Средний</v>
      </c>
      <c r="S19" s="11">
        <f>[1]ИТОГ!AJ198-[1]ИТОГ!AM198</f>
        <v>-0.11491666666666667</v>
      </c>
    </row>
    <row r="20" spans="1:19" ht="79.5" customHeight="1" x14ac:dyDescent="0.35">
      <c r="A20" s="5">
        <f>[1]ИТОГ!A199</f>
        <v>13</v>
      </c>
      <c r="B20" s="6" t="str">
        <f>[1]ИТОГ!C199</f>
        <v>МБОУ "СОШ № 14"</v>
      </c>
      <c r="C20" s="7">
        <f>[1]ИТОГ!F199</f>
        <v>0.33333333333333331</v>
      </c>
      <c r="D20" s="8">
        <f>[1]ИТОГ!H199</f>
        <v>1</v>
      </c>
      <c r="E20" s="8">
        <f>[1]ИТОГ!J199</f>
        <v>1</v>
      </c>
      <c r="F20" s="8">
        <f>[1]ИТОГ!L199</f>
        <v>0.58823529411764708</v>
      </c>
      <c r="G20" s="8">
        <f>[1]ИТОГ!N199</f>
        <v>0.8571428571428571</v>
      </c>
      <c r="H20" s="8">
        <f>[1]ИТОГ!P199</f>
        <v>0.6875</v>
      </c>
      <c r="I20" s="8">
        <f>[1]ИТОГ!R199</f>
        <v>0.75</v>
      </c>
      <c r="J20" s="8">
        <f>[1]ИТОГ!T199</f>
        <v>0.72499999999999998</v>
      </c>
      <c r="K20" s="8">
        <f>[1]ИТОГ!V199</f>
        <v>0</v>
      </c>
      <c r="L20" s="8">
        <f>[1]ИТОГ!X199</f>
        <v>1</v>
      </c>
      <c r="M20" s="8">
        <f>[1]ИТОГ!Z199</f>
        <v>0.33333333333333331</v>
      </c>
      <c r="N20" s="8">
        <f>[1]ИТОГ!AD199</f>
        <v>0</v>
      </c>
      <c r="O20" s="8">
        <f>[1]ИТОГ!AH199</f>
        <v>1</v>
      </c>
      <c r="P20" s="9">
        <f>[1]ИТОГ!AJ199</f>
        <v>0.64583333333333337</v>
      </c>
      <c r="Q20" s="10" t="str">
        <f>[1]ИТОГ!AK199</f>
        <v>Средний</v>
      </c>
      <c r="R20" s="10" t="str">
        <f>[1]ИТОГ!AN199</f>
        <v>Средний</v>
      </c>
      <c r="S20" s="11">
        <f>[1]ИТОГ!AJ199-[1]ИТОГ!AM199</f>
        <v>-6.1666666666666536E-3</v>
      </c>
    </row>
    <row r="21" spans="1:19" ht="79.5" customHeight="1" x14ac:dyDescent="0.35">
      <c r="A21" s="5">
        <f>[1]ИТОГ!A200</f>
        <v>14</v>
      </c>
      <c r="B21" s="6" t="str">
        <f>[1]ИТОГ!C200</f>
        <v>МБОУ "СОШ № 15"</v>
      </c>
      <c r="C21" s="7">
        <f>[1]ИТОГ!F200</f>
        <v>0.42424242424242425</v>
      </c>
      <c r="D21" s="8">
        <f>[1]ИТОГ!H200</f>
        <v>1</v>
      </c>
      <c r="E21" s="8">
        <f>[1]ИТОГ!J200</f>
        <v>1</v>
      </c>
      <c r="F21" s="8">
        <f>[1]ИТОГ!L200</f>
        <v>0.6470588235294118</v>
      </c>
      <c r="G21" s="8">
        <f>[1]ИТОГ!N200</f>
        <v>1</v>
      </c>
      <c r="H21" s="8">
        <f>[1]ИТОГ!P200</f>
        <v>0.75</v>
      </c>
      <c r="I21" s="8">
        <f>[1]ИТОГ!R200</f>
        <v>0.5</v>
      </c>
      <c r="J21" s="8">
        <f>[1]ИТОГ!T200</f>
        <v>0.75</v>
      </c>
      <c r="K21" s="8">
        <f>[1]ИТОГ!V200</f>
        <v>0.5</v>
      </c>
      <c r="L21" s="8">
        <f>[1]ИТОГ!X200</f>
        <v>1</v>
      </c>
      <c r="M21" s="8">
        <f>[1]ИТОГ!Z200</f>
        <v>0.66666666666666663</v>
      </c>
      <c r="N21" s="8">
        <f>[1]ИТОГ!AD200</f>
        <v>0</v>
      </c>
      <c r="O21" s="8">
        <f>[1]ИТОГ!AH200</f>
        <v>0</v>
      </c>
      <c r="P21" s="9">
        <f>[1]ИТОГ!AJ200</f>
        <v>0.69791666666666663</v>
      </c>
      <c r="Q21" s="10" t="str">
        <f>[1]ИТОГ!AK200</f>
        <v>Средний</v>
      </c>
      <c r="R21" s="10" t="str">
        <f>[1]ИТОГ!AN200</f>
        <v>Средний</v>
      </c>
      <c r="S21" s="11">
        <f>[1]ИТОГ!AJ200-[1]ИТОГ!AM200</f>
        <v>-2.908333333333335E-2</v>
      </c>
    </row>
    <row r="22" spans="1:19" ht="79.5" customHeight="1" x14ac:dyDescent="0.35">
      <c r="A22" s="5">
        <f>[1]ИТОГ!A201</f>
        <v>15</v>
      </c>
      <c r="B22" s="6" t="str">
        <f>[1]ИТОГ!C201</f>
        <v>МБОУ СОШ №16</v>
      </c>
      <c r="C22" s="7">
        <f>[1]ИТОГ!F201</f>
        <v>0.12121212121212122</v>
      </c>
      <c r="D22" s="8">
        <f>[1]ИТОГ!H201</f>
        <v>1</v>
      </c>
      <c r="E22" s="8">
        <f>[1]ИТОГ!J201</f>
        <v>0.875</v>
      </c>
      <c r="F22" s="8">
        <f>[1]ИТОГ!L201</f>
        <v>0.39215686274509803</v>
      </c>
      <c r="G22" s="8">
        <f>[1]ИТОГ!N201</f>
        <v>1</v>
      </c>
      <c r="H22" s="8">
        <f>[1]ИТОГ!P201</f>
        <v>0.5625</v>
      </c>
      <c r="I22" s="8">
        <f>[1]ИТОГ!R201</f>
        <v>0.75</v>
      </c>
      <c r="J22" s="8">
        <f>[1]ИТОГ!T201</f>
        <v>0.72499999999999998</v>
      </c>
      <c r="K22" s="8">
        <f>[1]ИТОГ!V201</f>
        <v>0.5</v>
      </c>
      <c r="L22" s="8">
        <f>[1]ИТОГ!X201</f>
        <v>1</v>
      </c>
      <c r="M22" s="8">
        <f>[1]ИТОГ!Z201</f>
        <v>0.66666666666666663</v>
      </c>
      <c r="N22" s="8">
        <f>[1]ИТОГ!AD201</f>
        <v>0</v>
      </c>
      <c r="O22" s="8">
        <f>[1]ИТОГ!AH201</f>
        <v>0</v>
      </c>
      <c r="P22" s="9">
        <f>[1]ИТОГ!AJ201</f>
        <v>0.55208333333333337</v>
      </c>
      <c r="Q22" s="10" t="str">
        <f>[1]ИТОГ!AK201</f>
        <v>Низкий</v>
      </c>
      <c r="R22" s="10" t="str">
        <f>[1]ИТОГ!AN201</f>
        <v>Низкий</v>
      </c>
      <c r="S22" s="11">
        <f>[1]ИТОГ!AJ201-[1]ИТОГ!AM201</f>
        <v>6.7083333333333384E-2</v>
      </c>
    </row>
    <row r="23" spans="1:19" ht="79.5" customHeight="1" x14ac:dyDescent="0.35">
      <c r="A23" s="5">
        <f>[1]ИТОГ!A202</f>
        <v>16</v>
      </c>
      <c r="B23" s="6" t="str">
        <f>[1]ИТОГ!C202</f>
        <v>МБОУ "СОШ № 17"</v>
      </c>
      <c r="C23" s="7">
        <f>[1]ИТОГ!F202</f>
        <v>0.51515151515151514</v>
      </c>
      <c r="D23" s="8">
        <f>[1]ИТОГ!H202</f>
        <v>1</v>
      </c>
      <c r="E23" s="8">
        <f>[1]ИТОГ!J202</f>
        <v>1</v>
      </c>
      <c r="F23" s="8">
        <f>[1]ИТОГ!L202</f>
        <v>0.70588235294117652</v>
      </c>
      <c r="G23" s="8">
        <f>[1]ИТОГ!N202</f>
        <v>1</v>
      </c>
      <c r="H23" s="8">
        <f>[1]ИТОГ!P202</f>
        <v>0.75</v>
      </c>
      <c r="I23" s="8">
        <f>[1]ИТОГ!R202</f>
        <v>0.625</v>
      </c>
      <c r="J23" s="8">
        <f>[1]ИТОГ!T202</f>
        <v>0.77500000000000002</v>
      </c>
      <c r="K23" s="8">
        <f>[1]ИТОГ!V202</f>
        <v>0.5</v>
      </c>
      <c r="L23" s="8">
        <f>[1]ИТОГ!X202</f>
        <v>1</v>
      </c>
      <c r="M23" s="8">
        <f>[1]ИТОГ!Z202</f>
        <v>0.66666666666666663</v>
      </c>
      <c r="N23" s="8">
        <f>[1]ИТОГ!AD202</f>
        <v>0</v>
      </c>
      <c r="O23" s="8">
        <f>[1]ИТОГ!AH202</f>
        <v>0</v>
      </c>
      <c r="P23" s="9">
        <f>[1]ИТОГ!AJ202</f>
        <v>0.73958333333333337</v>
      </c>
      <c r="Q23" s="10" t="str">
        <f>[1]ИТОГ!AK202</f>
        <v>Средний</v>
      </c>
      <c r="R23" s="10" t="str">
        <f>[1]ИТОГ!AN202</f>
        <v>Средний</v>
      </c>
      <c r="S23" s="11">
        <f>[1]ИТОГ!AJ202-[1]ИТОГ!AM202</f>
        <v>8.7583333333333346E-2</v>
      </c>
    </row>
    <row r="24" spans="1:19" ht="79.5" customHeight="1" x14ac:dyDescent="0.35">
      <c r="A24" s="5">
        <f>[1]ИТОГ!A203</f>
        <v>17</v>
      </c>
      <c r="B24" s="6" t="str">
        <f>[1]ИТОГ!C203</f>
        <v>МБОУ "СОШ № 19"</v>
      </c>
      <c r="C24" s="7">
        <f>[1]ИТОГ!F203</f>
        <v>0.36363636363636365</v>
      </c>
      <c r="D24" s="8">
        <f>[1]ИТОГ!H203</f>
        <v>1</v>
      </c>
      <c r="E24" s="8">
        <f>[1]ИТОГ!J203</f>
        <v>1</v>
      </c>
      <c r="F24" s="8">
        <f>[1]ИТОГ!L203</f>
        <v>0.60784313725490191</v>
      </c>
      <c r="G24" s="8">
        <f>[1]ИТОГ!N203</f>
        <v>1</v>
      </c>
      <c r="H24" s="8">
        <f>[1]ИТОГ!P203</f>
        <v>0.75</v>
      </c>
      <c r="I24" s="8">
        <f>[1]ИТОГ!R203</f>
        <v>0.75</v>
      </c>
      <c r="J24" s="8">
        <f>[1]ИТОГ!T203</f>
        <v>0.8</v>
      </c>
      <c r="K24" s="8">
        <f>[1]ИТОГ!V203</f>
        <v>0.5</v>
      </c>
      <c r="L24" s="8">
        <f>[1]ИТОГ!X203</f>
        <v>1</v>
      </c>
      <c r="M24" s="8">
        <f>[1]ИТОГ!Z203</f>
        <v>0.66666666666666663</v>
      </c>
      <c r="N24" s="8">
        <f>[1]ИТОГ!AD203</f>
        <v>0</v>
      </c>
      <c r="O24" s="8">
        <f>[1]ИТОГ!AH203</f>
        <v>1</v>
      </c>
      <c r="P24" s="9">
        <f>[1]ИТОГ!AJ203</f>
        <v>0.70833333333333337</v>
      </c>
      <c r="Q24" s="10" t="str">
        <f>[1]ИТОГ!AK203</f>
        <v>Средний</v>
      </c>
      <c r="R24" s="10" t="str">
        <f>[1]ИТОГ!AN203</f>
        <v>Средний</v>
      </c>
      <c r="S24" s="11">
        <f>[1]ИТОГ!AJ203-[1]ИТОГ!AM203</f>
        <v>1.1333333333333417E-2</v>
      </c>
    </row>
    <row r="25" spans="1:19" ht="79.5" customHeight="1" x14ac:dyDescent="0.35">
      <c r="A25" s="5">
        <f>[1]ИТОГ!A204</f>
        <v>18</v>
      </c>
      <c r="B25" s="6" t="str">
        <f>[1]ИТОГ!C204</f>
        <v>МБОУ "СОШ № 20"</v>
      </c>
      <c r="C25" s="7">
        <f>[1]ИТОГ!F204</f>
        <v>0.48484848484848486</v>
      </c>
      <c r="D25" s="8">
        <f>[1]ИТОГ!H204</f>
        <v>0.5</v>
      </c>
      <c r="E25" s="8">
        <f>[1]ИТОГ!J204</f>
        <v>1</v>
      </c>
      <c r="F25" s="8">
        <f>[1]ИТОГ!L204</f>
        <v>0.66666666666666663</v>
      </c>
      <c r="G25" s="8">
        <f>[1]ИТОГ!N204</f>
        <v>1</v>
      </c>
      <c r="H25" s="8">
        <f>[1]ИТОГ!P204</f>
        <v>0.75</v>
      </c>
      <c r="I25" s="8">
        <f>[1]ИТОГ!R204</f>
        <v>0.375</v>
      </c>
      <c r="J25" s="8">
        <f>[1]ИТОГ!T204</f>
        <v>0.72499999999999998</v>
      </c>
      <c r="K25" s="8">
        <f>[1]ИТОГ!V204</f>
        <v>0.5</v>
      </c>
      <c r="L25" s="8">
        <f>[1]ИТОГ!X204</f>
        <v>1</v>
      </c>
      <c r="M25" s="8">
        <f>[1]ИТОГ!Z204</f>
        <v>0.66666666666666663</v>
      </c>
      <c r="N25" s="8">
        <f>[1]ИТОГ!AD204</f>
        <v>0</v>
      </c>
      <c r="O25" s="8">
        <f>[1]ИТОГ!AH204</f>
        <v>1</v>
      </c>
      <c r="P25" s="9">
        <f>[1]ИТОГ!AJ204</f>
        <v>0.70833333333333337</v>
      </c>
      <c r="Q25" s="10" t="str">
        <f>[1]ИТОГ!AK204</f>
        <v>Средний</v>
      </c>
      <c r="R25" s="10" t="str">
        <f>[1]ИТОГ!AN204</f>
        <v>Средний</v>
      </c>
      <c r="S25" s="11">
        <f>[1]ИТОГ!AJ204-[1]ИТОГ!AM204</f>
        <v>0.10233333333333339</v>
      </c>
    </row>
    <row r="26" spans="1:19" ht="79.5" customHeight="1" x14ac:dyDescent="0.35">
      <c r="A26" s="5">
        <f>[1]ИТОГ!A205</f>
        <v>19</v>
      </c>
      <c r="B26" s="6" t="str">
        <f>[1]ИТОГ!C205</f>
        <v>МБОУ "ООШ № 21"</v>
      </c>
      <c r="C26" s="7">
        <f>[1]ИТОГ!F205</f>
        <v>8.3333333333333329E-2</v>
      </c>
      <c r="D26" s="8">
        <f>[1]ИТОГ!H205</f>
        <v>0.5</v>
      </c>
      <c r="E26" s="8">
        <f>[1]ИТОГ!J205</f>
        <v>0.8125</v>
      </c>
      <c r="F26" s="8">
        <f>[1]ИТОГ!L205</f>
        <v>0.41025641025641024</v>
      </c>
      <c r="G26" s="8">
        <f>[1]ИТОГ!N205</f>
        <v>1</v>
      </c>
      <c r="H26" s="8">
        <f>[1]ИТОГ!P205</f>
        <v>0.625</v>
      </c>
      <c r="I26" s="8">
        <f>[1]ИТОГ!R205</f>
        <v>0.25</v>
      </c>
      <c r="J26" s="8">
        <f>[1]ИТОГ!T205</f>
        <v>0.65</v>
      </c>
      <c r="K26" s="8">
        <f>[1]ИТОГ!V205</f>
        <v>0.5</v>
      </c>
      <c r="L26" s="8">
        <f>[1]ИТОГ!X205</f>
        <v>1</v>
      </c>
      <c r="M26" s="8">
        <f>[1]ИТОГ!Z205</f>
        <v>0.66666666666666663</v>
      </c>
      <c r="N26" s="8">
        <f>[1]ИТОГ!AD205</f>
        <v>0</v>
      </c>
      <c r="O26" s="8">
        <f>[1]ИТОГ!AH205</f>
        <v>1</v>
      </c>
      <c r="P26" s="9">
        <f>[1]ИТОГ!AJ205</f>
        <v>0.55952380952380953</v>
      </c>
      <c r="Q26" s="10" t="str">
        <f>[1]ИТОГ!AK205</f>
        <v>Низкий</v>
      </c>
      <c r="R26" s="10" t="str">
        <f>[1]ИТОГ!AN205</f>
        <v>Низкий</v>
      </c>
      <c r="S26" s="11">
        <f>[1]ИТОГ!AJ205-[1]ИТОГ!AM205</f>
        <v>-1.4761904761905198E-3</v>
      </c>
    </row>
    <row r="27" spans="1:19" ht="79.5" customHeight="1" x14ac:dyDescent="0.35">
      <c r="A27" s="5">
        <f>[1]ИТОГ!A206</f>
        <v>20</v>
      </c>
      <c r="B27" s="6" t="str">
        <f>[1]ИТОГ!C206</f>
        <v>МБОУ "ООШ № 22"</v>
      </c>
      <c r="C27" s="7">
        <f>[1]ИТОГ!F206</f>
        <v>0.125</v>
      </c>
      <c r="D27" s="8">
        <f>[1]ИТОГ!H206</f>
        <v>1</v>
      </c>
      <c r="E27" s="8">
        <f>[1]ИТОГ!J206</f>
        <v>0.875</v>
      </c>
      <c r="F27" s="8">
        <f>[1]ИТОГ!L206</f>
        <v>0.48717948717948717</v>
      </c>
      <c r="G27" s="8">
        <f>[1]ИТОГ!N206</f>
        <v>1</v>
      </c>
      <c r="H27" s="8">
        <f>[1]ИТОГ!P206</f>
        <v>0.625</v>
      </c>
      <c r="I27" s="8">
        <f>[1]ИТОГ!R206</f>
        <v>0.75</v>
      </c>
      <c r="J27" s="8">
        <f>[1]ИТОГ!T206</f>
        <v>0.75</v>
      </c>
      <c r="K27" s="8">
        <f>[1]ИТОГ!V206</f>
        <v>0.5</v>
      </c>
      <c r="L27" s="8">
        <f>[1]ИТОГ!X206</f>
        <v>1</v>
      </c>
      <c r="M27" s="8">
        <f>[1]ИТОГ!Z206</f>
        <v>0.66666666666666663</v>
      </c>
      <c r="N27" s="8">
        <f>[1]ИТОГ!AD206</f>
        <v>0</v>
      </c>
      <c r="O27" s="8">
        <f>[1]ИТОГ!AH206</f>
        <v>1</v>
      </c>
      <c r="P27" s="9">
        <f>[1]ИТОГ!AJ206</f>
        <v>0.6428571428571429</v>
      </c>
      <c r="Q27" s="10" t="str">
        <f>[1]ИТОГ!AK206</f>
        <v>Средний</v>
      </c>
      <c r="R27" s="10" t="str">
        <f>[1]ИТОГ!AN206</f>
        <v>Средний</v>
      </c>
      <c r="S27" s="11">
        <f>[1]ИТОГ!AJ206-[1]ИТОГ!AM206</f>
        <v>1.0857142857142899E-2</v>
      </c>
    </row>
    <row r="28" spans="1:19" ht="79.5" customHeight="1" x14ac:dyDescent="0.35">
      <c r="A28" s="5">
        <f>[1]ИТОГ!A207</f>
        <v>21</v>
      </c>
      <c r="B28" s="6" t="str">
        <f>[1]ИТОГ!C207</f>
        <v>МБОУ "СОШ № 24"</v>
      </c>
      <c r="C28" s="7">
        <f>[1]ИТОГ!F207</f>
        <v>0.45454545454545453</v>
      </c>
      <c r="D28" s="8">
        <f>[1]ИТОГ!H207</f>
        <v>1</v>
      </c>
      <c r="E28" s="8">
        <f>[1]ИТОГ!J207</f>
        <v>1</v>
      </c>
      <c r="F28" s="8">
        <f>[1]ИТОГ!L207</f>
        <v>0.66666666666666663</v>
      </c>
      <c r="G28" s="8">
        <f>[1]ИТОГ!N207</f>
        <v>1</v>
      </c>
      <c r="H28" s="8">
        <f>[1]ИТОГ!P207</f>
        <v>0.625</v>
      </c>
      <c r="I28" s="8">
        <f>[1]ИТОГ!R207</f>
        <v>0.5</v>
      </c>
      <c r="J28" s="8">
        <f>[1]ИТОГ!T207</f>
        <v>0.7</v>
      </c>
      <c r="K28" s="8">
        <f>[1]ИТОГ!V207</f>
        <v>0.5</v>
      </c>
      <c r="L28" s="8">
        <f>[1]ИТОГ!X207</f>
        <v>1</v>
      </c>
      <c r="M28" s="8">
        <f>[1]ИТОГ!Z207</f>
        <v>0.66666666666666663</v>
      </c>
      <c r="N28" s="8">
        <f>[1]ИТОГ!AD207</f>
        <v>0</v>
      </c>
      <c r="O28" s="8">
        <f>[1]ИТОГ!AH207</f>
        <v>1</v>
      </c>
      <c r="P28" s="9">
        <f>[1]ИТОГ!AJ207</f>
        <v>0.69791666666666663</v>
      </c>
      <c r="Q28" s="10" t="str">
        <f>[1]ИТОГ!AK207</f>
        <v>Средний</v>
      </c>
      <c r="R28" s="10" t="str">
        <f>[1]ИТОГ!AN207</f>
        <v>Средний</v>
      </c>
      <c r="S28" s="11">
        <f>[1]ИТОГ!AJ207-[1]ИТОГ!AM207</f>
        <v>1.5916666666666579E-2</v>
      </c>
    </row>
    <row r="29" spans="1:19" ht="79.5" customHeight="1" x14ac:dyDescent="0.35">
      <c r="A29" s="5">
        <f>[1]ИТОГ!A208</f>
        <v>22</v>
      </c>
      <c r="B29" s="6" t="str">
        <f>[1]ИТОГ!C208</f>
        <v>МБОУ "СОШ № 25"</v>
      </c>
      <c r="C29" s="7">
        <f>[1]ИТОГ!F208</f>
        <v>0.45454545454545453</v>
      </c>
      <c r="D29" s="8">
        <f>[1]ИТОГ!H208</f>
        <v>1</v>
      </c>
      <c r="E29" s="8">
        <f>[1]ИТОГ!J208</f>
        <v>1</v>
      </c>
      <c r="F29" s="8">
        <f>[1]ИТОГ!L208</f>
        <v>0.66666666666666663</v>
      </c>
      <c r="G29" s="8">
        <f>[1]ИТОГ!N208</f>
        <v>1</v>
      </c>
      <c r="H29" s="8">
        <f>[1]ИТОГ!P208</f>
        <v>0.8125</v>
      </c>
      <c r="I29" s="8">
        <f>[1]ИТОГ!R208</f>
        <v>0.25</v>
      </c>
      <c r="J29" s="8">
        <f>[1]ИТОГ!T208</f>
        <v>0.72499999999999998</v>
      </c>
      <c r="K29" s="8">
        <f>[1]ИТОГ!V208</f>
        <v>0.5</v>
      </c>
      <c r="L29" s="8">
        <f>[1]ИТОГ!X208</f>
        <v>1</v>
      </c>
      <c r="M29" s="8">
        <f>[1]ИТОГ!Z208</f>
        <v>0.66666666666666663</v>
      </c>
      <c r="N29" s="8">
        <f>[1]ИТОГ!AD208</f>
        <v>0</v>
      </c>
      <c r="O29" s="8">
        <f>[1]ИТОГ!AH208</f>
        <v>0</v>
      </c>
      <c r="P29" s="9">
        <f>[1]ИТОГ!AJ208</f>
        <v>0.69791666666666663</v>
      </c>
      <c r="Q29" s="10" t="str">
        <f>[1]ИТОГ!AK208</f>
        <v>Средний</v>
      </c>
      <c r="R29" s="10" t="str">
        <f>[1]ИТОГ!AN208</f>
        <v>Низкий</v>
      </c>
      <c r="S29" s="11">
        <f>[1]ИТОГ!AJ208-[1]ИТОГ!AM208</f>
        <v>0.1679166666666666</v>
      </c>
    </row>
    <row r="30" spans="1:19" ht="79.5" customHeight="1" x14ac:dyDescent="0.35">
      <c r="A30" s="5">
        <f>[1]ИТОГ!A209</f>
        <v>23</v>
      </c>
      <c r="B30" s="6" t="str">
        <f>[1]ИТОГ!C209</f>
        <v>МАОУ "СОШ с углубленным изучением английского языка № 27"</v>
      </c>
      <c r="C30" s="7">
        <f>[1]ИТОГ!F209</f>
        <v>0.93939393939393945</v>
      </c>
      <c r="D30" s="8">
        <f>[1]ИТОГ!H209</f>
        <v>1</v>
      </c>
      <c r="E30" s="8">
        <f>[1]ИТОГ!J209</f>
        <v>1</v>
      </c>
      <c r="F30" s="8">
        <f>[1]ИТОГ!L209</f>
        <v>0.98039215686274506</v>
      </c>
      <c r="G30" s="8">
        <f>[1]ИТОГ!N209</f>
        <v>1</v>
      </c>
      <c r="H30" s="8">
        <f>[1]ИТОГ!P209</f>
        <v>0.875</v>
      </c>
      <c r="I30" s="8">
        <f>[1]ИТОГ!R209</f>
        <v>0.75</v>
      </c>
      <c r="J30" s="8">
        <f>[1]ИТОГ!T209</f>
        <v>0.85</v>
      </c>
      <c r="K30" s="8">
        <f>[1]ИТОГ!V209</f>
        <v>1</v>
      </c>
      <c r="L30" s="8">
        <f>[1]ИТОГ!X209</f>
        <v>1</v>
      </c>
      <c r="M30" s="8">
        <f>[1]ИТОГ!Z209</f>
        <v>1</v>
      </c>
      <c r="N30" s="8">
        <f>[1]ИТОГ!AD209</f>
        <v>1</v>
      </c>
      <c r="O30" s="8">
        <f>[1]ИТОГ!AH209</f>
        <v>1</v>
      </c>
      <c r="P30" s="9">
        <f>[1]ИТОГ!AJ209</f>
        <v>0.96875</v>
      </c>
      <c r="Q30" s="10" t="str">
        <f>[1]ИТОГ!AK209</f>
        <v>Высокий</v>
      </c>
      <c r="R30" s="10" t="str">
        <f>[1]ИТОГ!AN209</f>
        <v>Высокий</v>
      </c>
      <c r="S30" s="11">
        <f>[1]ИТОГ!AJ209-[1]ИТОГ!AM209</f>
        <v>0.11175000000000002</v>
      </c>
    </row>
    <row r="31" spans="1:19" ht="79.5" customHeight="1" x14ac:dyDescent="0.35">
      <c r="A31" s="5">
        <f>[1]ИТОГ!A210</f>
        <v>24</v>
      </c>
      <c r="B31" s="6" t="str">
        <f>[1]ИТОГ!C210</f>
        <v>МБОУ "СОШ № 29"</v>
      </c>
      <c r="C31" s="7">
        <f>[1]ИТОГ!F210</f>
        <v>0.45454545454545453</v>
      </c>
      <c r="D31" s="8">
        <f>[1]ИТОГ!H210</f>
        <v>1</v>
      </c>
      <c r="E31" s="8">
        <f>[1]ИТОГ!J210</f>
        <v>1</v>
      </c>
      <c r="F31" s="8">
        <f>[1]ИТОГ!L210</f>
        <v>0.66666666666666663</v>
      </c>
      <c r="G31" s="8">
        <f>[1]ИТОГ!N210</f>
        <v>1</v>
      </c>
      <c r="H31" s="8">
        <f>[1]ИТОГ!P210</f>
        <v>0.625</v>
      </c>
      <c r="I31" s="8">
        <f>[1]ИТОГ!R210</f>
        <v>1</v>
      </c>
      <c r="J31" s="8">
        <f>[1]ИТОГ!T210</f>
        <v>0.8</v>
      </c>
      <c r="K31" s="8">
        <f>[1]ИТОГ!V210</f>
        <v>0.5</v>
      </c>
      <c r="L31" s="8">
        <f>[1]ИТОГ!X210</f>
        <v>1</v>
      </c>
      <c r="M31" s="8">
        <f>[1]ИТОГ!Z210</f>
        <v>0.66666666666666663</v>
      </c>
      <c r="N31" s="8">
        <f>[1]ИТОГ!AD210</f>
        <v>0</v>
      </c>
      <c r="O31" s="8">
        <f>[1]ИТОГ!AH210</f>
        <v>0</v>
      </c>
      <c r="P31" s="9">
        <f>[1]ИТОГ!AJ210</f>
        <v>0.72916666666666663</v>
      </c>
      <c r="Q31" s="10" t="str">
        <f>[1]ИТОГ!AK210</f>
        <v>Средний</v>
      </c>
      <c r="R31" s="10" t="str">
        <f>[1]ИТОГ!AN210</f>
        <v>Низкий</v>
      </c>
      <c r="S31" s="11">
        <f>[1]ИТОГ!AJ210-[1]ИТОГ!AM210</f>
        <v>0.16816666666666658</v>
      </c>
    </row>
    <row r="32" spans="1:19" ht="79.5" customHeight="1" x14ac:dyDescent="0.35">
      <c r="A32" s="5">
        <f>[1]ИТОГ!A211</f>
        <v>25</v>
      </c>
      <c r="B32" s="6" t="str">
        <f>[1]ИТОГ!C211</f>
        <v>МБОУ "СОШ № 30"</v>
      </c>
      <c r="C32" s="7">
        <f>[1]ИТОГ!F211</f>
        <v>0.33333333333333331</v>
      </c>
      <c r="D32" s="8">
        <f>[1]ИТОГ!H211</f>
        <v>1</v>
      </c>
      <c r="E32" s="8">
        <f>[1]ИТОГ!J211</f>
        <v>1</v>
      </c>
      <c r="F32" s="8">
        <f>[1]ИТОГ!L211</f>
        <v>0.58823529411764708</v>
      </c>
      <c r="G32" s="8">
        <f>[1]ИТОГ!N211</f>
        <v>1</v>
      </c>
      <c r="H32" s="8">
        <f>[1]ИТОГ!P211</f>
        <v>0.75</v>
      </c>
      <c r="I32" s="8">
        <f>[1]ИТОГ!R211</f>
        <v>1</v>
      </c>
      <c r="J32" s="8">
        <f>[1]ИТОГ!T211</f>
        <v>0.85</v>
      </c>
      <c r="K32" s="8">
        <f>[1]ИТОГ!V211</f>
        <v>0.5</v>
      </c>
      <c r="L32" s="8">
        <f>[1]ИТОГ!X211</f>
        <v>1</v>
      </c>
      <c r="M32" s="8">
        <f>[1]ИТОГ!Z211</f>
        <v>0.66666666666666663</v>
      </c>
      <c r="N32" s="8">
        <f>[1]ИТОГ!AD211</f>
        <v>0</v>
      </c>
      <c r="O32" s="8">
        <f>[1]ИТОГ!AH211</f>
        <v>1</v>
      </c>
      <c r="P32" s="9">
        <f>[1]ИТОГ!AJ211</f>
        <v>0.71875</v>
      </c>
      <c r="Q32" s="10" t="str">
        <f>[1]ИТОГ!AK211</f>
        <v>Средний</v>
      </c>
      <c r="R32" s="10" t="str">
        <f>[1]ИТОГ!AN211</f>
        <v>Низкий</v>
      </c>
      <c r="S32" s="11">
        <f>[1]ИТОГ!AJ211-[1]ИТОГ!AM211</f>
        <v>0.12775000000000003</v>
      </c>
    </row>
    <row r="33" spans="1:19" ht="79.5" customHeight="1" x14ac:dyDescent="0.35">
      <c r="A33" s="5">
        <f>[1]ИТОГ!A212</f>
        <v>26</v>
      </c>
      <c r="B33" s="6" t="str">
        <f>[1]ИТОГ!C212</f>
        <v>МБОУ "СОШ № 31"</v>
      </c>
      <c r="C33" s="7">
        <f>[1]ИТОГ!F212</f>
        <v>0.27272727272727271</v>
      </c>
      <c r="D33" s="8">
        <f>[1]ИТОГ!H212</f>
        <v>0.5</v>
      </c>
      <c r="E33" s="8">
        <f>[1]ИТОГ!J212</f>
        <v>1</v>
      </c>
      <c r="F33" s="8">
        <f>[1]ИТОГ!L212</f>
        <v>0.52941176470588236</v>
      </c>
      <c r="G33" s="8">
        <f>[1]ИТОГ!N212</f>
        <v>1</v>
      </c>
      <c r="H33" s="8">
        <f>[1]ИТОГ!P212</f>
        <v>0.5625</v>
      </c>
      <c r="I33" s="8">
        <f>[1]ИТОГ!R212</f>
        <v>0.375</v>
      </c>
      <c r="J33" s="8">
        <f>[1]ИТОГ!T212</f>
        <v>0.65</v>
      </c>
      <c r="K33" s="8">
        <f>[1]ИТОГ!V212</f>
        <v>0.5</v>
      </c>
      <c r="L33" s="8">
        <f>[1]ИТОГ!X212</f>
        <v>1</v>
      </c>
      <c r="M33" s="8">
        <f>[1]ИТОГ!Z212</f>
        <v>0.66666666666666663</v>
      </c>
      <c r="N33" s="8">
        <f>[1]ИТОГ!AD212</f>
        <v>0</v>
      </c>
      <c r="O33" s="8">
        <f>[1]ИТОГ!AH212</f>
        <v>1</v>
      </c>
      <c r="P33" s="9">
        <f>[1]ИТОГ!AJ212</f>
        <v>0.60416666666666663</v>
      </c>
      <c r="Q33" s="10" t="str">
        <f>[1]ИТОГ!AK212</f>
        <v>Средний</v>
      </c>
      <c r="R33" s="10" t="str">
        <f>[1]ИТОГ!AN212</f>
        <v>Средний</v>
      </c>
      <c r="S33" s="11">
        <f>[1]ИТОГ!AJ212-[1]ИТОГ!AM212</f>
        <v>-1.6833333333333367E-2</v>
      </c>
    </row>
    <row r="34" spans="1:19" ht="79.5" customHeight="1" x14ac:dyDescent="0.35">
      <c r="A34" s="5">
        <f>[1]ИТОГ!A213</f>
        <v>27</v>
      </c>
      <c r="B34" s="6" t="str">
        <f>[1]ИТОГ!C213</f>
        <v>МБОУ "СОШ № 32"</v>
      </c>
      <c r="C34" s="7">
        <f>[1]ИТОГ!F213</f>
        <v>9.0909090909090912E-2</v>
      </c>
      <c r="D34" s="8">
        <f>[1]ИТОГ!H213</f>
        <v>1</v>
      </c>
      <c r="E34" s="8">
        <f>[1]ИТОГ!J213</f>
        <v>1</v>
      </c>
      <c r="F34" s="8">
        <f>[1]ИТОГ!L213</f>
        <v>0.41176470588235292</v>
      </c>
      <c r="G34" s="8">
        <f>[1]ИТОГ!N213</f>
        <v>1</v>
      </c>
      <c r="H34" s="8">
        <f>[1]ИТОГ!P213</f>
        <v>0.5625</v>
      </c>
      <c r="I34" s="8">
        <f>[1]ИТОГ!R213</f>
        <v>0.375</v>
      </c>
      <c r="J34" s="8">
        <f>[1]ИТОГ!T213</f>
        <v>0.65</v>
      </c>
      <c r="K34" s="8">
        <f>[1]ИТОГ!V213</f>
        <v>0.5</v>
      </c>
      <c r="L34" s="8">
        <f>[1]ИТОГ!X213</f>
        <v>1</v>
      </c>
      <c r="M34" s="8">
        <f>[1]ИТОГ!Z213</f>
        <v>0.66666666666666663</v>
      </c>
      <c r="N34" s="8">
        <f>[1]ИТОГ!AD213</f>
        <v>0</v>
      </c>
      <c r="O34" s="8">
        <f>[1]ИТОГ!AH213</f>
        <v>1</v>
      </c>
      <c r="P34" s="9">
        <f>[1]ИТОГ!AJ213</f>
        <v>0.54166666666666663</v>
      </c>
      <c r="Q34" s="10" t="str">
        <f>[1]ИТОГ!AK213</f>
        <v>Низкий</v>
      </c>
      <c r="R34" s="10" t="str">
        <f>[1]ИТОГ!AN213</f>
        <v>Низкий</v>
      </c>
      <c r="S34" s="11">
        <f>[1]ИТОГ!AJ213-[1]ИТОГ!AM213</f>
        <v>-4.933333333333334E-2</v>
      </c>
    </row>
    <row r="35" spans="1:19" ht="79.5" customHeight="1" x14ac:dyDescent="0.35">
      <c r="A35" s="5">
        <f>[1]ИТОГ!A214</f>
        <v>28</v>
      </c>
      <c r="B35" s="6" t="str">
        <f>[1]ИТОГ!C214</f>
        <v>МБОУ "СОШ № 36"</v>
      </c>
      <c r="C35" s="7">
        <f>[1]ИТОГ!F214</f>
        <v>0.39393939393939392</v>
      </c>
      <c r="D35" s="8">
        <f>[1]ИТОГ!H214</f>
        <v>1</v>
      </c>
      <c r="E35" s="8">
        <f>[1]ИТОГ!J214</f>
        <v>1</v>
      </c>
      <c r="F35" s="8">
        <f>[1]ИТОГ!L214</f>
        <v>0.62745098039215685</v>
      </c>
      <c r="G35" s="8">
        <f>[1]ИТОГ!N214</f>
        <v>1</v>
      </c>
      <c r="H35" s="8">
        <f>[1]ИТОГ!P214</f>
        <v>0.75</v>
      </c>
      <c r="I35" s="8">
        <f>[1]ИТОГ!R214</f>
        <v>0.25</v>
      </c>
      <c r="J35" s="8">
        <f>[1]ИТОГ!T214</f>
        <v>0.7</v>
      </c>
      <c r="K35" s="8">
        <f>[1]ИТОГ!V214</f>
        <v>0.5</v>
      </c>
      <c r="L35" s="8">
        <f>[1]ИТОГ!X214</f>
        <v>1</v>
      </c>
      <c r="M35" s="8">
        <f>[1]ИТОГ!Z214</f>
        <v>0.66666666666666663</v>
      </c>
      <c r="N35" s="8">
        <f>[1]ИТОГ!AD214</f>
        <v>0</v>
      </c>
      <c r="O35" s="8">
        <f>[1]ИТОГ!AH214</f>
        <v>1</v>
      </c>
      <c r="P35" s="9">
        <f>[1]ИТОГ!AJ214</f>
        <v>0.67708333333333337</v>
      </c>
      <c r="Q35" s="10" t="str">
        <f>[1]ИТОГ!AK214</f>
        <v>Средний</v>
      </c>
      <c r="R35" s="10" t="str">
        <f>[1]ИТОГ!AN214</f>
        <v>Низкий</v>
      </c>
      <c r="S35" s="11">
        <f>[1]ИТОГ!AJ214-[1]ИТОГ!AM214</f>
        <v>8.6083333333333401E-2</v>
      </c>
    </row>
    <row r="36" spans="1:19" ht="79.5" customHeight="1" x14ac:dyDescent="0.35">
      <c r="A36" s="5">
        <f>[1]ИТОГ!A215</f>
        <v>29</v>
      </c>
      <c r="B36" s="6" t="str">
        <f>[1]ИТОГ!C215</f>
        <v>МБОУ "СОШ № 37" им. Королькова А.М., Героя РФ</v>
      </c>
      <c r="C36" s="7">
        <f>[1]ИТОГ!F215</f>
        <v>0.60606060606060608</v>
      </c>
      <c r="D36" s="8">
        <f>[1]ИТОГ!H215</f>
        <v>0.5</v>
      </c>
      <c r="E36" s="8">
        <f>[1]ИТОГ!J215</f>
        <v>1</v>
      </c>
      <c r="F36" s="8">
        <f>[1]ИТОГ!L215</f>
        <v>0.74509803921568629</v>
      </c>
      <c r="G36" s="8">
        <f>[1]ИТОГ!N215</f>
        <v>1</v>
      </c>
      <c r="H36" s="8">
        <f>[1]ИТОГ!P215</f>
        <v>0.75</v>
      </c>
      <c r="I36" s="8">
        <f>[1]ИТОГ!R215</f>
        <v>1</v>
      </c>
      <c r="J36" s="8">
        <f>[1]ИТОГ!T215</f>
        <v>0.85</v>
      </c>
      <c r="K36" s="8">
        <f>[1]ИТОГ!V215</f>
        <v>1</v>
      </c>
      <c r="L36" s="8">
        <f>[1]ИТОГ!X215</f>
        <v>1</v>
      </c>
      <c r="M36" s="8">
        <f>[1]ИТОГ!Z215</f>
        <v>1</v>
      </c>
      <c r="N36" s="8">
        <f>[1]ИТОГ!AD215</f>
        <v>1</v>
      </c>
      <c r="O36" s="8">
        <f>[1]ИТОГ!AH215</f>
        <v>1</v>
      </c>
      <c r="P36" s="9">
        <f>[1]ИТОГ!AJ215</f>
        <v>0.84375</v>
      </c>
      <c r="Q36" s="10" t="str">
        <f>[1]ИТОГ!AK215</f>
        <v>Высокий</v>
      </c>
      <c r="R36" s="10" t="str">
        <f>[1]ИТОГ!AN215</f>
        <v>Средний</v>
      </c>
      <c r="S36" s="11">
        <f>[1]ИТОГ!AJ215-[1]ИТОГ!AM215</f>
        <v>5.5749999999999966E-2</v>
      </c>
    </row>
    <row r="37" spans="1:19" ht="79.5" customHeight="1" x14ac:dyDescent="0.35">
      <c r="A37" s="5">
        <f>[1]ИТОГ!A216</f>
        <v>30</v>
      </c>
      <c r="B37" s="6" t="str">
        <f>[1]ИТОГ!C216</f>
        <v>МБОУ "СОШ № 38"</v>
      </c>
      <c r="C37" s="7">
        <f>[1]ИТОГ!F216</f>
        <v>0.24242424242424243</v>
      </c>
      <c r="D37" s="8">
        <f>[1]ИТОГ!H216</f>
        <v>1</v>
      </c>
      <c r="E37" s="8">
        <f>[1]ИТОГ!J216</f>
        <v>1</v>
      </c>
      <c r="F37" s="8">
        <f>[1]ИТОГ!L216</f>
        <v>0.50980392156862742</v>
      </c>
      <c r="G37" s="8">
        <f>[1]ИТОГ!N216</f>
        <v>1</v>
      </c>
      <c r="H37" s="8">
        <f>[1]ИТОГ!P216</f>
        <v>0.75</v>
      </c>
      <c r="I37" s="8">
        <f>[1]ИТОГ!R216</f>
        <v>0.25</v>
      </c>
      <c r="J37" s="8">
        <f>[1]ИТОГ!T216</f>
        <v>0.7</v>
      </c>
      <c r="K37" s="8">
        <f>[1]ИТОГ!V216</f>
        <v>0.5</v>
      </c>
      <c r="L37" s="8">
        <f>[1]ИТОГ!X216</f>
        <v>1</v>
      </c>
      <c r="M37" s="8">
        <f>[1]ИТОГ!Z216</f>
        <v>0.66666666666666663</v>
      </c>
      <c r="N37" s="8">
        <f>[1]ИТОГ!AD216</f>
        <v>0</v>
      </c>
      <c r="O37" s="8">
        <f>[1]ИТОГ!AH216</f>
        <v>1</v>
      </c>
      <c r="P37" s="9">
        <f>[1]ИТОГ!AJ216</f>
        <v>0.61458333333333337</v>
      </c>
      <c r="Q37" s="10" t="str">
        <f>[1]ИТОГ!AK216</f>
        <v>Средний</v>
      </c>
      <c r="R37" s="10" t="str">
        <f>[1]ИТОГ!AN216</f>
        <v>Высокий</v>
      </c>
      <c r="S37" s="11">
        <f>[1]ИТОГ!AJ216-[1]ИТОГ!AM216</f>
        <v>-0.20341666666666658</v>
      </c>
    </row>
    <row r="38" spans="1:19" ht="79.5" customHeight="1" x14ac:dyDescent="0.35">
      <c r="A38" s="5">
        <f>[1]ИТОГ!A217</f>
        <v>31</v>
      </c>
      <c r="B38" s="6" t="str">
        <f>[1]ИТОГ!C217</f>
        <v>МБОУ "СОШ № 39" им. Героя РФ генерала армии Зиничева Е.Н.</v>
      </c>
      <c r="C38" s="7">
        <f>[1]ИТОГ!F217</f>
        <v>0.45454545454545453</v>
      </c>
      <c r="D38" s="8">
        <f>[1]ИТОГ!H217</f>
        <v>1</v>
      </c>
      <c r="E38" s="8">
        <f>[1]ИТОГ!J217</f>
        <v>1</v>
      </c>
      <c r="F38" s="8">
        <f>[1]ИТОГ!L217</f>
        <v>0.66666666666666663</v>
      </c>
      <c r="G38" s="8">
        <f>[1]ИТОГ!N217</f>
        <v>1</v>
      </c>
      <c r="H38" s="8">
        <f>[1]ИТОГ!P217</f>
        <v>0.6875</v>
      </c>
      <c r="I38" s="8">
        <f>[1]ИТОГ!R217</f>
        <v>0.25</v>
      </c>
      <c r="J38" s="8">
        <f>[1]ИТОГ!T217</f>
        <v>0.67500000000000004</v>
      </c>
      <c r="K38" s="8">
        <f>[1]ИТОГ!V217</f>
        <v>0.5</v>
      </c>
      <c r="L38" s="8">
        <f>[1]ИТОГ!X217</f>
        <v>1</v>
      </c>
      <c r="M38" s="8">
        <f>[1]ИТОГ!Z217</f>
        <v>0.66666666666666663</v>
      </c>
      <c r="N38" s="8">
        <f>[1]ИТОГ!AD217</f>
        <v>0</v>
      </c>
      <c r="O38" s="8">
        <f>[1]ИТОГ!AH217</f>
        <v>1</v>
      </c>
      <c r="P38" s="9">
        <f>[1]ИТОГ!AJ217</f>
        <v>0.6875</v>
      </c>
      <c r="Q38" s="10" t="str">
        <f>[1]ИТОГ!AK217</f>
        <v>Средний</v>
      </c>
      <c r="R38" s="10" t="str">
        <f>[1]ИТОГ!AN217</f>
        <v>Средний</v>
      </c>
      <c r="S38" s="11">
        <f>[1]ИТОГ!AJ217-[1]ИТОГ!AM217</f>
        <v>-5.4499999999999993E-2</v>
      </c>
    </row>
    <row r="39" spans="1:19" ht="79.5" customHeight="1" x14ac:dyDescent="0.35">
      <c r="A39" s="5">
        <f>[1]ИТОГ!A218</f>
        <v>32</v>
      </c>
      <c r="B39" s="6" t="str">
        <f>[1]ИТОГ!C218</f>
        <v>МБОУ "СОШ № 40"</v>
      </c>
      <c r="C39" s="7">
        <f>[1]ИТОГ!F218</f>
        <v>0.27272727272727271</v>
      </c>
      <c r="D39" s="8">
        <f>[1]ИТОГ!H218</f>
        <v>1</v>
      </c>
      <c r="E39" s="8">
        <f>[1]ИТОГ!J218</f>
        <v>1</v>
      </c>
      <c r="F39" s="8">
        <f>[1]ИТОГ!L218</f>
        <v>0.52941176470588236</v>
      </c>
      <c r="G39" s="8">
        <f>[1]ИТОГ!N218</f>
        <v>0.8571428571428571</v>
      </c>
      <c r="H39" s="8">
        <f>[1]ИТОГ!P218</f>
        <v>0.625</v>
      </c>
      <c r="I39" s="8">
        <f>[1]ИТОГ!R218</f>
        <v>0.625</v>
      </c>
      <c r="J39" s="8">
        <f>[1]ИТОГ!T218</f>
        <v>0.67500000000000004</v>
      </c>
      <c r="K39" s="8">
        <f>[1]ИТОГ!V218</f>
        <v>0.5</v>
      </c>
      <c r="L39" s="8">
        <f>[1]ИТОГ!X218</f>
        <v>1</v>
      </c>
      <c r="M39" s="8">
        <f>[1]ИТОГ!Z218</f>
        <v>0.66666666666666663</v>
      </c>
      <c r="N39" s="8">
        <f>[1]ИТОГ!AD218</f>
        <v>0</v>
      </c>
      <c r="O39" s="8">
        <f>[1]ИТОГ!AH218</f>
        <v>0</v>
      </c>
      <c r="P39" s="9">
        <f>[1]ИТОГ!AJ218</f>
        <v>0.60416666666666663</v>
      </c>
      <c r="Q39" s="10" t="str">
        <f>[1]ИТОГ!AK218</f>
        <v>Средний</v>
      </c>
      <c r="R39" s="10" t="str">
        <f>[1]ИТОГ!AN218</f>
        <v>Средний</v>
      </c>
      <c r="S39" s="11">
        <f>[1]ИТОГ!AJ218-[1]ИТОГ!AM218</f>
        <v>-9.2833333333333323E-2</v>
      </c>
    </row>
    <row r="40" spans="1:19" ht="79.5" customHeight="1" x14ac:dyDescent="0.35">
      <c r="A40" s="5">
        <f>[1]ИТОГ!A219</f>
        <v>33</v>
      </c>
      <c r="B40" s="6" t="str">
        <f>[1]ИТОГ!C219</f>
        <v>МБОУ "МСОШ"</v>
      </c>
      <c r="C40" s="7">
        <f>[1]ИТОГ!F219</f>
        <v>0.39393939393939392</v>
      </c>
      <c r="D40" s="8">
        <f>[1]ИТОГ!H219</f>
        <v>1</v>
      </c>
      <c r="E40" s="8">
        <f>[1]ИТОГ!J219</f>
        <v>1</v>
      </c>
      <c r="F40" s="8">
        <f>[1]ИТОГ!L219</f>
        <v>0.62745098039215685</v>
      </c>
      <c r="G40" s="8">
        <f>[1]ИТОГ!N219</f>
        <v>0.8571428571428571</v>
      </c>
      <c r="H40" s="8">
        <f>[1]ИТОГ!P219</f>
        <v>0.5</v>
      </c>
      <c r="I40" s="8">
        <f>[1]ИТОГ!R219</f>
        <v>0.25</v>
      </c>
      <c r="J40" s="8">
        <f>[1]ИТОГ!T219</f>
        <v>0.55000000000000004</v>
      </c>
      <c r="K40" s="8">
        <f>[1]ИТОГ!V219</f>
        <v>0.5</v>
      </c>
      <c r="L40" s="8">
        <f>[1]ИТОГ!X219</f>
        <v>1</v>
      </c>
      <c r="M40" s="8">
        <f>[1]ИТОГ!Z219</f>
        <v>0.66666666666666663</v>
      </c>
      <c r="N40" s="8">
        <f>[1]ИТОГ!AD219</f>
        <v>0</v>
      </c>
      <c r="O40" s="8">
        <f>[1]ИТОГ!AH219</f>
        <v>1</v>
      </c>
      <c r="P40" s="9">
        <f>[1]ИТОГ!AJ219</f>
        <v>0.61458333333333337</v>
      </c>
      <c r="Q40" s="10" t="str">
        <f>[1]ИТОГ!AK219</f>
        <v>Средний</v>
      </c>
      <c r="R40" s="10" t="str">
        <f>[1]ИТОГ!AN219</f>
        <v>Средний</v>
      </c>
      <c r="S40" s="11">
        <f>[1]ИТОГ!AJ219-[1]ИТОГ!AM219</f>
        <v>-6.741666666666668E-2</v>
      </c>
    </row>
    <row r="41" spans="1:19" ht="79.5" customHeight="1" x14ac:dyDescent="0.35">
      <c r="A41" s="5">
        <f>[1]ИТОГ!A220</f>
        <v>34</v>
      </c>
      <c r="B41" s="6" t="str">
        <f>[1]ИТОГ!C220</f>
        <v>МБОУ "Гимназия № 1"</v>
      </c>
      <c r="C41" s="7">
        <f>[1]ИТОГ!F220</f>
        <v>0.93939393939393945</v>
      </c>
      <c r="D41" s="8">
        <f>[1]ИТОГ!H220</f>
        <v>1</v>
      </c>
      <c r="E41" s="8">
        <f>[1]ИТОГ!J220</f>
        <v>1</v>
      </c>
      <c r="F41" s="8">
        <f>[1]ИТОГ!L220</f>
        <v>0.98039215686274506</v>
      </c>
      <c r="G41" s="8">
        <f>[1]ИТОГ!N220</f>
        <v>0.8571428571428571</v>
      </c>
      <c r="H41" s="8">
        <f>[1]ИТОГ!P220</f>
        <v>0.75</v>
      </c>
      <c r="I41" s="8">
        <f>[1]ИТОГ!R220</f>
        <v>0.75</v>
      </c>
      <c r="J41" s="8">
        <f>[1]ИТОГ!T220</f>
        <v>0.75</v>
      </c>
      <c r="K41" s="8">
        <f>[1]ИТОГ!V220</f>
        <v>1</v>
      </c>
      <c r="L41" s="8">
        <f>[1]ИТОГ!X220</f>
        <v>1</v>
      </c>
      <c r="M41" s="8">
        <f>[1]ИТОГ!Z220</f>
        <v>1</v>
      </c>
      <c r="N41" s="8">
        <f>[1]ИТОГ!AD220</f>
        <v>1</v>
      </c>
      <c r="O41" s="8">
        <f>[1]ИТОГ!AH220</f>
        <v>1</v>
      </c>
      <c r="P41" s="9">
        <f>[1]ИТОГ!AJ220</f>
        <v>0.92708333333333337</v>
      </c>
      <c r="Q41" s="10" t="str">
        <f>[1]ИТОГ!AK220</f>
        <v>Высокий</v>
      </c>
      <c r="R41" s="10" t="str">
        <f>[1]ИТОГ!AN220</f>
        <v>Высокий</v>
      </c>
      <c r="S41" s="11">
        <f>[1]ИТОГ!AJ220-[1]ИТОГ!AM220</f>
        <v>0.10208333333333341</v>
      </c>
    </row>
    <row r="42" spans="1:19" ht="79.5" customHeight="1" x14ac:dyDescent="0.35">
      <c r="A42" s="5">
        <f>[1]ИТОГ!A221</f>
        <v>35</v>
      </c>
      <c r="B42" s="6" t="str">
        <f>[1]ИТОГ!C221</f>
        <v>МАОУ "Гимназия № 8"</v>
      </c>
      <c r="C42" s="7">
        <f>[1]ИТОГ!F221</f>
        <v>0.72727272727272729</v>
      </c>
      <c r="D42" s="8">
        <f>[1]ИТОГ!H221</f>
        <v>1</v>
      </c>
      <c r="E42" s="8">
        <f>[1]ИТОГ!J221</f>
        <v>1</v>
      </c>
      <c r="F42" s="8">
        <f>[1]ИТОГ!L221</f>
        <v>0.82352941176470584</v>
      </c>
      <c r="G42" s="8">
        <f>[1]ИТОГ!N221</f>
        <v>1</v>
      </c>
      <c r="H42" s="8">
        <f>[1]ИТОГ!P221</f>
        <v>0.75</v>
      </c>
      <c r="I42" s="8">
        <f>[1]ИТОГ!R221</f>
        <v>0.25</v>
      </c>
      <c r="J42" s="8">
        <f>[1]ИТОГ!T221</f>
        <v>0.7</v>
      </c>
      <c r="K42" s="8">
        <f>[1]ИТОГ!V221</f>
        <v>0.5</v>
      </c>
      <c r="L42" s="8">
        <f>[1]ИТОГ!X221</f>
        <v>1</v>
      </c>
      <c r="M42" s="8">
        <f>[1]ИТОГ!Z221</f>
        <v>0.66666666666666663</v>
      </c>
      <c r="N42" s="8">
        <f>[1]ИТОГ!AD221</f>
        <v>0</v>
      </c>
      <c r="O42" s="8">
        <f>[1]ИТОГ!AH221</f>
        <v>1</v>
      </c>
      <c r="P42" s="9">
        <f>[1]ИТОГ!AJ221</f>
        <v>0.78125</v>
      </c>
      <c r="Q42" s="10" t="str">
        <f>[1]ИТОГ!AK221</f>
        <v>Средний</v>
      </c>
      <c r="R42" s="10" t="str">
        <f>[1]ИТОГ!AN221</f>
        <v>Высокий</v>
      </c>
      <c r="S42" s="11">
        <f>[1]ИТОГ!AJ221-[1]ИТОГ!AM221</f>
        <v>-2.8750000000000053E-2</v>
      </c>
    </row>
    <row r="43" spans="1:19" ht="79.5" customHeight="1" x14ac:dyDescent="0.35">
      <c r="A43" s="5">
        <f>[1]ИТОГ!A222</f>
        <v>36</v>
      </c>
      <c r="B43" s="6" t="str">
        <f>[1]ИТОГ!C222</f>
        <v>МАОУ "Ангарский лицей №1"</v>
      </c>
      <c r="C43" s="7">
        <f>[1]ИТОГ!F222</f>
        <v>0.75757575757575757</v>
      </c>
      <c r="D43" s="8">
        <f>[1]ИТОГ!H222</f>
        <v>1</v>
      </c>
      <c r="E43" s="8">
        <f>[1]ИТОГ!J222</f>
        <v>1</v>
      </c>
      <c r="F43" s="8">
        <f>[1]ИТОГ!L222</f>
        <v>0.84313725490196079</v>
      </c>
      <c r="G43" s="8">
        <f>[1]ИТОГ!N222</f>
        <v>1</v>
      </c>
      <c r="H43" s="8">
        <f>[1]ИТОГ!P222</f>
        <v>0.6875</v>
      </c>
      <c r="I43" s="8">
        <f>[1]ИТОГ!R222</f>
        <v>0.25</v>
      </c>
      <c r="J43" s="8">
        <f>[1]ИТОГ!T222</f>
        <v>0.67500000000000004</v>
      </c>
      <c r="K43" s="8">
        <f>[1]ИТОГ!V222</f>
        <v>1</v>
      </c>
      <c r="L43" s="8">
        <f>[1]ИТОГ!X222</f>
        <v>1</v>
      </c>
      <c r="M43" s="8">
        <f>[1]ИТОГ!Z222</f>
        <v>1</v>
      </c>
      <c r="N43" s="8">
        <f>[1]ИТОГ!AD222</f>
        <v>1</v>
      </c>
      <c r="O43" s="8">
        <f>[1]ИТОГ!AH222</f>
        <v>1</v>
      </c>
      <c r="P43" s="9">
        <f>[1]ИТОГ!AJ222</f>
        <v>0.82291666666666663</v>
      </c>
      <c r="Q43" s="10" t="str">
        <f>[1]ИТОГ!AK222</f>
        <v>Высокий</v>
      </c>
      <c r="R43" s="10" t="str">
        <f>[1]ИТОГ!AN222</f>
        <v>Средний</v>
      </c>
      <c r="S43" s="11">
        <f>[1]ИТОГ!AJ222-[1]ИТОГ!AM222</f>
        <v>4.4916666666666605E-2</v>
      </c>
    </row>
    <row r="44" spans="1:19" ht="79.5" customHeight="1" x14ac:dyDescent="0.35">
      <c r="A44" s="5">
        <f>[1]ИТОГ!A223</f>
        <v>37</v>
      </c>
      <c r="B44" s="6" t="str">
        <f>[1]ИТОГ!C223</f>
        <v>МАОУ "Ангарский лицей № 2 имени М.К. Янгеля"</v>
      </c>
      <c r="C44" s="7">
        <f>[1]ИТОГ!F223</f>
        <v>0.87878787878787878</v>
      </c>
      <c r="D44" s="8">
        <f>[1]ИТОГ!H223</f>
        <v>1</v>
      </c>
      <c r="E44" s="8">
        <f>[1]ИТОГ!J223</f>
        <v>1</v>
      </c>
      <c r="F44" s="8">
        <f>[1]ИТОГ!L223</f>
        <v>0.92156862745098034</v>
      </c>
      <c r="G44" s="8">
        <f>[1]ИТОГ!N223</f>
        <v>1</v>
      </c>
      <c r="H44" s="8">
        <f>[1]ИТОГ!P223</f>
        <v>0.8125</v>
      </c>
      <c r="I44" s="8">
        <f>[1]ИТОГ!R223</f>
        <v>0.625</v>
      </c>
      <c r="J44" s="8">
        <f>[1]ИТОГ!T223</f>
        <v>0.8</v>
      </c>
      <c r="K44" s="8">
        <f>[1]ИТОГ!V223</f>
        <v>0.5</v>
      </c>
      <c r="L44" s="8">
        <f>[1]ИТОГ!X223</f>
        <v>1</v>
      </c>
      <c r="M44" s="8">
        <f>[1]ИТОГ!Z223</f>
        <v>0.66666666666666663</v>
      </c>
      <c r="N44" s="8">
        <f>[1]ИТОГ!AD223</f>
        <v>0</v>
      </c>
      <c r="O44" s="8">
        <f>[1]ИТОГ!AH223</f>
        <v>1</v>
      </c>
      <c r="P44" s="9">
        <f>[1]ИТОГ!AJ223</f>
        <v>0.875</v>
      </c>
      <c r="Q44" s="10" t="str">
        <f>[1]ИТОГ!AK223</f>
        <v>Высокий</v>
      </c>
      <c r="R44" s="10" t="str">
        <f>[1]ИТОГ!AN223</f>
        <v>Средний</v>
      </c>
      <c r="S44" s="11">
        <f>[1]ИТОГ!AJ223-[1]ИТОГ!AM223</f>
        <v>0.16100000000000003</v>
      </c>
    </row>
    <row r="45" spans="1:19" ht="36" customHeight="1" x14ac:dyDescent="0.35">
      <c r="A45" s="12"/>
      <c r="B45" s="13"/>
      <c r="C45" s="14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6"/>
      <c r="Q45" s="12"/>
      <c r="R45" s="12"/>
      <c r="S45" s="17"/>
    </row>
    <row r="46" spans="1:19" ht="36" customHeight="1" x14ac:dyDescent="0.35">
      <c r="A46" s="12"/>
      <c r="B46" s="13"/>
      <c r="C46" s="14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6"/>
      <c r="Q46" s="12"/>
      <c r="R46" s="12"/>
      <c r="S46" s="17"/>
    </row>
    <row r="47" spans="1:19" ht="36" customHeight="1" x14ac:dyDescent="0.35">
      <c r="A47" s="12"/>
      <c r="B47" s="13"/>
      <c r="C47" s="14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6"/>
      <c r="Q47" s="12"/>
      <c r="R47" s="12"/>
      <c r="S47" s="17"/>
    </row>
    <row r="48" spans="1:19" ht="36" customHeight="1" x14ac:dyDescent="0.35">
      <c r="A48" s="12"/>
      <c r="B48" s="13"/>
      <c r="C48" s="14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6"/>
      <c r="Q48" s="12"/>
      <c r="R48" s="12"/>
      <c r="S48" s="17"/>
    </row>
    <row r="49" spans="1:19" ht="36" customHeight="1" x14ac:dyDescent="0.35">
      <c r="A49" s="12"/>
      <c r="B49" s="13"/>
      <c r="C49" s="14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6"/>
      <c r="Q49" s="12"/>
      <c r="R49" s="12"/>
      <c r="S49" s="17"/>
    </row>
    <row r="50" spans="1:19" ht="36" customHeight="1" x14ac:dyDescent="0.35">
      <c r="A50" s="12"/>
      <c r="B50" s="13"/>
      <c r="C50" s="14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6"/>
      <c r="Q50" s="12"/>
      <c r="R50" s="12"/>
      <c r="S50" s="17"/>
    </row>
    <row r="51" spans="1:19" ht="36" customHeight="1" x14ac:dyDescent="0.35">
      <c r="A51" s="12"/>
      <c r="B51" s="13"/>
      <c r="C51" s="14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6"/>
      <c r="Q51" s="12"/>
      <c r="R51" s="12"/>
      <c r="S51" s="17"/>
    </row>
    <row r="52" spans="1:19" ht="36" customHeight="1" x14ac:dyDescent="0.35">
      <c r="A52" s="12"/>
      <c r="B52" s="13"/>
      <c r="C52" s="14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6"/>
      <c r="Q52" s="12"/>
      <c r="R52" s="12"/>
      <c r="S52" s="17"/>
    </row>
    <row r="53" spans="1:19" ht="36" customHeight="1" x14ac:dyDescent="0.35">
      <c r="A53" s="12"/>
      <c r="B53" s="13"/>
      <c r="C53" s="14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6"/>
      <c r="Q53" s="12"/>
      <c r="R53" s="12"/>
      <c r="S53" s="17"/>
    </row>
    <row r="54" spans="1:19" ht="36" customHeight="1" x14ac:dyDescent="0.35">
      <c r="A54" s="12"/>
      <c r="B54" s="13"/>
      <c r="C54" s="14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6"/>
      <c r="Q54" s="12"/>
      <c r="R54" s="12"/>
      <c r="S54" s="17"/>
    </row>
    <row r="55" spans="1:19" ht="36" customHeight="1" x14ac:dyDescent="0.35">
      <c r="A55" s="12"/>
      <c r="B55" s="13"/>
      <c r="C55" s="14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6"/>
      <c r="Q55" s="12"/>
      <c r="R55" s="12"/>
      <c r="S55" s="17"/>
    </row>
    <row r="56" spans="1:19" ht="36" customHeight="1" x14ac:dyDescent="0.35">
      <c r="A56" s="12"/>
      <c r="B56" s="13"/>
      <c r="C56" s="14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6"/>
      <c r="Q56" s="12"/>
      <c r="R56" s="12"/>
      <c r="S56" s="17"/>
    </row>
    <row r="57" spans="1:19" ht="36" customHeight="1" x14ac:dyDescent="0.35">
      <c r="A57" s="12"/>
      <c r="B57" s="13"/>
      <c r="C57" s="14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6"/>
      <c r="Q57" s="12"/>
      <c r="R57" s="12"/>
      <c r="S57" s="17"/>
    </row>
    <row r="58" spans="1:19" ht="36" customHeight="1" x14ac:dyDescent="0.35">
      <c r="A58" s="12"/>
      <c r="B58" s="13"/>
      <c r="C58" s="14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6"/>
      <c r="Q58" s="12"/>
      <c r="R58" s="12"/>
      <c r="S58" s="17"/>
    </row>
    <row r="59" spans="1:19" ht="36" customHeight="1" x14ac:dyDescent="0.35">
      <c r="A59" s="12"/>
      <c r="B59" s="13"/>
      <c r="C59" s="14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6"/>
      <c r="Q59" s="12"/>
      <c r="R59" s="12"/>
      <c r="S59" s="17"/>
    </row>
    <row r="60" spans="1:19" ht="36" customHeight="1" x14ac:dyDescent="0.35">
      <c r="A60" s="12"/>
      <c r="B60" s="13"/>
      <c r="C60" s="14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6"/>
      <c r="Q60" s="12"/>
      <c r="R60" s="12"/>
      <c r="S60" s="17"/>
    </row>
    <row r="61" spans="1:19" ht="36" customHeight="1" x14ac:dyDescent="0.35">
      <c r="A61" s="12"/>
      <c r="B61" s="13"/>
      <c r="C61" s="14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6"/>
      <c r="Q61" s="12"/>
      <c r="R61" s="12"/>
      <c r="S61" s="17"/>
    </row>
    <row r="62" spans="1:19" ht="36" customHeight="1" x14ac:dyDescent="0.35">
      <c r="A62" s="12"/>
      <c r="B62" s="13"/>
      <c r="C62" s="14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6"/>
      <c r="Q62" s="12"/>
      <c r="R62" s="12"/>
      <c r="S62" s="17"/>
    </row>
    <row r="63" spans="1:19" ht="36" customHeight="1" x14ac:dyDescent="0.35">
      <c r="A63" s="12"/>
      <c r="B63" s="13"/>
      <c r="C63" s="14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6"/>
      <c r="Q63" s="12"/>
      <c r="R63" s="12"/>
      <c r="S63" s="17"/>
    </row>
  </sheetData>
  <sheetProtection sheet="1" objects="1" scenarios="1"/>
  <mergeCells count="32">
    <mergeCell ref="C6:E6"/>
    <mergeCell ref="A7:B7"/>
    <mergeCell ref="C7:E7"/>
    <mergeCell ref="N2:N3"/>
    <mergeCell ref="O2:O3"/>
    <mergeCell ref="A3:B3"/>
    <mergeCell ref="A4:B4"/>
    <mergeCell ref="C4:E4"/>
    <mergeCell ref="G4:I7"/>
    <mergeCell ref="K4:L7"/>
    <mergeCell ref="A5:B5"/>
    <mergeCell ref="C5:E5"/>
    <mergeCell ref="A6:B6"/>
    <mergeCell ref="M1:M3"/>
    <mergeCell ref="A1:B2"/>
    <mergeCell ref="L2:L3"/>
    <mergeCell ref="P1:P3"/>
    <mergeCell ref="Q1:Q7"/>
    <mergeCell ref="R1:R7"/>
    <mergeCell ref="S1:S7"/>
    <mergeCell ref="C2:C3"/>
    <mergeCell ref="D2:D3"/>
    <mergeCell ref="E2:E3"/>
    <mergeCell ref="G2:G3"/>
    <mergeCell ref="H2:H3"/>
    <mergeCell ref="C1:E1"/>
    <mergeCell ref="F1:F3"/>
    <mergeCell ref="G1:I1"/>
    <mergeCell ref="J1:J3"/>
    <mergeCell ref="K1:L1"/>
    <mergeCell ref="I2:I3"/>
    <mergeCell ref="K2:K3"/>
  </mergeCells>
  <conditionalFormatting sqref="Q8:R44">
    <cfRule type="containsText" dxfId="467" priority="11" operator="containsText" text="высокий">
      <formula>NOT(ISERROR(SEARCH("высокий",Q8)))</formula>
    </cfRule>
    <cfRule type="containsText" dxfId="466" priority="12" operator="containsText" text="средний">
      <formula>NOT(ISERROR(SEARCH("средний",Q8)))</formula>
    </cfRule>
    <cfRule type="containsText" dxfId="465" priority="13" stopIfTrue="1" operator="containsText" text="низкий">
      <formula>NOT(ISERROR(SEARCH("низкий",Q8)))</formula>
    </cfRule>
  </conditionalFormatting>
  <conditionalFormatting sqref="F8:F44 J8:J44 M8:M44 P8:P44">
    <cfRule type="cellIs" dxfId="464" priority="8" operator="greaterThan">
      <formula>80</formula>
    </cfRule>
    <cfRule type="cellIs" dxfId="463" priority="9" operator="between">
      <formula>60.1</formula>
      <formula>80</formula>
    </cfRule>
    <cfRule type="cellIs" dxfId="462" priority="10" operator="lessThan">
      <formula>60.1</formula>
    </cfRule>
  </conditionalFormatting>
  <conditionalFormatting sqref="F8:F44">
    <cfRule type="cellIs" dxfId="461" priority="7" operator="lessThan">
      <formula>0.601</formula>
    </cfRule>
  </conditionalFormatting>
  <conditionalFormatting sqref="F8:F44 J8:J44 M8:M44 P8:P44">
    <cfRule type="cellIs" dxfId="460" priority="4" operator="greaterThan">
      <formula>0.8</formula>
    </cfRule>
    <cfRule type="cellIs" dxfId="459" priority="5" operator="between">
      <formula>0.6</formula>
      <formula>"80,1%%"</formula>
    </cfRule>
    <cfRule type="cellIs" dxfId="458" priority="6" operator="lessThan">
      <formula>0.601</formula>
    </cfRule>
  </conditionalFormatting>
  <conditionalFormatting sqref="A4">
    <cfRule type="cellIs" dxfId="457" priority="1" operator="greaterThan">
      <formula>80%</formula>
    </cfRule>
    <cfRule type="cellIs" dxfId="456" priority="2" operator="between">
      <formula>60.1%</formula>
      <formula>80%</formula>
    </cfRule>
    <cfRule type="cellIs" dxfId="455" priority="3" operator="lessThan">
      <formula>60.1%</formula>
    </cfRule>
  </conditionalFormatting>
  <pageMargins left="0.25" right="0.25" top="0.75" bottom="0.75" header="0.3" footer="0.3"/>
  <pageSetup paperSize="9" scale="34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4" id="{61E9015E-68BA-4BBE-9594-917E0B7722FD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S8:S44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5"/>
  <sheetViews>
    <sheetView zoomScale="50" zoomScaleNormal="50" workbookViewId="0">
      <selection activeCell="C9" sqref="C9"/>
    </sheetView>
  </sheetViews>
  <sheetFormatPr defaultRowHeight="15" x14ac:dyDescent="0.25"/>
  <cols>
    <col min="1" max="1" width="9.140625" style="2"/>
    <col min="2" max="2" width="52.85546875" style="18" customWidth="1"/>
    <col min="3" max="3" width="15.7109375" style="19" customWidth="1"/>
    <col min="4" max="4" width="15.7109375" style="20" customWidth="1"/>
    <col min="5" max="5" width="20.85546875" style="20" customWidth="1"/>
    <col min="6" max="6" width="22.5703125" style="20" customWidth="1"/>
    <col min="7" max="7" width="20" style="20" customWidth="1"/>
    <col min="8" max="8" width="25.7109375" style="20" customWidth="1"/>
    <col min="9" max="9" width="15.7109375" style="20" customWidth="1"/>
    <col min="10" max="10" width="23.140625" style="20" customWidth="1"/>
    <col min="11" max="11" width="15.7109375" style="20" customWidth="1"/>
    <col min="12" max="12" width="20" style="20" customWidth="1"/>
    <col min="13" max="13" width="24.7109375" style="20" customWidth="1"/>
    <col min="14" max="14" width="19.7109375" style="20" customWidth="1"/>
    <col min="15" max="15" width="27.140625" style="20" customWidth="1"/>
    <col min="16" max="16" width="19.7109375" style="21" customWidth="1"/>
    <col min="17" max="17" width="21.5703125" style="2" customWidth="1"/>
    <col min="18" max="18" width="21.42578125" style="2" customWidth="1"/>
    <col min="19" max="19" width="21.42578125" style="22" customWidth="1"/>
    <col min="20" max="16384" width="9.140625" style="2"/>
  </cols>
  <sheetData>
    <row r="1" spans="1:19" ht="215.25" customHeight="1" x14ac:dyDescent="0.25">
      <c r="A1" s="80" t="s">
        <v>36</v>
      </c>
      <c r="B1" s="81"/>
      <c r="C1" s="54" t="s">
        <v>1</v>
      </c>
      <c r="D1" s="55"/>
      <c r="E1" s="55"/>
      <c r="F1" s="56" t="s">
        <v>2</v>
      </c>
      <c r="G1" s="57" t="s">
        <v>3</v>
      </c>
      <c r="H1" s="57"/>
      <c r="I1" s="57"/>
      <c r="J1" s="56" t="s">
        <v>4</v>
      </c>
      <c r="K1" s="57" t="s">
        <v>5</v>
      </c>
      <c r="L1" s="57"/>
      <c r="M1" s="56" t="s">
        <v>6</v>
      </c>
      <c r="N1" s="1" t="s">
        <v>7</v>
      </c>
      <c r="O1" s="1" t="s">
        <v>8</v>
      </c>
      <c r="P1" s="47" t="s">
        <v>9</v>
      </c>
      <c r="Q1" s="49" t="s">
        <v>10</v>
      </c>
      <c r="R1" s="49" t="s">
        <v>11</v>
      </c>
      <c r="S1" s="49" t="s">
        <v>12</v>
      </c>
    </row>
    <row r="2" spans="1:19" ht="15" customHeight="1" x14ac:dyDescent="0.25">
      <c r="A2" s="82"/>
      <c r="B2" s="83"/>
      <c r="C2" s="50" t="s">
        <v>13</v>
      </c>
      <c r="D2" s="52" t="s">
        <v>14</v>
      </c>
      <c r="E2" s="52" t="s">
        <v>15</v>
      </c>
      <c r="F2" s="56"/>
      <c r="G2" s="52" t="s">
        <v>16</v>
      </c>
      <c r="H2" s="52" t="s">
        <v>17</v>
      </c>
      <c r="I2" s="52" t="s">
        <v>18</v>
      </c>
      <c r="J2" s="56"/>
      <c r="K2" s="52" t="s">
        <v>19</v>
      </c>
      <c r="L2" s="52" t="s">
        <v>20</v>
      </c>
      <c r="M2" s="56"/>
      <c r="N2" s="52" t="s">
        <v>21</v>
      </c>
      <c r="O2" s="52" t="s">
        <v>22</v>
      </c>
      <c r="P2" s="48"/>
      <c r="Q2" s="49"/>
      <c r="R2" s="49"/>
      <c r="S2" s="49"/>
    </row>
    <row r="3" spans="1:19" ht="274.5" customHeight="1" x14ac:dyDescent="0.35">
      <c r="A3" s="63" t="s">
        <v>23</v>
      </c>
      <c r="B3" s="64"/>
      <c r="C3" s="51"/>
      <c r="D3" s="53"/>
      <c r="E3" s="53"/>
      <c r="F3" s="56"/>
      <c r="G3" s="53"/>
      <c r="H3" s="53"/>
      <c r="I3" s="53"/>
      <c r="J3" s="56"/>
      <c r="K3" s="53"/>
      <c r="L3" s="53"/>
      <c r="M3" s="56"/>
      <c r="N3" s="53"/>
      <c r="O3" s="53"/>
      <c r="P3" s="48"/>
      <c r="Q3" s="49"/>
      <c r="R3" s="49"/>
      <c r="S3" s="49"/>
    </row>
    <row r="4" spans="1:19" ht="63.75" customHeight="1" x14ac:dyDescent="0.25">
      <c r="A4" s="65">
        <f>AVERAGE(P8:P16)</f>
        <v>0.53664883827927301</v>
      </c>
      <c r="B4" s="66"/>
      <c r="C4" s="62" t="s">
        <v>24</v>
      </c>
      <c r="D4" s="58"/>
      <c r="E4" s="59"/>
      <c r="F4" s="3">
        <v>1</v>
      </c>
      <c r="G4" s="67"/>
      <c r="H4" s="68"/>
      <c r="I4" s="69"/>
      <c r="J4" s="3">
        <v>0.95</v>
      </c>
      <c r="K4" s="67"/>
      <c r="L4" s="69"/>
      <c r="M4" s="3">
        <v>1</v>
      </c>
      <c r="N4" s="3">
        <v>1</v>
      </c>
      <c r="O4" s="3">
        <v>1</v>
      </c>
      <c r="P4" s="3">
        <v>0.98880000000000001</v>
      </c>
      <c r="Q4" s="49"/>
      <c r="R4" s="49"/>
      <c r="S4" s="49"/>
    </row>
    <row r="5" spans="1:19" ht="38.25" customHeight="1" x14ac:dyDescent="0.35">
      <c r="A5" s="76" t="s">
        <v>25</v>
      </c>
      <c r="B5" s="77"/>
      <c r="C5" s="58" t="s">
        <v>26</v>
      </c>
      <c r="D5" s="58"/>
      <c r="E5" s="59"/>
      <c r="F5" s="3">
        <f>MAX($F$8:$F$16)</f>
        <v>0.88</v>
      </c>
      <c r="G5" s="70"/>
      <c r="H5" s="71"/>
      <c r="I5" s="72"/>
      <c r="J5" s="3">
        <f>MAX($J$8:$J$16)</f>
        <v>0.72499999999999998</v>
      </c>
      <c r="K5" s="70"/>
      <c r="L5" s="72"/>
      <c r="M5" s="3">
        <f>MAX($M$8:$M$16)</f>
        <v>0.66666666666666663</v>
      </c>
      <c r="N5" s="3">
        <f>MAX($N$8:$N$16)</f>
        <v>0</v>
      </c>
      <c r="O5" s="3">
        <f>MAX($O$8:$O$16)</f>
        <v>1</v>
      </c>
      <c r="P5" s="3">
        <f>MAX($P$8:$P$16)</f>
        <v>0.79710144927536231</v>
      </c>
      <c r="Q5" s="49"/>
      <c r="R5" s="49"/>
      <c r="S5" s="49"/>
    </row>
    <row r="6" spans="1:19" ht="48.75" customHeight="1" x14ac:dyDescent="0.25">
      <c r="A6" s="84" t="str">
        <f>VLOOKUP(A1,'[1]Профиль МО'!$A$2:$K$46,8,0)&amp;'[1]Исходник Профиль МО'!V1</f>
        <v>40 место</v>
      </c>
      <c r="B6" s="85"/>
      <c r="C6" s="58" t="s">
        <v>27</v>
      </c>
      <c r="D6" s="58"/>
      <c r="E6" s="59"/>
      <c r="F6" s="3">
        <v>0.58819999999999995</v>
      </c>
      <c r="G6" s="70"/>
      <c r="H6" s="71"/>
      <c r="I6" s="72"/>
      <c r="J6" s="3">
        <v>0.65</v>
      </c>
      <c r="K6" s="70"/>
      <c r="L6" s="72"/>
      <c r="M6" s="3">
        <v>0.66669999999999996</v>
      </c>
      <c r="N6" s="4">
        <v>0</v>
      </c>
      <c r="O6" s="4">
        <v>1</v>
      </c>
      <c r="P6" s="3">
        <v>0.63539999999999996</v>
      </c>
      <c r="Q6" s="49"/>
      <c r="R6" s="49"/>
      <c r="S6" s="49"/>
    </row>
    <row r="7" spans="1:19" ht="36" customHeight="1" x14ac:dyDescent="0.25">
      <c r="A7" s="60" t="s">
        <v>28</v>
      </c>
      <c r="B7" s="61"/>
      <c r="C7" s="62" t="s">
        <v>29</v>
      </c>
      <c r="D7" s="58"/>
      <c r="E7" s="59"/>
      <c r="F7" s="3">
        <f>MEDIAN($F$8:$F$16)</f>
        <v>0.49019607843137253</v>
      </c>
      <c r="G7" s="73"/>
      <c r="H7" s="74"/>
      <c r="I7" s="75"/>
      <c r="J7" s="3">
        <f>MEDIAN($J$8:$J$16)</f>
        <v>0.47499999999999998</v>
      </c>
      <c r="K7" s="73"/>
      <c r="L7" s="75"/>
      <c r="M7" s="3">
        <f>MEDIAN($M$8:$M$16)</f>
        <v>0.66666666666666663</v>
      </c>
      <c r="N7" s="3">
        <f>MEDIAN($N$8:$N$16)</f>
        <v>0</v>
      </c>
      <c r="O7" s="3">
        <f>MEDIAN($O$8:$O$16)</f>
        <v>1</v>
      </c>
      <c r="P7" s="3">
        <f>MEDIAN($P$8:$P$16)</f>
        <v>0.51190476190476186</v>
      </c>
      <c r="Q7" s="49"/>
      <c r="R7" s="49"/>
      <c r="S7" s="49"/>
    </row>
    <row r="8" spans="1:19" ht="36" customHeight="1" x14ac:dyDescent="0.35">
      <c r="A8" s="5">
        <f>[1]ИТОГ!A225</f>
        <v>1</v>
      </c>
      <c r="B8" s="6" t="str">
        <f>[1]ИТОГ!C225</f>
        <v>МКОУ "СОШ №1"</v>
      </c>
      <c r="C8" s="7">
        <f>[1]ИТОГ!F225</f>
        <v>0.5757575757575758</v>
      </c>
      <c r="D8" s="8">
        <f>[1]ИТОГ!H225</f>
        <v>1</v>
      </c>
      <c r="E8" s="8">
        <f>[1]ИТОГ!J225</f>
        <v>1</v>
      </c>
      <c r="F8" s="8">
        <f>[1]ИТОГ!L225</f>
        <v>0.74509803921568629</v>
      </c>
      <c r="G8" s="8">
        <f>[1]ИТОГ!N225</f>
        <v>0.42857142857142855</v>
      </c>
      <c r="H8" s="8">
        <f>[1]ИТОГ!P225</f>
        <v>0.75</v>
      </c>
      <c r="I8" s="8">
        <f>[1]ИТОГ!R225</f>
        <v>0.875</v>
      </c>
      <c r="J8" s="8">
        <f>[1]ИТОГ!T225</f>
        <v>0.625</v>
      </c>
      <c r="K8" s="8">
        <f>[1]ИТОГ!V225</f>
        <v>0.5</v>
      </c>
      <c r="L8" s="8">
        <f>[1]ИТОГ!X225</f>
        <v>1</v>
      </c>
      <c r="M8" s="8">
        <f>[1]ИТОГ!Z225</f>
        <v>0.66666666666666663</v>
      </c>
      <c r="N8" s="8">
        <f>[1]ИТОГ!AD225</f>
        <v>0</v>
      </c>
      <c r="O8" s="8">
        <f>[1]ИТОГ!AH225</f>
        <v>1</v>
      </c>
      <c r="P8" s="9">
        <f>[1]ИТОГ!AJ225</f>
        <v>0.70833333333333337</v>
      </c>
      <c r="Q8" s="10" t="str">
        <f>[1]ИТОГ!AK225</f>
        <v>Средний</v>
      </c>
      <c r="R8" s="10" t="str">
        <f>[1]ИТОГ!AN225</f>
        <v>Средний</v>
      </c>
      <c r="S8" s="11">
        <f>[1]ИТОГ!AJ225-[1]ИТОГ!AM225</f>
        <v>2.633333333333332E-2</v>
      </c>
    </row>
    <row r="9" spans="1:19" ht="36" customHeight="1" x14ac:dyDescent="0.35">
      <c r="A9" s="5">
        <f>[1]ИТОГ!A226</f>
        <v>2</v>
      </c>
      <c r="B9" s="6" t="str">
        <f>[1]ИТОГ!C226</f>
        <v>МКОУ "Артемовская СОШ"</v>
      </c>
      <c r="C9" s="7">
        <f>[1]ИТОГ!F226</f>
        <v>0.21212121212121213</v>
      </c>
      <c r="D9" s="8">
        <f>[1]ИТОГ!H226</f>
        <v>1</v>
      </c>
      <c r="E9" s="8">
        <f>[1]ИТОГ!J226</f>
        <v>1</v>
      </c>
      <c r="F9" s="8">
        <f>[1]ИТОГ!L226</f>
        <v>0.49019607843137253</v>
      </c>
      <c r="G9" s="8">
        <f>[1]ИТОГ!N226</f>
        <v>0.35714285714285715</v>
      </c>
      <c r="H9" s="8">
        <f>[1]ИТОГ!P226</f>
        <v>0.375</v>
      </c>
      <c r="I9" s="8">
        <f>[1]ИТОГ!R226</f>
        <v>0.5</v>
      </c>
      <c r="J9" s="8">
        <f>[1]ИТОГ!T226</f>
        <v>0.375</v>
      </c>
      <c r="K9" s="8">
        <f>[1]ИТОГ!V226</f>
        <v>0.5</v>
      </c>
      <c r="L9" s="8">
        <f>[1]ИТОГ!X226</f>
        <v>1</v>
      </c>
      <c r="M9" s="8">
        <f>[1]ИТОГ!Z226</f>
        <v>0.66666666666666663</v>
      </c>
      <c r="N9" s="8">
        <f>[1]ИТОГ!AD226</f>
        <v>0</v>
      </c>
      <c r="O9" s="8">
        <f>[1]ИТОГ!AH226</f>
        <v>0</v>
      </c>
      <c r="P9" s="9">
        <f>[1]ИТОГ!AJ226</f>
        <v>0.45833333333333331</v>
      </c>
      <c r="Q9" s="10" t="str">
        <f>[1]ИТОГ!AK226</f>
        <v>Низкий</v>
      </c>
      <c r="R9" s="10" t="str">
        <f>[1]ИТОГ!AN226</f>
        <v>Низкий</v>
      </c>
      <c r="S9" s="11">
        <f>[1]ИТОГ!AJ226-[1]ИТОГ!AM226</f>
        <v>-0.11766666666666664</v>
      </c>
    </row>
    <row r="10" spans="1:19" ht="36" customHeight="1" x14ac:dyDescent="0.35">
      <c r="A10" s="5">
        <f>[1]ИТОГ!A227</f>
        <v>3</v>
      </c>
      <c r="B10" s="6" t="str">
        <f>[1]ИТОГ!C227</f>
        <v>МКОУ "Балахнинская СОШ"</v>
      </c>
      <c r="C10" s="7">
        <f>[1]ИТОГ!F227</f>
        <v>0.12121212121212122</v>
      </c>
      <c r="D10" s="8">
        <f>[1]ИТОГ!H227</f>
        <v>1</v>
      </c>
      <c r="E10" s="8">
        <f>[1]ИТОГ!J227</f>
        <v>0.8125</v>
      </c>
      <c r="F10" s="8">
        <f>[1]ИТОГ!L227</f>
        <v>0.37254901960784315</v>
      </c>
      <c r="G10" s="8">
        <f>[1]ИТОГ!N227</f>
        <v>0.14285714285714285</v>
      </c>
      <c r="H10" s="8">
        <f>[1]ИТОГ!P227</f>
        <v>0.625</v>
      </c>
      <c r="I10" s="8">
        <f>[1]ИТОГ!R227</f>
        <v>0.625</v>
      </c>
      <c r="J10" s="8">
        <f>[1]ИТОГ!T227</f>
        <v>0.42499999999999999</v>
      </c>
      <c r="K10" s="8">
        <f>[1]ИТОГ!V227</f>
        <v>0.5</v>
      </c>
      <c r="L10" s="8">
        <f>[1]ИТОГ!X227</f>
        <v>1</v>
      </c>
      <c r="M10" s="8">
        <f>[1]ИТОГ!Z227</f>
        <v>0.66666666666666663</v>
      </c>
      <c r="N10" s="8">
        <f>[1]ИТОГ!AD227</f>
        <v>0</v>
      </c>
      <c r="O10" s="8">
        <f>[1]ИТОГ!AH227</f>
        <v>1</v>
      </c>
      <c r="P10" s="9">
        <f>[1]ИТОГ!AJ227</f>
        <v>0.42708333333333331</v>
      </c>
      <c r="Q10" s="10" t="str">
        <f>[1]ИТОГ!AK227</f>
        <v>Низкий</v>
      </c>
      <c r="R10" s="10" t="str">
        <f>[1]ИТОГ!AN227</f>
        <v>Низкий</v>
      </c>
      <c r="S10" s="11">
        <f>[1]ИТОГ!AJ227-[1]ИТОГ!AM227</f>
        <v>-2.7916666666666701E-2</v>
      </c>
    </row>
    <row r="11" spans="1:19" ht="36" customHeight="1" x14ac:dyDescent="0.35">
      <c r="A11" s="5">
        <f>[1]ИТОГ!A228</f>
        <v>4</v>
      </c>
      <c r="B11" s="6" t="str">
        <f>[1]ИТОГ!C228</f>
        <v>МКОУ "Кропоткинская СОШ"</v>
      </c>
      <c r="C11" s="7">
        <f>[1]ИТОГ!F228</f>
        <v>0.45454545454545453</v>
      </c>
      <c r="D11" s="8">
        <f>[1]ИТОГ!H228</f>
        <v>1</v>
      </c>
      <c r="E11" s="8">
        <f>[1]ИТОГ!J228</f>
        <v>1</v>
      </c>
      <c r="F11" s="8">
        <f>[1]ИТОГ!L228</f>
        <v>0.6470588235294118</v>
      </c>
      <c r="G11" s="8">
        <f>[1]ИТОГ!N228</f>
        <v>0.42857142857142855</v>
      </c>
      <c r="H11" s="8">
        <f>[1]ИТОГ!P228</f>
        <v>0.5</v>
      </c>
      <c r="I11" s="8">
        <f>[1]ИТОГ!R228</f>
        <v>0.75</v>
      </c>
      <c r="J11" s="8">
        <f>[1]ИТОГ!T228</f>
        <v>0.5</v>
      </c>
      <c r="K11" s="8">
        <f>[1]ИТОГ!V228</f>
        <v>0.5</v>
      </c>
      <c r="L11" s="8">
        <f>[1]ИТОГ!X228</f>
        <v>1</v>
      </c>
      <c r="M11" s="8">
        <f>[1]ИТОГ!Z228</f>
        <v>0.66666666666666663</v>
      </c>
      <c r="N11" s="8">
        <f>[1]ИТОГ!AD228</f>
        <v>0</v>
      </c>
      <c r="O11" s="8">
        <f>[1]ИТОГ!AH228</f>
        <v>1</v>
      </c>
      <c r="P11" s="9">
        <f>[1]ИТОГ!AJ228</f>
        <v>0.60416666666666663</v>
      </c>
      <c r="Q11" s="10" t="str">
        <f>[1]ИТОГ!AK228</f>
        <v>Средний</v>
      </c>
      <c r="R11" s="10" t="str">
        <f>[1]ИТОГ!AN228</f>
        <v>Низкий</v>
      </c>
      <c r="S11" s="11">
        <f>[1]ИТОГ!AJ228-[1]ИТОГ!AM228</f>
        <v>5.916666666666659E-2</v>
      </c>
    </row>
    <row r="12" spans="1:19" ht="36" customHeight="1" x14ac:dyDescent="0.35">
      <c r="A12" s="5">
        <f>[1]ИТОГ!A229</f>
        <v>5</v>
      </c>
      <c r="B12" s="6" t="str">
        <f>[1]ИТОГ!C229</f>
        <v>МКОУ "Мамаканская СОШ"</v>
      </c>
      <c r="C12" s="7">
        <f>[1]ИТОГ!F229</f>
        <v>9.0909090909090912E-2</v>
      </c>
      <c r="D12" s="8">
        <f>[1]ИТОГ!H229</f>
        <v>1</v>
      </c>
      <c r="E12" s="8">
        <f>[1]ИТОГ!J229</f>
        <v>0.75</v>
      </c>
      <c r="F12" s="8">
        <f>[1]ИТОГ!L229</f>
        <v>0.33333333333333331</v>
      </c>
      <c r="G12" s="8">
        <f>[1]ИТОГ!N229</f>
        <v>0.42857142857142855</v>
      </c>
      <c r="H12" s="8">
        <f>[1]ИТОГ!P229</f>
        <v>0.3125</v>
      </c>
      <c r="I12" s="8">
        <f>[1]ИТОГ!R229</f>
        <v>0.5</v>
      </c>
      <c r="J12" s="8">
        <f>[1]ИТОГ!T229</f>
        <v>0.375</v>
      </c>
      <c r="K12" s="8">
        <f>[1]ИТОГ!V229</f>
        <v>0.5</v>
      </c>
      <c r="L12" s="8">
        <f>[1]ИТОГ!X229</f>
        <v>1</v>
      </c>
      <c r="M12" s="8">
        <f>[1]ИТОГ!Z229</f>
        <v>0.66666666666666663</v>
      </c>
      <c r="N12" s="8">
        <f>[1]ИТОГ!AD229</f>
        <v>0</v>
      </c>
      <c r="O12" s="8">
        <f>[1]ИТОГ!AH229</f>
        <v>1</v>
      </c>
      <c r="P12" s="9">
        <f>[1]ИТОГ!AJ229</f>
        <v>0.38541666666666669</v>
      </c>
      <c r="Q12" s="10" t="str">
        <f>[1]ИТОГ!AK229</f>
        <v>Низкий</v>
      </c>
      <c r="R12" s="10" t="str">
        <f>[1]ИТОГ!AN229</f>
        <v>Низкий</v>
      </c>
      <c r="S12" s="11">
        <f>[1]ИТОГ!AJ229-[1]ИТОГ!AM229</f>
        <v>-0.20558333333333328</v>
      </c>
    </row>
    <row r="13" spans="1:19" ht="36" customHeight="1" x14ac:dyDescent="0.35">
      <c r="A13" s="5">
        <f>[1]ИТОГ!A230</f>
        <v>6</v>
      </c>
      <c r="B13" s="6" t="str">
        <f>[1]ИТОГ!C230</f>
        <v>МКОУ "Перевозовская СОШ"</v>
      </c>
      <c r="C13" s="7">
        <f>[1]ИТОГ!F230</f>
        <v>0.21212121212121213</v>
      </c>
      <c r="D13" s="8">
        <f>[1]ИТОГ!H230</f>
        <v>1</v>
      </c>
      <c r="E13" s="8">
        <f>[1]ИТОГ!J230</f>
        <v>0.75</v>
      </c>
      <c r="F13" s="8">
        <f>[1]ИТОГ!L230</f>
        <v>0.41176470588235292</v>
      </c>
      <c r="G13" s="8">
        <f>[1]ИТОГ!N230</f>
        <v>0.21428571428571427</v>
      </c>
      <c r="H13" s="8">
        <f>[1]ИТОГ!P230</f>
        <v>0.5</v>
      </c>
      <c r="I13" s="8">
        <f>[1]ИТОГ!R230</f>
        <v>0.25</v>
      </c>
      <c r="J13" s="8">
        <f>[1]ИТОГ!T230</f>
        <v>0.32500000000000001</v>
      </c>
      <c r="K13" s="8">
        <f>[1]ИТОГ!V230</f>
        <v>0.5</v>
      </c>
      <c r="L13" s="8">
        <f>[1]ИТОГ!X230</f>
        <v>1</v>
      </c>
      <c r="M13" s="8">
        <f>[1]ИТОГ!Z230</f>
        <v>0.66666666666666663</v>
      </c>
      <c r="N13" s="8">
        <f>[1]ИТОГ!AD230</f>
        <v>0</v>
      </c>
      <c r="O13" s="8">
        <f>[1]ИТОГ!AH230</f>
        <v>1</v>
      </c>
      <c r="P13" s="9">
        <f>[1]ИТОГ!AJ230</f>
        <v>0.40625</v>
      </c>
      <c r="Q13" s="10" t="str">
        <f>[1]ИТОГ!AK230</f>
        <v>Низкий</v>
      </c>
      <c r="R13" s="10" t="str">
        <f>[1]ИТОГ!AN230</f>
        <v>Низкий</v>
      </c>
      <c r="S13" s="11">
        <f>[1]ИТОГ!AJ230-[1]ИТОГ!AM230</f>
        <v>-0.10875000000000001</v>
      </c>
    </row>
    <row r="14" spans="1:19" ht="36" customHeight="1" x14ac:dyDescent="0.35">
      <c r="A14" s="5">
        <f>[1]ИТОГ!A231</f>
        <v>7</v>
      </c>
      <c r="B14" s="6" t="str">
        <f>[1]ИТОГ!C231</f>
        <v>МКОУ "НОШ г. Бодайбо"</v>
      </c>
      <c r="C14" s="7">
        <f>[1]ИТОГ!F231</f>
        <v>1</v>
      </c>
      <c r="D14" s="8">
        <f>[1]ИТОГ!H231</f>
        <v>0.5</v>
      </c>
      <c r="E14" s="8">
        <f>[1]ИТОГ!J231</f>
        <v>0.5625</v>
      </c>
      <c r="F14" s="8">
        <f>[1]ИТОГ!L231</f>
        <v>0.88</v>
      </c>
      <c r="G14" s="8">
        <f>[1]ИТОГ!N231</f>
        <v>0.8571428571428571</v>
      </c>
      <c r="H14" s="8">
        <f>[1]ИТОГ!P231</f>
        <v>0.625</v>
      </c>
      <c r="I14" s="8">
        <f>[1]ИТОГ!R231</f>
        <v>0.875</v>
      </c>
      <c r="J14" s="8">
        <f>[1]ИТОГ!T231</f>
        <v>0.72499999999999998</v>
      </c>
      <c r="K14" s="8">
        <f>[1]ИТОГ!V231</f>
        <v>0.5</v>
      </c>
      <c r="L14" s="8">
        <f>[1]ИТОГ!X231</f>
        <v>1</v>
      </c>
      <c r="M14" s="8">
        <f>[1]ИТОГ!Z231</f>
        <v>0.6</v>
      </c>
      <c r="N14" s="8">
        <f>[1]ИТОГ!AD231</f>
        <v>0</v>
      </c>
      <c r="O14" s="8">
        <f>[1]ИТОГ!AH231</f>
        <v>1</v>
      </c>
      <c r="P14" s="9">
        <f>[1]ИТОГ!AJ231</f>
        <v>0.79710144927536231</v>
      </c>
      <c r="Q14" s="10" t="str">
        <f>[1]ИТОГ!AK231</f>
        <v>Средний</v>
      </c>
      <c r="R14" s="10" t="str">
        <f>[1]ИТОГ!AN231</f>
        <v>Высокий</v>
      </c>
      <c r="S14" s="11">
        <f>[1]ИТОГ!AJ231-[1]ИТОГ!AM231</f>
        <v>-4.3898550724637664E-2</v>
      </c>
    </row>
    <row r="15" spans="1:19" ht="36" customHeight="1" x14ac:dyDescent="0.35">
      <c r="A15" s="5">
        <f>[1]ИТОГ!A232</f>
        <v>8</v>
      </c>
      <c r="B15" s="6" t="str">
        <f>[1]ИТОГ!C232</f>
        <v>МКОУ "ООШ №4 г.Бодайбо"</v>
      </c>
      <c r="C15" s="7">
        <f>[1]ИТОГ!F232</f>
        <v>0.125</v>
      </c>
      <c r="D15" s="8">
        <f>[1]ИТОГ!H232</f>
        <v>1</v>
      </c>
      <c r="E15" s="8">
        <f>[1]ИТОГ!J232</f>
        <v>0.875</v>
      </c>
      <c r="F15" s="8">
        <f>[1]ИТОГ!L232</f>
        <v>0.48717948717948717</v>
      </c>
      <c r="G15" s="8">
        <f>[1]ИТОГ!N232</f>
        <v>0.2857142857142857</v>
      </c>
      <c r="H15" s="8">
        <f>[1]ИТОГ!P232</f>
        <v>0.5</v>
      </c>
      <c r="I15" s="8">
        <f>[1]ИТОГ!R232</f>
        <v>0.875</v>
      </c>
      <c r="J15" s="8">
        <f>[1]ИТОГ!T232</f>
        <v>0.47499999999999998</v>
      </c>
      <c r="K15" s="8">
        <f>[1]ИТОГ!V232</f>
        <v>0.5</v>
      </c>
      <c r="L15" s="8">
        <f>[1]ИТОГ!X232</f>
        <v>1</v>
      </c>
      <c r="M15" s="8">
        <f>[1]ИТОГ!Z232</f>
        <v>0.66666666666666663</v>
      </c>
      <c r="N15" s="8">
        <f>[1]ИТОГ!AD232</f>
        <v>0</v>
      </c>
      <c r="O15" s="8">
        <f>[1]ИТОГ!AH232</f>
        <v>1</v>
      </c>
      <c r="P15" s="9">
        <f>[1]ИТОГ!AJ232</f>
        <v>0.51190476190476186</v>
      </c>
      <c r="Q15" s="10" t="str">
        <f>[1]ИТОГ!AK232</f>
        <v>Низкий</v>
      </c>
      <c r="R15" s="10" t="str">
        <f>[1]ИТОГ!AN232</f>
        <v>Низкий</v>
      </c>
      <c r="S15" s="11">
        <f>[1]ИТОГ!AJ232-[1]ИТОГ!AM232</f>
        <v>-6.7095238095238097E-2</v>
      </c>
    </row>
    <row r="16" spans="1:19" ht="36" customHeight="1" x14ac:dyDescent="0.35">
      <c r="A16" s="5">
        <f>[1]ИТОГ!A233</f>
        <v>9</v>
      </c>
      <c r="B16" s="6" t="str">
        <f>[1]ИТОГ!C233</f>
        <v>МКОУ "СОШ №3 г.Бодайбо"</v>
      </c>
      <c r="C16" s="7">
        <f>[1]ИТОГ!F233</f>
        <v>0.27272727272727271</v>
      </c>
      <c r="D16" s="8">
        <f>[1]ИТОГ!H233</f>
        <v>1</v>
      </c>
      <c r="E16" s="8">
        <f>[1]ИТОГ!J233</f>
        <v>1</v>
      </c>
      <c r="F16" s="8">
        <f>[1]ИТОГ!L233</f>
        <v>0.5490196078431373</v>
      </c>
      <c r="G16" s="8">
        <f>[1]ИТОГ!N233</f>
        <v>0.21428571428571427</v>
      </c>
      <c r="H16" s="8">
        <f>[1]ИТОГ!P233</f>
        <v>0.6875</v>
      </c>
      <c r="I16" s="8">
        <f>[1]ИТОГ!R233</f>
        <v>0.625</v>
      </c>
      <c r="J16" s="8">
        <f>[1]ИТОГ!T233</f>
        <v>0.47499999999999998</v>
      </c>
      <c r="K16" s="8">
        <f>[1]ИТОГ!V233</f>
        <v>0.5</v>
      </c>
      <c r="L16" s="8">
        <f>[1]ИТОГ!X233</f>
        <v>1</v>
      </c>
      <c r="M16" s="8">
        <f>[1]ИТОГ!Z233</f>
        <v>0.66666666666666663</v>
      </c>
      <c r="N16" s="8">
        <f>[1]ИТОГ!AD233</f>
        <v>0</v>
      </c>
      <c r="O16" s="8">
        <f>[1]ИТОГ!AH233</f>
        <v>0</v>
      </c>
      <c r="P16" s="9">
        <f>[1]ИТОГ!AJ233</f>
        <v>0.53125</v>
      </c>
      <c r="Q16" s="10" t="str">
        <f>[1]ИТОГ!AK233</f>
        <v>Низкий</v>
      </c>
      <c r="R16" s="10" t="str">
        <f>[1]ИТОГ!AN233</f>
        <v>Средний</v>
      </c>
      <c r="S16" s="11">
        <f>[1]ИТОГ!AJ233-[1]ИТОГ!AM233</f>
        <v>-7.4749999999999983E-2</v>
      </c>
    </row>
    <row r="17" spans="1:19" ht="36" customHeight="1" x14ac:dyDescent="0.35">
      <c r="A17" s="12"/>
      <c r="B17" s="13"/>
      <c r="C17" s="14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6"/>
      <c r="Q17" s="12"/>
      <c r="R17" s="12"/>
      <c r="S17" s="17"/>
    </row>
    <row r="18" spans="1:19" ht="36" customHeight="1" x14ac:dyDescent="0.35">
      <c r="A18" s="12"/>
      <c r="B18" s="13"/>
      <c r="C18" s="14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6"/>
      <c r="Q18" s="12"/>
      <c r="R18" s="12"/>
      <c r="S18" s="17"/>
    </row>
    <row r="19" spans="1:19" ht="36" customHeight="1" x14ac:dyDescent="0.35">
      <c r="A19" s="12"/>
      <c r="B19" s="13"/>
      <c r="C19" s="14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6"/>
      <c r="Q19" s="12"/>
      <c r="R19" s="12"/>
      <c r="S19" s="17"/>
    </row>
    <row r="20" spans="1:19" ht="36" customHeight="1" x14ac:dyDescent="0.35">
      <c r="A20" s="12"/>
      <c r="B20" s="13"/>
      <c r="C20" s="14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6"/>
      <c r="Q20" s="12"/>
      <c r="R20" s="12"/>
      <c r="S20" s="17"/>
    </row>
    <row r="21" spans="1:19" ht="36" customHeight="1" x14ac:dyDescent="0.35">
      <c r="A21" s="12"/>
      <c r="B21" s="13"/>
      <c r="C21" s="14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6"/>
      <c r="Q21" s="12"/>
      <c r="R21" s="12"/>
      <c r="S21" s="17"/>
    </row>
    <row r="22" spans="1:19" ht="36" customHeight="1" x14ac:dyDescent="0.35">
      <c r="A22" s="12"/>
      <c r="B22" s="13"/>
      <c r="C22" s="14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6"/>
      <c r="Q22" s="12"/>
      <c r="R22" s="12"/>
      <c r="S22" s="17"/>
    </row>
    <row r="23" spans="1:19" ht="36" customHeight="1" x14ac:dyDescent="0.35">
      <c r="A23" s="12"/>
      <c r="B23" s="13"/>
      <c r="C23" s="14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6"/>
      <c r="Q23" s="12"/>
      <c r="R23" s="12"/>
      <c r="S23" s="17"/>
    </row>
    <row r="24" spans="1:19" ht="36" customHeight="1" x14ac:dyDescent="0.35">
      <c r="A24" s="12"/>
      <c r="B24" s="13"/>
      <c r="C24" s="14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6"/>
      <c r="Q24" s="12"/>
      <c r="R24" s="12"/>
      <c r="S24" s="17"/>
    </row>
    <row r="25" spans="1:19" ht="36" customHeight="1" x14ac:dyDescent="0.35">
      <c r="A25" s="12"/>
      <c r="B25" s="13"/>
      <c r="C25" s="14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6"/>
      <c r="Q25" s="12"/>
      <c r="R25" s="12"/>
      <c r="S25" s="17"/>
    </row>
    <row r="26" spans="1:19" ht="36" customHeight="1" x14ac:dyDescent="0.35">
      <c r="A26" s="12"/>
      <c r="B26" s="13"/>
      <c r="C26" s="14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6"/>
      <c r="Q26" s="12"/>
      <c r="R26" s="12"/>
      <c r="S26" s="17"/>
    </row>
    <row r="27" spans="1:19" ht="36" customHeight="1" x14ac:dyDescent="0.35">
      <c r="A27" s="12"/>
      <c r="B27" s="13"/>
      <c r="C27" s="14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6"/>
      <c r="Q27" s="12"/>
      <c r="R27" s="12"/>
      <c r="S27" s="17"/>
    </row>
    <row r="28" spans="1:19" ht="36" customHeight="1" x14ac:dyDescent="0.35">
      <c r="A28" s="12"/>
      <c r="B28" s="13"/>
      <c r="C28" s="14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6"/>
      <c r="Q28" s="12"/>
      <c r="R28" s="12"/>
      <c r="S28" s="17"/>
    </row>
    <row r="29" spans="1:19" ht="36" customHeight="1" x14ac:dyDescent="0.35">
      <c r="A29" s="12"/>
      <c r="B29" s="13"/>
      <c r="C29" s="14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6"/>
      <c r="Q29" s="12"/>
      <c r="R29" s="12"/>
      <c r="S29" s="17"/>
    </row>
    <row r="30" spans="1:19" ht="36" customHeight="1" x14ac:dyDescent="0.35">
      <c r="A30" s="12"/>
      <c r="B30" s="13"/>
      <c r="C30" s="14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6"/>
      <c r="Q30" s="12"/>
      <c r="R30" s="12"/>
      <c r="S30" s="17"/>
    </row>
    <row r="31" spans="1:19" ht="36" customHeight="1" x14ac:dyDescent="0.35">
      <c r="A31" s="12"/>
      <c r="B31" s="13"/>
      <c r="C31" s="14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6"/>
      <c r="Q31" s="12"/>
      <c r="R31" s="12"/>
      <c r="S31" s="17"/>
    </row>
    <row r="32" spans="1:19" ht="36" customHeight="1" x14ac:dyDescent="0.35">
      <c r="A32" s="12"/>
      <c r="B32" s="13"/>
      <c r="C32" s="14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6"/>
      <c r="Q32" s="12"/>
      <c r="R32" s="12"/>
      <c r="S32" s="17"/>
    </row>
    <row r="33" spans="1:19" ht="36" customHeight="1" x14ac:dyDescent="0.35">
      <c r="A33" s="12"/>
      <c r="B33" s="13"/>
      <c r="C33" s="14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  <c r="Q33" s="12"/>
      <c r="R33" s="12"/>
      <c r="S33" s="17"/>
    </row>
    <row r="34" spans="1:19" ht="36" customHeight="1" x14ac:dyDescent="0.35">
      <c r="A34" s="12"/>
      <c r="B34" s="13"/>
      <c r="C34" s="14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6"/>
      <c r="Q34" s="12"/>
      <c r="R34" s="12"/>
      <c r="S34" s="17"/>
    </row>
    <row r="35" spans="1:19" ht="36" customHeight="1" x14ac:dyDescent="0.35">
      <c r="A35" s="12"/>
      <c r="B35" s="13"/>
      <c r="C35" s="14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6"/>
      <c r="Q35" s="12"/>
      <c r="R35" s="12"/>
      <c r="S35" s="17"/>
    </row>
  </sheetData>
  <sheetProtection sheet="1" objects="1" scenarios="1"/>
  <mergeCells count="32">
    <mergeCell ref="C6:E6"/>
    <mergeCell ref="A7:B7"/>
    <mergeCell ref="C7:E7"/>
    <mergeCell ref="N2:N3"/>
    <mergeCell ref="O2:O3"/>
    <mergeCell ref="A3:B3"/>
    <mergeCell ref="A4:B4"/>
    <mergeCell ref="C4:E4"/>
    <mergeCell ref="G4:I7"/>
    <mergeCell ref="K4:L7"/>
    <mergeCell ref="A5:B5"/>
    <mergeCell ref="C5:E5"/>
    <mergeCell ref="A6:B6"/>
    <mergeCell ref="M1:M3"/>
    <mergeCell ref="A1:B2"/>
    <mergeCell ref="L2:L3"/>
    <mergeCell ref="P1:P3"/>
    <mergeCell ref="Q1:Q7"/>
    <mergeCell ref="R1:R7"/>
    <mergeCell ref="S1:S7"/>
    <mergeCell ref="C2:C3"/>
    <mergeCell ref="D2:D3"/>
    <mergeCell ref="E2:E3"/>
    <mergeCell ref="G2:G3"/>
    <mergeCell ref="H2:H3"/>
    <mergeCell ref="C1:E1"/>
    <mergeCell ref="F1:F3"/>
    <mergeCell ref="G1:I1"/>
    <mergeCell ref="J1:J3"/>
    <mergeCell ref="K1:L1"/>
    <mergeCell ref="I2:I3"/>
    <mergeCell ref="K2:K3"/>
  </mergeCells>
  <conditionalFormatting sqref="Q8:R16">
    <cfRule type="containsText" dxfId="454" priority="11" operator="containsText" text="высокий">
      <formula>NOT(ISERROR(SEARCH("высокий",Q8)))</formula>
    </cfRule>
    <cfRule type="containsText" dxfId="453" priority="12" operator="containsText" text="средний">
      <formula>NOT(ISERROR(SEARCH("средний",Q8)))</formula>
    </cfRule>
    <cfRule type="containsText" dxfId="452" priority="13" stopIfTrue="1" operator="containsText" text="низкий">
      <formula>NOT(ISERROR(SEARCH("низкий",Q8)))</formula>
    </cfRule>
  </conditionalFormatting>
  <conditionalFormatting sqref="F8:F16 J8:J16 M8:M16 P8:P16">
    <cfRule type="cellIs" dxfId="451" priority="8" operator="greaterThan">
      <formula>80</formula>
    </cfRule>
    <cfRule type="cellIs" dxfId="450" priority="9" operator="between">
      <formula>60.1</formula>
      <formula>80</formula>
    </cfRule>
    <cfRule type="cellIs" dxfId="449" priority="10" operator="lessThan">
      <formula>60.1</formula>
    </cfRule>
  </conditionalFormatting>
  <conditionalFormatting sqref="F8:F16">
    <cfRule type="cellIs" dxfId="448" priority="7" operator="lessThan">
      <formula>0.601</formula>
    </cfRule>
  </conditionalFormatting>
  <conditionalFormatting sqref="F8:F16 J8:J16 M8:M16 P8:P16">
    <cfRule type="cellIs" dxfId="447" priority="4" operator="greaterThan">
      <formula>0.8</formula>
    </cfRule>
    <cfRule type="cellIs" dxfId="446" priority="5" operator="between">
      <formula>0.6</formula>
      <formula>"80,1%%"</formula>
    </cfRule>
    <cfRule type="cellIs" dxfId="445" priority="6" operator="lessThan">
      <formula>0.601</formula>
    </cfRule>
  </conditionalFormatting>
  <conditionalFormatting sqref="A4">
    <cfRule type="cellIs" dxfId="444" priority="1" operator="greaterThan">
      <formula>80%</formula>
    </cfRule>
    <cfRule type="cellIs" dxfId="443" priority="2" operator="between">
      <formula>60.1%</formula>
      <formula>80%</formula>
    </cfRule>
    <cfRule type="cellIs" dxfId="442" priority="3" operator="lessThan">
      <formula>60.1%</formula>
    </cfRule>
  </conditionalFormatting>
  <pageMargins left="0.25" right="0.25" top="0.75" bottom="0.75" header="0.3" footer="0.3"/>
  <pageSetup paperSize="9" scale="34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4" id="{C47BFEFB-3371-454A-A5F0-4B59BA9945E9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S8:S16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5"/>
  <sheetViews>
    <sheetView topLeftCell="A19" zoomScale="50" zoomScaleNormal="50" workbookViewId="0">
      <selection activeCell="C9" sqref="C9"/>
    </sheetView>
  </sheetViews>
  <sheetFormatPr defaultRowHeight="15" x14ac:dyDescent="0.25"/>
  <cols>
    <col min="1" max="1" width="9.140625" style="2"/>
    <col min="2" max="2" width="52.85546875" style="18" customWidth="1"/>
    <col min="3" max="3" width="15.7109375" style="19" customWidth="1"/>
    <col min="4" max="4" width="15.7109375" style="20" customWidth="1"/>
    <col min="5" max="5" width="20.85546875" style="20" customWidth="1"/>
    <col min="6" max="6" width="22.5703125" style="20" customWidth="1"/>
    <col min="7" max="7" width="20" style="20" customWidth="1"/>
    <col min="8" max="8" width="25.7109375" style="20" customWidth="1"/>
    <col min="9" max="9" width="15.7109375" style="20" customWidth="1"/>
    <col min="10" max="10" width="23.140625" style="20" customWidth="1"/>
    <col min="11" max="11" width="15.7109375" style="20" customWidth="1"/>
    <col min="12" max="12" width="20" style="20" customWidth="1"/>
    <col min="13" max="13" width="24.7109375" style="20" customWidth="1"/>
    <col min="14" max="14" width="19.7109375" style="20" customWidth="1"/>
    <col min="15" max="15" width="27.140625" style="20" customWidth="1"/>
    <col min="16" max="16" width="19.7109375" style="21" customWidth="1"/>
    <col min="17" max="17" width="21.5703125" style="2" customWidth="1"/>
    <col min="18" max="18" width="21.42578125" style="2" customWidth="1"/>
    <col min="19" max="19" width="21.42578125" style="22" customWidth="1"/>
    <col min="20" max="16384" width="9.140625" style="2"/>
  </cols>
  <sheetData>
    <row r="1" spans="1:19" ht="215.25" customHeight="1" x14ac:dyDescent="0.25">
      <c r="A1" s="80" t="s">
        <v>37</v>
      </c>
      <c r="B1" s="81"/>
      <c r="C1" s="54" t="s">
        <v>1</v>
      </c>
      <c r="D1" s="55"/>
      <c r="E1" s="55"/>
      <c r="F1" s="56" t="s">
        <v>2</v>
      </c>
      <c r="G1" s="57" t="s">
        <v>3</v>
      </c>
      <c r="H1" s="57"/>
      <c r="I1" s="57"/>
      <c r="J1" s="56" t="s">
        <v>4</v>
      </c>
      <c r="K1" s="57" t="s">
        <v>5</v>
      </c>
      <c r="L1" s="57"/>
      <c r="M1" s="56" t="s">
        <v>6</v>
      </c>
      <c r="N1" s="1" t="s">
        <v>7</v>
      </c>
      <c r="O1" s="1" t="s">
        <v>8</v>
      </c>
      <c r="P1" s="47" t="s">
        <v>9</v>
      </c>
      <c r="Q1" s="49" t="s">
        <v>10</v>
      </c>
      <c r="R1" s="49" t="s">
        <v>11</v>
      </c>
      <c r="S1" s="49" t="s">
        <v>12</v>
      </c>
    </row>
    <row r="2" spans="1:19" ht="15" customHeight="1" x14ac:dyDescent="0.25">
      <c r="A2" s="82"/>
      <c r="B2" s="83"/>
      <c r="C2" s="50" t="s">
        <v>13</v>
      </c>
      <c r="D2" s="52" t="s">
        <v>14</v>
      </c>
      <c r="E2" s="52" t="s">
        <v>15</v>
      </c>
      <c r="F2" s="56"/>
      <c r="G2" s="52" t="s">
        <v>16</v>
      </c>
      <c r="H2" s="52" t="s">
        <v>17</v>
      </c>
      <c r="I2" s="52" t="s">
        <v>18</v>
      </c>
      <c r="J2" s="56"/>
      <c r="K2" s="52" t="s">
        <v>19</v>
      </c>
      <c r="L2" s="52" t="s">
        <v>20</v>
      </c>
      <c r="M2" s="56"/>
      <c r="N2" s="52" t="s">
        <v>21</v>
      </c>
      <c r="O2" s="52" t="s">
        <v>22</v>
      </c>
      <c r="P2" s="48"/>
      <c r="Q2" s="49"/>
      <c r="R2" s="49"/>
      <c r="S2" s="49"/>
    </row>
    <row r="3" spans="1:19" ht="274.5" customHeight="1" x14ac:dyDescent="0.35">
      <c r="A3" s="63" t="s">
        <v>23</v>
      </c>
      <c r="B3" s="64"/>
      <c r="C3" s="51"/>
      <c r="D3" s="53"/>
      <c r="E3" s="53"/>
      <c r="F3" s="56"/>
      <c r="G3" s="53"/>
      <c r="H3" s="53"/>
      <c r="I3" s="53"/>
      <c r="J3" s="56"/>
      <c r="K3" s="53"/>
      <c r="L3" s="53"/>
      <c r="M3" s="56"/>
      <c r="N3" s="53"/>
      <c r="O3" s="53"/>
      <c r="P3" s="48"/>
      <c r="Q3" s="49"/>
      <c r="R3" s="49"/>
      <c r="S3" s="49"/>
    </row>
    <row r="4" spans="1:19" ht="63.75" customHeight="1" x14ac:dyDescent="0.25">
      <c r="A4" s="65">
        <f>AVERAGE(P8:P47)</f>
        <v>0.68986607142857159</v>
      </c>
      <c r="B4" s="66"/>
      <c r="C4" s="62" t="s">
        <v>24</v>
      </c>
      <c r="D4" s="58"/>
      <c r="E4" s="59"/>
      <c r="F4" s="3">
        <v>1</v>
      </c>
      <c r="G4" s="67"/>
      <c r="H4" s="68"/>
      <c r="I4" s="69"/>
      <c r="J4" s="3">
        <v>0.95</v>
      </c>
      <c r="K4" s="67"/>
      <c r="L4" s="69"/>
      <c r="M4" s="3">
        <v>1</v>
      </c>
      <c r="N4" s="3">
        <v>1</v>
      </c>
      <c r="O4" s="3">
        <v>1</v>
      </c>
      <c r="P4" s="3">
        <v>0.98880000000000001</v>
      </c>
      <c r="Q4" s="49"/>
      <c r="R4" s="49"/>
      <c r="S4" s="49"/>
    </row>
    <row r="5" spans="1:19" ht="38.25" customHeight="1" x14ac:dyDescent="0.35">
      <c r="A5" s="76" t="s">
        <v>25</v>
      </c>
      <c r="B5" s="77"/>
      <c r="C5" s="58" t="s">
        <v>26</v>
      </c>
      <c r="D5" s="58"/>
      <c r="E5" s="59"/>
      <c r="F5" s="3">
        <f>MAX($F$8:$F$47)</f>
        <v>0.92156862745098034</v>
      </c>
      <c r="G5" s="70"/>
      <c r="H5" s="71"/>
      <c r="I5" s="72"/>
      <c r="J5" s="3">
        <f>MAX($J$8:$J$47)</f>
        <v>0.9</v>
      </c>
      <c r="K5" s="70"/>
      <c r="L5" s="72"/>
      <c r="M5" s="3">
        <f>MAX($M$8:$M$47)</f>
        <v>0.66666666666666663</v>
      </c>
      <c r="N5" s="3">
        <f>MAX($N$8:$N$47)</f>
        <v>1</v>
      </c>
      <c r="O5" s="3">
        <f>MAX($O$8:$O$47)</f>
        <v>1</v>
      </c>
      <c r="P5" s="3">
        <f>MAX($P$8:$P$47)</f>
        <v>0.92708333333333337</v>
      </c>
      <c r="Q5" s="49"/>
      <c r="R5" s="49"/>
      <c r="S5" s="49"/>
    </row>
    <row r="6" spans="1:19" ht="48.75" customHeight="1" x14ac:dyDescent="0.25">
      <c r="A6" s="84" t="str">
        <f>VLOOKUP(A1,'[1]Профиль МО'!$A$2:$K$46,8,0)&amp;'[1]Исходник Профиль МО'!V1</f>
        <v>6 место</v>
      </c>
      <c r="B6" s="85"/>
      <c r="C6" s="58" t="s">
        <v>27</v>
      </c>
      <c r="D6" s="58"/>
      <c r="E6" s="59"/>
      <c r="F6" s="3">
        <v>0.58819999999999995</v>
      </c>
      <c r="G6" s="70"/>
      <c r="H6" s="71"/>
      <c r="I6" s="72"/>
      <c r="J6" s="3">
        <v>0.65</v>
      </c>
      <c r="K6" s="70"/>
      <c r="L6" s="72"/>
      <c r="M6" s="3">
        <v>0.66669999999999996</v>
      </c>
      <c r="N6" s="4">
        <v>0</v>
      </c>
      <c r="O6" s="4">
        <v>1</v>
      </c>
      <c r="P6" s="3">
        <v>0.63539999999999996</v>
      </c>
      <c r="Q6" s="49"/>
      <c r="R6" s="49"/>
      <c r="S6" s="49"/>
    </row>
    <row r="7" spans="1:19" ht="36" customHeight="1" x14ac:dyDescent="0.25">
      <c r="A7" s="60" t="s">
        <v>28</v>
      </c>
      <c r="B7" s="61"/>
      <c r="C7" s="62" t="s">
        <v>29</v>
      </c>
      <c r="D7" s="58"/>
      <c r="E7" s="59"/>
      <c r="F7" s="3">
        <f>MEDIAN($F$8:$F$47)</f>
        <v>0.6470588235294118</v>
      </c>
      <c r="G7" s="73"/>
      <c r="H7" s="74"/>
      <c r="I7" s="75"/>
      <c r="J7" s="3">
        <f>MEDIAN($J$8:$J$47)</f>
        <v>0.7</v>
      </c>
      <c r="K7" s="73"/>
      <c r="L7" s="75"/>
      <c r="M7" s="3">
        <f>MEDIAN($M$8:$M$47)</f>
        <v>0.66666666666666663</v>
      </c>
      <c r="N7" s="3">
        <f>MEDIAN($N$8:$N$47)</f>
        <v>0</v>
      </c>
      <c r="O7" s="3">
        <f>MEDIAN($O$8:$O$47)</f>
        <v>1</v>
      </c>
      <c r="P7" s="3">
        <f>MEDIAN($P$8:$P$47)</f>
        <v>0.6875</v>
      </c>
      <c r="Q7" s="49"/>
      <c r="R7" s="49"/>
      <c r="S7" s="49"/>
    </row>
    <row r="8" spans="1:19" ht="61.5" customHeight="1" x14ac:dyDescent="0.35">
      <c r="A8" s="5">
        <f>[1]ИТОГ!A235</f>
        <v>1</v>
      </c>
      <c r="B8" s="6" t="str">
        <f>[1]ИТОГ!C235</f>
        <v>МБОУ "Лицей № 1"</v>
      </c>
      <c r="C8" s="7">
        <f>[1]ИТОГ!F235</f>
        <v>0.81818181818181823</v>
      </c>
      <c r="D8" s="8">
        <f>[1]ИТОГ!H235</f>
        <v>1</v>
      </c>
      <c r="E8" s="8">
        <f>[1]ИТОГ!J235</f>
        <v>1</v>
      </c>
      <c r="F8" s="8">
        <f>[1]ИТОГ!L235</f>
        <v>0.92156862745098034</v>
      </c>
      <c r="G8" s="8">
        <f>[1]ИТОГ!N235</f>
        <v>1</v>
      </c>
      <c r="H8" s="8">
        <f>[1]ИТОГ!P235</f>
        <v>0.8125</v>
      </c>
      <c r="I8" s="8">
        <f>[1]ИТОГ!R235</f>
        <v>1</v>
      </c>
      <c r="J8" s="8">
        <f>[1]ИТОГ!T235</f>
        <v>0.875</v>
      </c>
      <c r="K8" s="8">
        <f>[1]ИТОГ!V235</f>
        <v>0.5</v>
      </c>
      <c r="L8" s="8">
        <f>[1]ИТОГ!X235</f>
        <v>1</v>
      </c>
      <c r="M8" s="8">
        <f>[1]ИТОГ!Z235</f>
        <v>0.66666666666666663</v>
      </c>
      <c r="N8" s="8">
        <f>[1]ИТОГ!AD235</f>
        <v>1</v>
      </c>
      <c r="O8" s="8">
        <f>[1]ИТОГ!AH235</f>
        <v>1</v>
      </c>
      <c r="P8" s="9">
        <f>[1]ИТОГ!AJ235</f>
        <v>0.92708333333333337</v>
      </c>
      <c r="Q8" s="10" t="str">
        <f>[1]ИТОГ!AK235</f>
        <v>Высокий</v>
      </c>
      <c r="R8" s="10" t="str">
        <f>[1]ИТОГ!AN235</f>
        <v>Высокий</v>
      </c>
      <c r="S8" s="11">
        <f>[1]ИТОГ!AJ235-[1]ИТОГ!AM235</f>
        <v>3.8083333333333358E-2</v>
      </c>
    </row>
    <row r="9" spans="1:19" ht="61.5" customHeight="1" x14ac:dyDescent="0.35">
      <c r="A9" s="5">
        <f>[1]ИТОГ!A236</f>
        <v>2</v>
      </c>
      <c r="B9" s="6" t="str">
        <f>[1]ИТОГ!C236</f>
        <v>МБОУ "Лицей № 3"</v>
      </c>
      <c r="C9" s="7">
        <f>[1]ИТОГ!F236</f>
        <v>0.63636363636363635</v>
      </c>
      <c r="D9" s="8">
        <f>[1]ИТОГ!H236</f>
        <v>1</v>
      </c>
      <c r="E9" s="8">
        <f>[1]ИТОГ!J236</f>
        <v>1</v>
      </c>
      <c r="F9" s="8">
        <f>[1]ИТОГ!L236</f>
        <v>0.78431372549019607</v>
      </c>
      <c r="G9" s="8">
        <f>[1]ИТОГ!N236</f>
        <v>0.8571428571428571</v>
      </c>
      <c r="H9" s="8">
        <f>[1]ИТОГ!P236</f>
        <v>0.6875</v>
      </c>
      <c r="I9" s="8">
        <f>[1]ИТОГ!R236</f>
        <v>0.5</v>
      </c>
      <c r="J9" s="8">
        <f>[1]ИТОГ!T236</f>
        <v>0.67500000000000004</v>
      </c>
      <c r="K9" s="8">
        <f>[1]ИТОГ!V236</f>
        <v>0.5</v>
      </c>
      <c r="L9" s="8">
        <f>[1]ИТОГ!X236</f>
        <v>1</v>
      </c>
      <c r="M9" s="8">
        <f>[1]ИТОГ!Z236</f>
        <v>0.66666666666666663</v>
      </c>
      <c r="N9" s="8">
        <f>[1]ИТОГ!AD236</f>
        <v>0</v>
      </c>
      <c r="O9" s="8">
        <f>[1]ИТОГ!AH236</f>
        <v>1</v>
      </c>
      <c r="P9" s="9">
        <f>[1]ИТОГ!AJ236</f>
        <v>0.75</v>
      </c>
      <c r="Q9" s="10" t="str">
        <f>[1]ИТОГ!AK236</f>
        <v>Средний</v>
      </c>
      <c r="R9" s="10" t="str">
        <f>[1]ИТОГ!AN236</f>
        <v>Средний</v>
      </c>
      <c r="S9" s="11">
        <f>[1]ИТОГ!AJ236-[1]ИТОГ!AM236</f>
        <v>4.0000000000000036E-3</v>
      </c>
    </row>
    <row r="10" spans="1:19" ht="61.5" customHeight="1" x14ac:dyDescent="0.35">
      <c r="A10" s="5">
        <f>[1]ИТОГ!A237</f>
        <v>3</v>
      </c>
      <c r="B10" s="6" t="str">
        <f>[1]ИТОГ!C237</f>
        <v>МБОУ "СОШ № 13"</v>
      </c>
      <c r="C10" s="7">
        <f>[1]ИТОГ!F237</f>
        <v>0.45454545454545453</v>
      </c>
      <c r="D10" s="8">
        <f>[1]ИТОГ!H237</f>
        <v>1</v>
      </c>
      <c r="E10" s="8">
        <f>[1]ИТОГ!J237</f>
        <v>1</v>
      </c>
      <c r="F10" s="8">
        <f>[1]ИТОГ!L237</f>
        <v>0.66666666666666663</v>
      </c>
      <c r="G10" s="8">
        <f>[1]ИТОГ!N237</f>
        <v>1</v>
      </c>
      <c r="H10" s="8">
        <f>[1]ИТОГ!P237</f>
        <v>0.75</v>
      </c>
      <c r="I10" s="8">
        <f>[1]ИТОГ!R237</f>
        <v>0.25</v>
      </c>
      <c r="J10" s="8">
        <f>[1]ИТОГ!T237</f>
        <v>0.7</v>
      </c>
      <c r="K10" s="8">
        <f>[1]ИТОГ!V237</f>
        <v>0.5</v>
      </c>
      <c r="L10" s="8">
        <f>[1]ИТОГ!X237</f>
        <v>1</v>
      </c>
      <c r="M10" s="8">
        <f>[1]ИТОГ!Z237</f>
        <v>0.66666666666666663</v>
      </c>
      <c r="N10" s="8">
        <f>[1]ИТОГ!AD237</f>
        <v>0</v>
      </c>
      <c r="O10" s="8">
        <f>[1]ИТОГ!AH237</f>
        <v>1</v>
      </c>
      <c r="P10" s="9">
        <f>[1]ИТОГ!AJ237</f>
        <v>0.69791666666666663</v>
      </c>
      <c r="Q10" s="10" t="str">
        <f>[1]ИТОГ!AK237</f>
        <v>Средний</v>
      </c>
      <c r="R10" s="10" t="str">
        <f>[1]ИТОГ!AN237</f>
        <v>Средний</v>
      </c>
      <c r="S10" s="11">
        <f>[1]ИТОГ!AJ237-[1]ИТОГ!AM237</f>
        <v>4.5916666666666606E-2</v>
      </c>
    </row>
    <row r="11" spans="1:19" ht="61.5" customHeight="1" x14ac:dyDescent="0.35">
      <c r="A11" s="5">
        <f>[1]ИТОГ!A238</f>
        <v>4</v>
      </c>
      <c r="B11" s="6" t="str">
        <f>[1]ИТОГ!C238</f>
        <v>МБОУ "СОШ № 14"</v>
      </c>
      <c r="C11" s="7">
        <f>[1]ИТОГ!F238</f>
        <v>0.66666666666666663</v>
      </c>
      <c r="D11" s="8">
        <f>[1]ИТОГ!H238</f>
        <v>0.5</v>
      </c>
      <c r="E11" s="8">
        <f>[1]ИТОГ!J238</f>
        <v>1</v>
      </c>
      <c r="F11" s="8">
        <f>[1]ИТОГ!L238</f>
        <v>0.80392156862745101</v>
      </c>
      <c r="G11" s="8">
        <f>[1]ИТОГ!N238</f>
        <v>0.8571428571428571</v>
      </c>
      <c r="H11" s="8">
        <f>[1]ИТОГ!P238</f>
        <v>0.4375</v>
      </c>
      <c r="I11" s="8">
        <f>[1]ИТОГ!R238</f>
        <v>0.625</v>
      </c>
      <c r="J11" s="8">
        <f>[1]ИТОГ!T238</f>
        <v>0.6</v>
      </c>
      <c r="K11" s="8">
        <f>[1]ИТОГ!V238</f>
        <v>0</v>
      </c>
      <c r="L11" s="8">
        <f>[1]ИТОГ!X238</f>
        <v>1</v>
      </c>
      <c r="M11" s="8">
        <f>[1]ИТОГ!Z238</f>
        <v>0.33333333333333331</v>
      </c>
      <c r="N11" s="8">
        <f>[1]ИТОГ!AD238</f>
        <v>0</v>
      </c>
      <c r="O11" s="8">
        <f>[1]ИТОГ!AH238</f>
        <v>1</v>
      </c>
      <c r="P11" s="9">
        <f>[1]ИТОГ!AJ238</f>
        <v>0.70833333333333337</v>
      </c>
      <c r="Q11" s="10" t="str">
        <f>[1]ИТОГ!AK238</f>
        <v>Средний</v>
      </c>
      <c r="R11" s="10" t="str">
        <f>[1]ИТОГ!AN238</f>
        <v>Средний</v>
      </c>
      <c r="S11" s="11">
        <f>[1]ИТОГ!AJ238-[1]ИТОГ!AM238</f>
        <v>-3.6666666666665959E-3</v>
      </c>
    </row>
    <row r="12" spans="1:19" ht="61.5" customHeight="1" x14ac:dyDescent="0.35">
      <c r="A12" s="5">
        <f>[1]ИТОГ!A239</f>
        <v>5</v>
      </c>
      <c r="B12" s="6" t="str">
        <f>[1]ИТОГ!C239</f>
        <v>МБОУ "СОШ № 16"</v>
      </c>
      <c r="C12" s="7">
        <f>[1]ИТОГ!F239</f>
        <v>0.42424242424242425</v>
      </c>
      <c r="D12" s="8">
        <f>[1]ИТОГ!H239</f>
        <v>1</v>
      </c>
      <c r="E12" s="8">
        <f>[1]ИТОГ!J239</f>
        <v>1</v>
      </c>
      <c r="F12" s="8">
        <f>[1]ИТОГ!L239</f>
        <v>0.6470588235294118</v>
      </c>
      <c r="G12" s="8">
        <f>[1]ИТОГ!N239</f>
        <v>1</v>
      </c>
      <c r="H12" s="8">
        <f>[1]ИТОГ!P239</f>
        <v>0.625</v>
      </c>
      <c r="I12" s="8">
        <f>[1]ИТОГ!R239</f>
        <v>0.625</v>
      </c>
      <c r="J12" s="8">
        <f>[1]ИТОГ!T239</f>
        <v>0.72499999999999998</v>
      </c>
      <c r="K12" s="8">
        <f>[1]ИТОГ!V239</f>
        <v>0.5</v>
      </c>
      <c r="L12" s="8">
        <f>[1]ИТОГ!X239</f>
        <v>1</v>
      </c>
      <c r="M12" s="8">
        <f>[1]ИТОГ!Z239</f>
        <v>0.66666666666666663</v>
      </c>
      <c r="N12" s="8">
        <f>[1]ИТОГ!AD239</f>
        <v>0</v>
      </c>
      <c r="O12" s="8">
        <f>[1]ИТОГ!AH239</f>
        <v>0</v>
      </c>
      <c r="P12" s="9">
        <f>[1]ИТОГ!AJ239</f>
        <v>0.6875</v>
      </c>
      <c r="Q12" s="10" t="str">
        <f>[1]ИТОГ!AK239</f>
        <v>Средний</v>
      </c>
      <c r="R12" s="10" t="str">
        <f>[1]ИТОГ!AN239</f>
        <v>Средний</v>
      </c>
      <c r="S12" s="11">
        <f>[1]ИТОГ!AJ239-[1]ИТОГ!AM239</f>
        <v>2.0499999999999963E-2</v>
      </c>
    </row>
    <row r="13" spans="1:19" ht="61.5" customHeight="1" x14ac:dyDescent="0.35">
      <c r="A13" s="5">
        <f>[1]ИТОГ!A240</f>
        <v>6</v>
      </c>
      <c r="B13" s="6" t="str">
        <f>[1]ИТОГ!C240</f>
        <v>МБОУ "СОШ № 18"</v>
      </c>
      <c r="C13" s="7">
        <f>[1]ИТОГ!F240</f>
        <v>0.5757575757575758</v>
      </c>
      <c r="D13" s="8">
        <f>[1]ИТОГ!H240</f>
        <v>1</v>
      </c>
      <c r="E13" s="8">
        <f>[1]ИТОГ!J240</f>
        <v>1</v>
      </c>
      <c r="F13" s="8">
        <f>[1]ИТОГ!L240</f>
        <v>0.76470588235294112</v>
      </c>
      <c r="G13" s="8">
        <f>[1]ИТОГ!N240</f>
        <v>1</v>
      </c>
      <c r="H13" s="8">
        <f>[1]ИТОГ!P240</f>
        <v>0.6875</v>
      </c>
      <c r="I13" s="8">
        <f>[1]ИТОГ!R240</f>
        <v>0.25</v>
      </c>
      <c r="J13" s="8">
        <f>[1]ИТОГ!T240</f>
        <v>0.67500000000000004</v>
      </c>
      <c r="K13" s="8">
        <f>[1]ИТОГ!V240</f>
        <v>0.5</v>
      </c>
      <c r="L13" s="8">
        <f>[1]ИТОГ!X240</f>
        <v>1</v>
      </c>
      <c r="M13" s="8">
        <f>[1]ИТОГ!Z240</f>
        <v>0.66666666666666663</v>
      </c>
      <c r="N13" s="8">
        <f>[1]ИТОГ!AD240</f>
        <v>0</v>
      </c>
      <c r="O13" s="8">
        <f>[1]ИТОГ!AH240</f>
        <v>1</v>
      </c>
      <c r="P13" s="9">
        <f>[1]ИТОГ!AJ240</f>
        <v>0.73958333333333337</v>
      </c>
      <c r="Q13" s="10" t="str">
        <f>[1]ИТОГ!AK240</f>
        <v>Средний</v>
      </c>
      <c r="R13" s="10" t="str">
        <f>[1]ИТОГ!AN240</f>
        <v>Средний</v>
      </c>
      <c r="S13" s="11">
        <f>[1]ИТОГ!AJ240-[1]ИТОГ!AM240</f>
        <v>-4.8416666666666663E-2</v>
      </c>
    </row>
    <row r="14" spans="1:19" ht="61.5" customHeight="1" x14ac:dyDescent="0.35">
      <c r="A14" s="5">
        <f>[1]ИТОГ!A241</f>
        <v>7</v>
      </c>
      <c r="B14" s="6" t="str">
        <f>[1]ИТОГ!C241</f>
        <v>МБОУ "СОШ № 19"</v>
      </c>
      <c r="C14" s="7">
        <f>[1]ИТОГ!F241</f>
        <v>0.33333333333333331</v>
      </c>
      <c r="D14" s="8">
        <f>[1]ИТОГ!H241</f>
        <v>1</v>
      </c>
      <c r="E14" s="8">
        <f>[1]ИТОГ!J241</f>
        <v>0.875</v>
      </c>
      <c r="F14" s="8">
        <f>[1]ИТОГ!L241</f>
        <v>0.52941176470588236</v>
      </c>
      <c r="G14" s="8">
        <f>[1]ИТОГ!N241</f>
        <v>1</v>
      </c>
      <c r="H14" s="8">
        <f>[1]ИТОГ!P241</f>
        <v>0.75</v>
      </c>
      <c r="I14" s="8">
        <f>[1]ИТОГ!R241</f>
        <v>0.625</v>
      </c>
      <c r="J14" s="8">
        <f>[1]ИТОГ!T241</f>
        <v>0.77500000000000002</v>
      </c>
      <c r="K14" s="8">
        <f>[1]ИТОГ!V241</f>
        <v>0.5</v>
      </c>
      <c r="L14" s="8">
        <f>[1]ИТОГ!X241</f>
        <v>1</v>
      </c>
      <c r="M14" s="8">
        <f>[1]ИТОГ!Z241</f>
        <v>0.66666666666666663</v>
      </c>
      <c r="N14" s="8">
        <f>[1]ИТОГ!AD241</f>
        <v>0</v>
      </c>
      <c r="O14" s="8">
        <f>[1]ИТОГ!AH241</f>
        <v>1</v>
      </c>
      <c r="P14" s="9">
        <f>[1]ИТОГ!AJ241</f>
        <v>0.65625</v>
      </c>
      <c r="Q14" s="10" t="str">
        <f>[1]ИТОГ!AK241</f>
        <v>Средний</v>
      </c>
      <c r="R14" s="10" t="str">
        <f>[1]ИТОГ!AN241</f>
        <v>Средний</v>
      </c>
      <c r="S14" s="11">
        <f>[1]ИТОГ!AJ241-[1]ИТОГ!AM241</f>
        <v>3.5250000000000004E-2</v>
      </c>
    </row>
    <row r="15" spans="1:19" ht="61.5" customHeight="1" x14ac:dyDescent="0.35">
      <c r="A15" s="5">
        <f>[1]ИТОГ!A242</f>
        <v>8</v>
      </c>
      <c r="B15" s="6" t="str">
        <f>[1]ИТОГ!C242</f>
        <v>МБОУ "СОШ № 29"</v>
      </c>
      <c r="C15" s="7">
        <f>[1]ИТОГ!F242</f>
        <v>0.39393939393939392</v>
      </c>
      <c r="D15" s="8">
        <f>[1]ИТОГ!H242</f>
        <v>1</v>
      </c>
      <c r="E15" s="8">
        <f>[1]ИТОГ!J242</f>
        <v>1</v>
      </c>
      <c r="F15" s="8">
        <f>[1]ИТОГ!L242</f>
        <v>0.60784313725490191</v>
      </c>
      <c r="G15" s="8">
        <f>[1]ИТОГ!N242</f>
        <v>1</v>
      </c>
      <c r="H15" s="8">
        <f>[1]ИТОГ!P242</f>
        <v>0.6875</v>
      </c>
      <c r="I15" s="8">
        <f>[1]ИТОГ!R242</f>
        <v>0.25</v>
      </c>
      <c r="J15" s="8">
        <f>[1]ИТОГ!T242</f>
        <v>0.67500000000000004</v>
      </c>
      <c r="K15" s="8">
        <f>[1]ИТОГ!V242</f>
        <v>0.5</v>
      </c>
      <c r="L15" s="8">
        <f>[1]ИТОГ!X242</f>
        <v>1</v>
      </c>
      <c r="M15" s="8">
        <f>[1]ИТОГ!Z242</f>
        <v>0.66666666666666663</v>
      </c>
      <c r="N15" s="8">
        <f>[1]ИТОГ!AD242</f>
        <v>0</v>
      </c>
      <c r="O15" s="8">
        <f>[1]ИТОГ!AH242</f>
        <v>1</v>
      </c>
      <c r="P15" s="9">
        <f>[1]ИТОГ!AJ242</f>
        <v>0.65625</v>
      </c>
      <c r="Q15" s="10" t="str">
        <f>[1]ИТОГ!AK242</f>
        <v>Средний</v>
      </c>
      <c r="R15" s="10" t="str">
        <f>[1]ИТОГ!AN242</f>
        <v>Средний</v>
      </c>
      <c r="S15" s="11">
        <f>[1]ИТОГ!AJ242-[1]ИТОГ!AM242</f>
        <v>-1.0750000000000037E-2</v>
      </c>
    </row>
    <row r="16" spans="1:19" ht="61.5" customHeight="1" x14ac:dyDescent="0.35">
      <c r="A16" s="5">
        <f>[1]ИТОГ!A243</f>
        <v>9</v>
      </c>
      <c r="B16" s="6" t="str">
        <f>[1]ИТОГ!C243</f>
        <v>МБОУ "СОШ № 30 имени М.К. Янгеля"</v>
      </c>
      <c r="C16" s="7">
        <f>[1]ИТОГ!F243</f>
        <v>0.12121212121212122</v>
      </c>
      <c r="D16" s="8">
        <f>[1]ИТОГ!H243</f>
        <v>1</v>
      </c>
      <c r="E16" s="8">
        <f>[1]ИТОГ!J243</f>
        <v>1</v>
      </c>
      <c r="F16" s="8">
        <f>[1]ИТОГ!L243</f>
        <v>0.45098039215686275</v>
      </c>
      <c r="G16" s="8">
        <f>[1]ИТОГ!N243</f>
        <v>0.8571428571428571</v>
      </c>
      <c r="H16" s="8">
        <f>[1]ИТОГ!P243</f>
        <v>0.625</v>
      </c>
      <c r="I16" s="8">
        <f>[1]ИТОГ!R243</f>
        <v>0.5</v>
      </c>
      <c r="J16" s="8">
        <f>[1]ИТОГ!T243</f>
        <v>0.65</v>
      </c>
      <c r="K16" s="8">
        <f>[1]ИТОГ!V243</f>
        <v>0.5</v>
      </c>
      <c r="L16" s="8">
        <f>[1]ИТОГ!X243</f>
        <v>1</v>
      </c>
      <c r="M16" s="8">
        <f>[1]ИТОГ!Z243</f>
        <v>0.66666666666666663</v>
      </c>
      <c r="N16" s="8">
        <f>[1]ИТОГ!AD243</f>
        <v>0</v>
      </c>
      <c r="O16" s="8">
        <f>[1]ИТОГ!AH243</f>
        <v>1</v>
      </c>
      <c r="P16" s="9">
        <f>[1]ИТОГ!AJ243</f>
        <v>0.5625</v>
      </c>
      <c r="Q16" s="10" t="str">
        <f>[1]ИТОГ!AK243</f>
        <v>Низкий</v>
      </c>
      <c r="R16" s="10" t="str">
        <f>[1]ИТОГ!AN243</f>
        <v>Средний</v>
      </c>
      <c r="S16" s="11">
        <f>[1]ИТОГ!AJ243-[1]ИТОГ!AM243</f>
        <v>-0.19550000000000001</v>
      </c>
    </row>
    <row r="17" spans="1:19" ht="61.5" customHeight="1" x14ac:dyDescent="0.35">
      <c r="A17" s="5">
        <f>[1]ИТОГ!A244</f>
        <v>10</v>
      </c>
      <c r="B17" s="6" t="str">
        <f>[1]ИТОГ!C244</f>
        <v>МБОУ "СОШ № 31 имени А.П. Жданова"</v>
      </c>
      <c r="C17" s="7">
        <f>[1]ИТОГ!F244</f>
        <v>0.54545454545454541</v>
      </c>
      <c r="D17" s="8">
        <f>[1]ИТОГ!H244</f>
        <v>1</v>
      </c>
      <c r="E17" s="8">
        <f>[1]ИТОГ!J244</f>
        <v>1</v>
      </c>
      <c r="F17" s="8">
        <f>[1]ИТОГ!L244</f>
        <v>0.72549019607843135</v>
      </c>
      <c r="G17" s="8">
        <f>[1]ИТОГ!N244</f>
        <v>1</v>
      </c>
      <c r="H17" s="8">
        <f>[1]ИТОГ!P244</f>
        <v>0.6875</v>
      </c>
      <c r="I17" s="8">
        <f>[1]ИТОГ!R244</f>
        <v>0.25</v>
      </c>
      <c r="J17" s="8">
        <f>[1]ИТОГ!T244</f>
        <v>0.67500000000000004</v>
      </c>
      <c r="K17" s="8">
        <f>[1]ИТОГ!V244</f>
        <v>0.5</v>
      </c>
      <c r="L17" s="8">
        <f>[1]ИТОГ!X244</f>
        <v>1</v>
      </c>
      <c r="M17" s="8">
        <f>[1]ИТОГ!Z244</f>
        <v>0.66666666666666663</v>
      </c>
      <c r="N17" s="8">
        <f>[1]ИТОГ!AD244</f>
        <v>0</v>
      </c>
      <c r="O17" s="8">
        <f>[1]ИТОГ!AH244</f>
        <v>1</v>
      </c>
      <c r="P17" s="9">
        <f>[1]ИТОГ!AJ244</f>
        <v>0.71875</v>
      </c>
      <c r="Q17" s="10" t="str">
        <f>[1]ИТОГ!AK244</f>
        <v>Средний</v>
      </c>
      <c r="R17" s="10" t="str">
        <f>[1]ИТОГ!AN244</f>
        <v>Средний</v>
      </c>
      <c r="S17" s="11">
        <f>[1]ИТОГ!AJ244-[1]ИТОГ!AM244</f>
        <v>-5.425000000000002E-2</v>
      </c>
    </row>
    <row r="18" spans="1:19" ht="61.5" customHeight="1" x14ac:dyDescent="0.35">
      <c r="A18" s="5">
        <f>[1]ИТОГ!A245</f>
        <v>11</v>
      </c>
      <c r="B18" s="6" t="str">
        <f>[1]ИТОГ!C245</f>
        <v>МБОУ "СОШ № 32"</v>
      </c>
      <c r="C18" s="7">
        <f>[1]ИТОГ!F245</f>
        <v>0.54545454545454541</v>
      </c>
      <c r="D18" s="8">
        <f>[1]ИТОГ!H245</f>
        <v>1</v>
      </c>
      <c r="E18" s="8">
        <f>[1]ИТОГ!J245</f>
        <v>0.9375</v>
      </c>
      <c r="F18" s="8">
        <f>[1]ИТОГ!L245</f>
        <v>0.68627450980392157</v>
      </c>
      <c r="G18" s="8">
        <f>[1]ИТОГ!N245</f>
        <v>1</v>
      </c>
      <c r="H18" s="8">
        <f>[1]ИТОГ!P245</f>
        <v>0.6875</v>
      </c>
      <c r="I18" s="8">
        <f>[1]ИТОГ!R245</f>
        <v>0.25</v>
      </c>
      <c r="J18" s="8">
        <f>[1]ИТОГ!T245</f>
        <v>0.67500000000000004</v>
      </c>
      <c r="K18" s="8">
        <f>[1]ИТОГ!V245</f>
        <v>0.5</v>
      </c>
      <c r="L18" s="8">
        <f>[1]ИТОГ!X245</f>
        <v>1</v>
      </c>
      <c r="M18" s="8">
        <f>[1]ИТОГ!Z245</f>
        <v>0.66666666666666663</v>
      </c>
      <c r="N18" s="8">
        <f>[1]ИТОГ!AD245</f>
        <v>0</v>
      </c>
      <c r="O18" s="8">
        <f>[1]ИТОГ!AH245</f>
        <v>1</v>
      </c>
      <c r="P18" s="9">
        <f>[1]ИТОГ!AJ245</f>
        <v>0.69791666666666663</v>
      </c>
      <c r="Q18" s="10" t="str">
        <f>[1]ИТОГ!AK245</f>
        <v>Средний</v>
      </c>
      <c r="R18" s="10" t="str">
        <f>[1]ИТОГ!AN245</f>
        <v>Средний</v>
      </c>
      <c r="S18" s="11">
        <f>[1]ИТОГ!AJ245-[1]ИТОГ!AM245</f>
        <v>-9.0083333333333404E-2</v>
      </c>
    </row>
    <row r="19" spans="1:19" ht="61.5" customHeight="1" x14ac:dyDescent="0.35">
      <c r="A19" s="5">
        <f>[1]ИТОГ!A246</f>
        <v>12</v>
      </c>
      <c r="B19" s="6" t="str">
        <f>[1]ИТОГ!C246</f>
        <v>МБОУ "СОШ № 34"</v>
      </c>
      <c r="C19" s="7">
        <f>[1]ИТОГ!F246</f>
        <v>0.39393939393939392</v>
      </c>
      <c r="D19" s="8">
        <f>[1]ИТОГ!H246</f>
        <v>1</v>
      </c>
      <c r="E19" s="8">
        <f>[1]ИТОГ!J246</f>
        <v>1</v>
      </c>
      <c r="F19" s="8">
        <f>[1]ИТОГ!L246</f>
        <v>0.60784313725490191</v>
      </c>
      <c r="G19" s="8">
        <f>[1]ИТОГ!N246</f>
        <v>1</v>
      </c>
      <c r="H19" s="8">
        <f>[1]ИТОГ!P246</f>
        <v>0.875</v>
      </c>
      <c r="I19" s="8">
        <f>[1]ИТОГ!R246</f>
        <v>0.25</v>
      </c>
      <c r="J19" s="8">
        <f>[1]ИТОГ!T246</f>
        <v>0.75</v>
      </c>
      <c r="K19" s="8">
        <f>[1]ИТОГ!V246</f>
        <v>0.5</v>
      </c>
      <c r="L19" s="8">
        <f>[1]ИТОГ!X246</f>
        <v>1</v>
      </c>
      <c r="M19" s="8">
        <f>[1]ИТОГ!Z246</f>
        <v>0.66666666666666663</v>
      </c>
      <c r="N19" s="8">
        <f>[1]ИТОГ!AD246</f>
        <v>0</v>
      </c>
      <c r="O19" s="8">
        <f>[1]ИТОГ!AH246</f>
        <v>1</v>
      </c>
      <c r="P19" s="9">
        <f>[1]ИТОГ!AJ246</f>
        <v>0.6875</v>
      </c>
      <c r="Q19" s="10" t="str">
        <f>[1]ИТОГ!AK246</f>
        <v>Средний</v>
      </c>
      <c r="R19" s="10" t="str">
        <f>[1]ИТОГ!AN246</f>
        <v>Средний</v>
      </c>
      <c r="S19" s="11">
        <f>[1]ИТОГ!AJ246-[1]ИТОГ!AM246</f>
        <v>-3.949999999999998E-2</v>
      </c>
    </row>
    <row r="20" spans="1:19" ht="61.5" customHeight="1" x14ac:dyDescent="0.35">
      <c r="A20" s="5">
        <f>[1]ИТОГ!A247</f>
        <v>13</v>
      </c>
      <c r="B20" s="6" t="str">
        <f>[1]ИТОГ!C247</f>
        <v>МБОУ "СОШ № 35"</v>
      </c>
      <c r="C20" s="7">
        <f>[1]ИТОГ!F247</f>
        <v>0.5757575757575758</v>
      </c>
      <c r="D20" s="8">
        <f>[1]ИТОГ!H247</f>
        <v>1</v>
      </c>
      <c r="E20" s="8">
        <f>[1]ИТОГ!J247</f>
        <v>1</v>
      </c>
      <c r="F20" s="8">
        <f>[1]ИТОГ!L247</f>
        <v>0.76470588235294112</v>
      </c>
      <c r="G20" s="8">
        <f>[1]ИТОГ!N247</f>
        <v>1</v>
      </c>
      <c r="H20" s="8">
        <f>[1]ИТОГ!P247</f>
        <v>0.875</v>
      </c>
      <c r="I20" s="8">
        <f>[1]ИТОГ!R247</f>
        <v>0.75</v>
      </c>
      <c r="J20" s="8">
        <f>[1]ИТОГ!T247</f>
        <v>0.85</v>
      </c>
      <c r="K20" s="8">
        <f>[1]ИТОГ!V247</f>
        <v>0.5</v>
      </c>
      <c r="L20" s="8">
        <f>[1]ИТОГ!X247</f>
        <v>1</v>
      </c>
      <c r="M20" s="8">
        <f>[1]ИТОГ!Z247</f>
        <v>0.66666666666666663</v>
      </c>
      <c r="N20" s="8">
        <f>[1]ИТОГ!AD247</f>
        <v>0</v>
      </c>
      <c r="O20" s="8">
        <f>[1]ИТОГ!AH247</f>
        <v>1</v>
      </c>
      <c r="P20" s="9">
        <f>[1]ИТОГ!AJ247</f>
        <v>0.8125</v>
      </c>
      <c r="Q20" s="10" t="str">
        <f>[1]ИТОГ!AK247</f>
        <v>Высокий</v>
      </c>
      <c r="R20" s="10" t="str">
        <f>[1]ИТОГ!AN247</f>
        <v>Высокий</v>
      </c>
      <c r="S20" s="11">
        <f>[1]ИТОГ!AJ247-[1]ИТОГ!AM247</f>
        <v>-3.5499999999999976E-2</v>
      </c>
    </row>
    <row r="21" spans="1:19" ht="61.5" customHeight="1" x14ac:dyDescent="0.35">
      <c r="A21" s="5">
        <f>[1]ИТОГ!A248</f>
        <v>14</v>
      </c>
      <c r="B21" s="6" t="str">
        <f>[1]ИТОГ!C248</f>
        <v>МБОУ "СОШ № 39 имени П.Н. Самусенко"</v>
      </c>
      <c r="C21" s="7">
        <f>[1]ИТОГ!F248</f>
        <v>0.45454545454545453</v>
      </c>
      <c r="D21" s="8">
        <f>[1]ИТОГ!H248</f>
        <v>0.5</v>
      </c>
      <c r="E21" s="8">
        <f>[1]ИТОГ!J248</f>
        <v>1</v>
      </c>
      <c r="F21" s="8">
        <f>[1]ИТОГ!L248</f>
        <v>0.62745098039215685</v>
      </c>
      <c r="G21" s="8">
        <f>[1]ИТОГ!N248</f>
        <v>0.7142857142857143</v>
      </c>
      <c r="H21" s="8">
        <f>[1]ИТОГ!P248</f>
        <v>0.625</v>
      </c>
      <c r="I21" s="8">
        <f>[1]ИТОГ!R248</f>
        <v>1</v>
      </c>
      <c r="J21" s="8">
        <f>[1]ИТОГ!T248</f>
        <v>0.7</v>
      </c>
      <c r="K21" s="8">
        <f>[1]ИТОГ!V248</f>
        <v>0.5</v>
      </c>
      <c r="L21" s="8">
        <f>[1]ИТОГ!X248</f>
        <v>1</v>
      </c>
      <c r="M21" s="8">
        <f>[1]ИТОГ!Z248</f>
        <v>0.66666666666666663</v>
      </c>
      <c r="N21" s="8">
        <f>[1]ИТОГ!AD248</f>
        <v>0</v>
      </c>
      <c r="O21" s="8">
        <f>[1]ИТОГ!AH248</f>
        <v>0</v>
      </c>
      <c r="P21" s="9">
        <f>[1]ИТОГ!AJ248</f>
        <v>0.66666666666666663</v>
      </c>
      <c r="Q21" s="10" t="str">
        <f>[1]ИТОГ!AK248</f>
        <v>Средний</v>
      </c>
      <c r="R21" s="10" t="str">
        <f>[1]ИТОГ!AN248</f>
        <v>Средний</v>
      </c>
      <c r="S21" s="11">
        <f>[1]ИТОГ!AJ248-[1]ИТОГ!AM248</f>
        <v>-0.1213333333333334</v>
      </c>
    </row>
    <row r="22" spans="1:19" ht="61.5" customHeight="1" x14ac:dyDescent="0.35">
      <c r="A22" s="5">
        <f>[1]ИТОГ!A249</f>
        <v>15</v>
      </c>
      <c r="B22" s="6" t="str">
        <f>[1]ИТОГ!C249</f>
        <v>МБОУ "СОШ № 40"</v>
      </c>
      <c r="C22" s="7">
        <f>[1]ИТОГ!F249</f>
        <v>0.24242424242424243</v>
      </c>
      <c r="D22" s="8">
        <f>[1]ИТОГ!H249</f>
        <v>1</v>
      </c>
      <c r="E22" s="8">
        <f>[1]ИТОГ!J249</f>
        <v>1</v>
      </c>
      <c r="F22" s="8">
        <f>[1]ИТОГ!L249</f>
        <v>0.5490196078431373</v>
      </c>
      <c r="G22" s="8">
        <f>[1]ИТОГ!N249</f>
        <v>1</v>
      </c>
      <c r="H22" s="8">
        <f>[1]ИТОГ!P249</f>
        <v>0.625</v>
      </c>
      <c r="I22" s="8">
        <f>[1]ИТОГ!R249</f>
        <v>0.25</v>
      </c>
      <c r="J22" s="8">
        <f>[1]ИТОГ!T249</f>
        <v>0.65</v>
      </c>
      <c r="K22" s="8">
        <f>[1]ИТОГ!V249</f>
        <v>0.5</v>
      </c>
      <c r="L22" s="8">
        <f>[1]ИТОГ!X249</f>
        <v>1</v>
      </c>
      <c r="M22" s="8">
        <f>[1]ИТОГ!Z249</f>
        <v>0.66666666666666663</v>
      </c>
      <c r="N22" s="8">
        <f>[1]ИТОГ!AD249</f>
        <v>0</v>
      </c>
      <c r="O22" s="8">
        <f>[1]ИТОГ!AH249</f>
        <v>0</v>
      </c>
      <c r="P22" s="9">
        <f>[1]ИТОГ!AJ249</f>
        <v>0.60416666666666663</v>
      </c>
      <c r="Q22" s="10" t="str">
        <f>[1]ИТОГ!AK249</f>
        <v>Средний</v>
      </c>
      <c r="R22" s="10" t="str">
        <f>[1]ИТОГ!AN249</f>
        <v>Средний</v>
      </c>
      <c r="S22" s="11">
        <f>[1]ИТОГ!AJ249-[1]ИТОГ!AM249</f>
        <v>-7.7833333333333421E-2</v>
      </c>
    </row>
    <row r="23" spans="1:19" ht="61.5" customHeight="1" x14ac:dyDescent="0.35">
      <c r="A23" s="5">
        <f>[1]ИТОГ!A250</f>
        <v>16</v>
      </c>
      <c r="B23" s="6" t="str">
        <f>[1]ИТОГ!C250</f>
        <v>МБОУ "СОШ № 41"</v>
      </c>
      <c r="C23" s="7">
        <f>[1]ИТОГ!F250</f>
        <v>0.60606060606060608</v>
      </c>
      <c r="D23" s="8">
        <f>[1]ИТОГ!H250</f>
        <v>1</v>
      </c>
      <c r="E23" s="8">
        <f>[1]ИТОГ!J250</f>
        <v>1</v>
      </c>
      <c r="F23" s="8">
        <f>[1]ИТОГ!L250</f>
        <v>0.76470588235294112</v>
      </c>
      <c r="G23" s="8">
        <f>[1]ИТОГ!N250</f>
        <v>0.8571428571428571</v>
      </c>
      <c r="H23" s="8">
        <f>[1]ИТОГ!P250</f>
        <v>0.75</v>
      </c>
      <c r="I23" s="8">
        <f>[1]ИТОГ!R250</f>
        <v>0.375</v>
      </c>
      <c r="J23" s="8">
        <f>[1]ИТОГ!T250</f>
        <v>0.67500000000000004</v>
      </c>
      <c r="K23" s="8">
        <f>[1]ИТОГ!V250</f>
        <v>0.5</v>
      </c>
      <c r="L23" s="8">
        <f>[1]ИТОГ!X250</f>
        <v>1</v>
      </c>
      <c r="M23" s="8">
        <f>[1]ИТОГ!Z250</f>
        <v>0.66666666666666663</v>
      </c>
      <c r="N23" s="8">
        <f>[1]ИТОГ!AD250</f>
        <v>0</v>
      </c>
      <c r="O23" s="8">
        <f>[1]ИТОГ!AH250</f>
        <v>1</v>
      </c>
      <c r="P23" s="9">
        <f>[1]ИТОГ!AJ250</f>
        <v>0.73958333333333337</v>
      </c>
      <c r="Q23" s="10" t="str">
        <f>[1]ИТОГ!AK250</f>
        <v>Средний</v>
      </c>
      <c r="R23" s="10" t="str">
        <f>[1]ИТОГ!AN250</f>
        <v>Средний</v>
      </c>
      <c r="S23" s="11">
        <f>[1]ИТОГ!AJ250-[1]ИТОГ!AM250</f>
        <v>-2.4166666666666226E-3</v>
      </c>
    </row>
    <row r="24" spans="1:19" ht="61.5" customHeight="1" x14ac:dyDescent="0.35">
      <c r="A24" s="5">
        <f>[1]ИТОГ!A251</f>
        <v>17</v>
      </c>
      <c r="B24" s="6" t="str">
        <f>[1]ИТОГ!C251</f>
        <v>МБОУ "СОШ № 42"</v>
      </c>
      <c r="C24" s="7">
        <f>[1]ИТОГ!F251</f>
        <v>0.63636363636363635</v>
      </c>
      <c r="D24" s="8">
        <f>[1]ИТОГ!H251</f>
        <v>1</v>
      </c>
      <c r="E24" s="8">
        <f>[1]ИТОГ!J251</f>
        <v>1</v>
      </c>
      <c r="F24" s="8">
        <f>[1]ИТОГ!L251</f>
        <v>0.80392156862745101</v>
      </c>
      <c r="G24" s="8">
        <f>[1]ИТОГ!N251</f>
        <v>1</v>
      </c>
      <c r="H24" s="8">
        <f>[1]ИТОГ!P251</f>
        <v>0.9375</v>
      </c>
      <c r="I24" s="8">
        <f>[1]ИТОГ!R251</f>
        <v>0.75</v>
      </c>
      <c r="J24" s="8">
        <f>[1]ИТОГ!T251</f>
        <v>0.875</v>
      </c>
      <c r="K24" s="8">
        <f>[1]ИТОГ!V251</f>
        <v>0.5</v>
      </c>
      <c r="L24" s="8">
        <f>[1]ИТОГ!X251</f>
        <v>1</v>
      </c>
      <c r="M24" s="8">
        <f>[1]ИТОГ!Z251</f>
        <v>0.66666666666666663</v>
      </c>
      <c r="N24" s="8">
        <f>[1]ИТОГ!AD251</f>
        <v>0</v>
      </c>
      <c r="O24" s="8">
        <f>[1]ИТОГ!AH251</f>
        <v>1</v>
      </c>
      <c r="P24" s="9">
        <f>[1]ИТОГ!AJ251</f>
        <v>0.84375</v>
      </c>
      <c r="Q24" s="10" t="str">
        <f>[1]ИТОГ!AK251</f>
        <v>Высокий</v>
      </c>
      <c r="R24" s="10" t="str">
        <f>[1]ИТОГ!AN251</f>
        <v>Средний</v>
      </c>
      <c r="S24" s="11">
        <f>[1]ИТОГ!AJ251-[1]ИТОГ!AM251</f>
        <v>8.5749999999999993E-2</v>
      </c>
    </row>
    <row r="25" spans="1:19" ht="61.5" customHeight="1" x14ac:dyDescent="0.35">
      <c r="A25" s="5">
        <f>[1]ИТОГ!A252</f>
        <v>18</v>
      </c>
      <c r="B25" s="6" t="str">
        <f>[1]ИТОГ!C252</f>
        <v>МБОУ "СОШ № 43"</v>
      </c>
      <c r="C25" s="7">
        <f>[1]ИТОГ!F252</f>
        <v>0.51515151515151514</v>
      </c>
      <c r="D25" s="8">
        <f>[1]ИТОГ!H252</f>
        <v>0.5</v>
      </c>
      <c r="E25" s="8">
        <f>[1]ИТОГ!J252</f>
        <v>0.9375</v>
      </c>
      <c r="F25" s="8">
        <f>[1]ИТОГ!L252</f>
        <v>0.6470588235294118</v>
      </c>
      <c r="G25" s="8">
        <f>[1]ИТОГ!N252</f>
        <v>0.8571428571428571</v>
      </c>
      <c r="H25" s="8">
        <f>[1]ИТОГ!P252</f>
        <v>0.625</v>
      </c>
      <c r="I25" s="8">
        <f>[1]ИТОГ!R252</f>
        <v>0.25</v>
      </c>
      <c r="J25" s="8">
        <f>[1]ИТОГ!T252</f>
        <v>0.6</v>
      </c>
      <c r="K25" s="8">
        <f>[1]ИТОГ!V252</f>
        <v>0.5</v>
      </c>
      <c r="L25" s="8">
        <f>[1]ИТОГ!X252</f>
        <v>1</v>
      </c>
      <c r="M25" s="8">
        <f>[1]ИТОГ!Z252</f>
        <v>0.66666666666666663</v>
      </c>
      <c r="N25" s="8">
        <f>[1]ИТОГ!AD252</f>
        <v>0</v>
      </c>
      <c r="O25" s="8">
        <f>[1]ИТОГ!AH252</f>
        <v>1</v>
      </c>
      <c r="P25" s="9">
        <f>[1]ИТОГ!AJ252</f>
        <v>0.64583333333333337</v>
      </c>
      <c r="Q25" s="10" t="str">
        <f>[1]ИТОГ!AK252</f>
        <v>Средний</v>
      </c>
      <c r="R25" s="10" t="str">
        <f>[1]ИТОГ!AN252</f>
        <v>Средний</v>
      </c>
      <c r="S25" s="11">
        <f>[1]ИТОГ!AJ252-[1]ИТОГ!AM252</f>
        <v>-0.12716666666666665</v>
      </c>
    </row>
    <row r="26" spans="1:19" ht="61.5" customHeight="1" x14ac:dyDescent="0.35">
      <c r="A26" s="5">
        <f>[1]ИТОГ!A253</f>
        <v>19</v>
      </c>
      <c r="B26" s="6" t="str">
        <f>[1]ИТОГ!C253</f>
        <v>МБОУ "СОШ № 45"</v>
      </c>
      <c r="C26" s="7">
        <f>[1]ИТОГ!F253</f>
        <v>0.54545454545454541</v>
      </c>
      <c r="D26" s="8">
        <f>[1]ИТОГ!H253</f>
        <v>1</v>
      </c>
      <c r="E26" s="8">
        <f>[1]ИТОГ!J253</f>
        <v>1</v>
      </c>
      <c r="F26" s="8">
        <f>[1]ИТОГ!L253</f>
        <v>0.72549019607843135</v>
      </c>
      <c r="G26" s="8">
        <f>[1]ИТОГ!N253</f>
        <v>1</v>
      </c>
      <c r="H26" s="8">
        <f>[1]ИТОГ!P253</f>
        <v>0.9375</v>
      </c>
      <c r="I26" s="8">
        <f>[1]ИТОГ!R253</f>
        <v>0.875</v>
      </c>
      <c r="J26" s="8">
        <f>[1]ИТОГ!T253</f>
        <v>0.9</v>
      </c>
      <c r="K26" s="8">
        <f>[1]ИТОГ!V253</f>
        <v>0.5</v>
      </c>
      <c r="L26" s="8">
        <f>[1]ИТОГ!X253</f>
        <v>1</v>
      </c>
      <c r="M26" s="8">
        <f>[1]ИТОГ!Z253</f>
        <v>0.66666666666666663</v>
      </c>
      <c r="N26" s="8">
        <f>[1]ИТОГ!AD253</f>
        <v>0</v>
      </c>
      <c r="O26" s="8">
        <f>[1]ИТОГ!AH253</f>
        <v>1</v>
      </c>
      <c r="P26" s="9">
        <f>[1]ИТОГ!AJ253</f>
        <v>0.8125</v>
      </c>
      <c r="Q26" s="10" t="str">
        <f>[1]ИТОГ!AK253</f>
        <v>Высокий</v>
      </c>
      <c r="R26" s="10" t="str">
        <f>[1]ИТОГ!AN253</f>
        <v>Средний</v>
      </c>
      <c r="S26" s="11">
        <f>[1]ИТОГ!AJ253-[1]ИТОГ!AM253</f>
        <v>7.0500000000000007E-2</v>
      </c>
    </row>
    <row r="27" spans="1:19" ht="61.5" customHeight="1" x14ac:dyDescent="0.35">
      <c r="A27" s="5">
        <f>[1]ИТОГ!A254</f>
        <v>20</v>
      </c>
      <c r="B27" s="6" t="str">
        <f>[1]ИТОГ!C254</f>
        <v>МБОУ "СОШ № 46"</v>
      </c>
      <c r="C27" s="7">
        <f>[1]ИТОГ!F254</f>
        <v>0.54545454545454541</v>
      </c>
      <c r="D27" s="8">
        <f>[1]ИТОГ!H254</f>
        <v>1</v>
      </c>
      <c r="E27" s="8">
        <f>[1]ИТОГ!J254</f>
        <v>1</v>
      </c>
      <c r="F27" s="8">
        <f>[1]ИТОГ!L254</f>
        <v>0.70588235294117652</v>
      </c>
      <c r="G27" s="8">
        <f>[1]ИТОГ!N254</f>
        <v>0.8571428571428571</v>
      </c>
      <c r="H27" s="8">
        <f>[1]ИТОГ!P254</f>
        <v>0.6875</v>
      </c>
      <c r="I27" s="8">
        <f>[1]ИТОГ!R254</f>
        <v>0.75</v>
      </c>
      <c r="J27" s="8">
        <f>[1]ИТОГ!T254</f>
        <v>0.72499999999999998</v>
      </c>
      <c r="K27" s="8">
        <f>[1]ИТОГ!V254</f>
        <v>0.5</v>
      </c>
      <c r="L27" s="8">
        <f>[1]ИТОГ!X254</f>
        <v>1</v>
      </c>
      <c r="M27" s="8">
        <f>[1]ИТОГ!Z254</f>
        <v>0.66666666666666663</v>
      </c>
      <c r="N27" s="8">
        <f>[1]ИТОГ!AD254</f>
        <v>0</v>
      </c>
      <c r="O27" s="8">
        <f>[1]ИТОГ!AH254</f>
        <v>0</v>
      </c>
      <c r="P27" s="9">
        <f>[1]ИТОГ!AJ254</f>
        <v>0.71875</v>
      </c>
      <c r="Q27" s="10" t="str">
        <f>[1]ИТОГ!AK254</f>
        <v>Средний</v>
      </c>
      <c r="R27" s="10" t="str">
        <f>[1]ИТОГ!AN254</f>
        <v>Средний</v>
      </c>
      <c r="S27" s="11">
        <f>[1]ИТОГ!AJ254-[1]ИТОГ!AM254</f>
        <v>3.6749999999999949E-2</v>
      </c>
    </row>
    <row r="28" spans="1:19" ht="61.5" customHeight="1" x14ac:dyDescent="0.35">
      <c r="A28" s="5">
        <f>[1]ИТОГ!A255</f>
        <v>21</v>
      </c>
      <c r="B28" s="6" t="str">
        <f>[1]ИТОГ!C255</f>
        <v>МБОУ "СОШ № 8"</v>
      </c>
      <c r="C28" s="7">
        <f>[1]ИТОГ!F255</f>
        <v>0.33333333333333331</v>
      </c>
      <c r="D28" s="8">
        <f>[1]ИТОГ!H255</f>
        <v>1</v>
      </c>
      <c r="E28" s="8">
        <f>[1]ИТОГ!J255</f>
        <v>1</v>
      </c>
      <c r="F28" s="8">
        <f>[1]ИТОГ!L255</f>
        <v>0.56862745098039214</v>
      </c>
      <c r="G28" s="8">
        <f>[1]ИТОГ!N255</f>
        <v>1</v>
      </c>
      <c r="H28" s="8">
        <f>[1]ИТОГ!P255</f>
        <v>0.5</v>
      </c>
      <c r="I28" s="8">
        <f>[1]ИТОГ!R255</f>
        <v>0.75</v>
      </c>
      <c r="J28" s="8">
        <f>[1]ИТОГ!T255</f>
        <v>0.7</v>
      </c>
      <c r="K28" s="8">
        <f>[1]ИТОГ!V255</f>
        <v>0.5</v>
      </c>
      <c r="L28" s="8">
        <f>[1]ИТОГ!X255</f>
        <v>1</v>
      </c>
      <c r="M28" s="8">
        <f>[1]ИТОГ!Z255</f>
        <v>0.66666666666666663</v>
      </c>
      <c r="N28" s="8">
        <f>[1]ИТОГ!AD255</f>
        <v>0</v>
      </c>
      <c r="O28" s="8">
        <f>[1]ИТОГ!AH255</f>
        <v>1</v>
      </c>
      <c r="P28" s="9">
        <f>[1]ИТОГ!AJ255</f>
        <v>0.64583333333333337</v>
      </c>
      <c r="Q28" s="10" t="str">
        <f>[1]ИТОГ!AK255</f>
        <v>Средний</v>
      </c>
      <c r="R28" s="10" t="str">
        <f>[1]ИТОГ!AN255</f>
        <v>Средний</v>
      </c>
      <c r="S28" s="11">
        <f>[1]ИТОГ!AJ255-[1]ИТОГ!AM255</f>
        <v>-3.616666666666668E-2</v>
      </c>
    </row>
    <row r="29" spans="1:19" ht="61.5" customHeight="1" x14ac:dyDescent="0.35">
      <c r="A29" s="5">
        <f>[1]ИТОГ!A256</f>
        <v>22</v>
      </c>
      <c r="B29" s="6" t="str">
        <f>[1]ИТОГ!C256</f>
        <v>МБОУ "Лицей № 2"</v>
      </c>
      <c r="C29" s="7">
        <f>[1]ИТОГ!F256</f>
        <v>0.81818181818181823</v>
      </c>
      <c r="D29" s="8">
        <f>[1]ИТОГ!H256</f>
        <v>1</v>
      </c>
      <c r="E29" s="8">
        <f>[1]ИТОГ!J256</f>
        <v>1</v>
      </c>
      <c r="F29" s="8">
        <f>[1]ИТОГ!L256</f>
        <v>0.90196078431372551</v>
      </c>
      <c r="G29" s="8">
        <f>[1]ИТОГ!N256</f>
        <v>0.8571428571428571</v>
      </c>
      <c r="H29" s="8">
        <f>[1]ИТОГ!P256</f>
        <v>0.75</v>
      </c>
      <c r="I29" s="8">
        <f>[1]ИТОГ!R256</f>
        <v>1</v>
      </c>
      <c r="J29" s="8">
        <f>[1]ИТОГ!T256</f>
        <v>0.8</v>
      </c>
      <c r="K29" s="8">
        <f>[1]ИТОГ!V256</f>
        <v>0.5</v>
      </c>
      <c r="L29" s="8">
        <f>[1]ИТОГ!X256</f>
        <v>1</v>
      </c>
      <c r="M29" s="8">
        <f>[1]ИТОГ!Z256</f>
        <v>0.66666666666666663</v>
      </c>
      <c r="N29" s="8">
        <f>[1]ИТОГ!AD256</f>
        <v>0</v>
      </c>
      <c r="O29" s="8">
        <f>[1]ИТОГ!AH256</f>
        <v>1</v>
      </c>
      <c r="P29" s="9">
        <f>[1]ИТОГ!AJ256</f>
        <v>0.86458333333333337</v>
      </c>
      <c r="Q29" s="10" t="str">
        <f>[1]ИТОГ!AK256</f>
        <v>Высокий</v>
      </c>
      <c r="R29" s="10" t="str">
        <f>[1]ИТОГ!AN256</f>
        <v>Высокий</v>
      </c>
      <c r="S29" s="11">
        <f>[1]ИТОГ!AJ256-[1]ИТОГ!AM256</f>
        <v>-4.0416666666666656E-2</v>
      </c>
    </row>
    <row r="30" spans="1:19" ht="61.5" customHeight="1" x14ac:dyDescent="0.35">
      <c r="A30" s="5">
        <f>[1]ИТОГ!A257</f>
        <v>23</v>
      </c>
      <c r="B30" s="6" t="str">
        <f>[1]ИТОГ!C257</f>
        <v>МБОУ "Гимназия № 1 им. А.А. Иноземцева"</v>
      </c>
      <c r="C30" s="7">
        <f>[1]ИТОГ!F257</f>
        <v>0.72727272727272729</v>
      </c>
      <c r="D30" s="8">
        <f>[1]ИТОГ!H257</f>
        <v>1</v>
      </c>
      <c r="E30" s="8">
        <f>[1]ИТОГ!J257</f>
        <v>1</v>
      </c>
      <c r="F30" s="8">
        <f>[1]ИТОГ!L257</f>
        <v>0.86274509803921573</v>
      </c>
      <c r="G30" s="8">
        <f>[1]ИТОГ!N257</f>
        <v>1</v>
      </c>
      <c r="H30" s="8">
        <f>[1]ИТОГ!P257</f>
        <v>0.8125</v>
      </c>
      <c r="I30" s="8">
        <f>[1]ИТОГ!R257</f>
        <v>0.875</v>
      </c>
      <c r="J30" s="8">
        <f>[1]ИТОГ!T257</f>
        <v>0.85</v>
      </c>
      <c r="K30" s="8">
        <f>[1]ИТОГ!V257</f>
        <v>0.5</v>
      </c>
      <c r="L30" s="8">
        <f>[1]ИТОГ!X257</f>
        <v>1</v>
      </c>
      <c r="M30" s="8">
        <f>[1]ИТОГ!Z257</f>
        <v>0.66666666666666663</v>
      </c>
      <c r="N30" s="8">
        <f>[1]ИТОГ!AD257</f>
        <v>0</v>
      </c>
      <c r="O30" s="8">
        <f>[1]ИТОГ!AH257</f>
        <v>1</v>
      </c>
      <c r="P30" s="9">
        <f>[1]ИТОГ!AJ257</f>
        <v>0.86458333333333337</v>
      </c>
      <c r="Q30" s="10" t="str">
        <f>[1]ИТОГ!AK257</f>
        <v>Высокий</v>
      </c>
      <c r="R30" s="10" t="str">
        <f>[1]ИТОГ!AN257</f>
        <v>Высокий</v>
      </c>
      <c r="S30" s="11">
        <f>[1]ИТОГ!AJ257-[1]ИТОГ!AM257</f>
        <v>5.4583333333333317E-2</v>
      </c>
    </row>
    <row r="31" spans="1:19" ht="61.5" customHeight="1" x14ac:dyDescent="0.35">
      <c r="A31" s="5">
        <f>[1]ИТОГ!A258</f>
        <v>24</v>
      </c>
      <c r="B31" s="6" t="str">
        <f>[1]ИТОГ!C258</f>
        <v>МБОУ "О(С)ОШ № 1"</v>
      </c>
      <c r="C31" s="7">
        <f>[1]ИТОГ!F258</f>
        <v>3.3333333333333333E-2</v>
      </c>
      <c r="D31" s="8">
        <f>[1]ИТОГ!H258</f>
        <v>1</v>
      </c>
      <c r="E31" s="8">
        <f>[1]ИТОГ!J258</f>
        <v>0.75</v>
      </c>
      <c r="F31" s="8">
        <f>[1]ИТОГ!L258</f>
        <v>0.33333333333333331</v>
      </c>
      <c r="G31" s="8">
        <f>[1]ИТОГ!N258</f>
        <v>1</v>
      </c>
      <c r="H31" s="8">
        <f>[1]ИТОГ!P258</f>
        <v>0.5</v>
      </c>
      <c r="I31" s="8">
        <f>[1]ИТОГ!R258</f>
        <v>0.75</v>
      </c>
      <c r="J31" s="8">
        <f>[1]ИТОГ!T258</f>
        <v>0.7</v>
      </c>
      <c r="K31" s="8">
        <f>[1]ИТОГ!V258</f>
        <v>0.5</v>
      </c>
      <c r="L31" s="8">
        <f>[1]ИТОГ!X258</f>
        <v>1</v>
      </c>
      <c r="M31" s="8">
        <f>[1]ИТОГ!Z258</f>
        <v>0.66666666666666663</v>
      </c>
      <c r="N31" s="8">
        <f>[1]ИТОГ!AD258</f>
        <v>0</v>
      </c>
      <c r="O31" s="8">
        <f>[1]ИТОГ!AH258</f>
        <v>1</v>
      </c>
      <c r="P31" s="9">
        <f>[1]ИТОГ!AJ258</f>
        <v>0.53333333333333333</v>
      </c>
      <c r="Q31" s="10" t="str">
        <f>[1]ИТОГ!AK258</f>
        <v>Низкий</v>
      </c>
      <c r="R31" s="10" t="str">
        <f>[1]ИТОГ!AN258</f>
        <v>Низкий</v>
      </c>
      <c r="S31" s="11">
        <f>[1]ИТОГ!AJ258-[1]ИТОГ!AM258</f>
        <v>5.8333333333333348E-2</v>
      </c>
    </row>
    <row r="32" spans="1:19" ht="61.5" customHeight="1" x14ac:dyDescent="0.35">
      <c r="A32" s="5">
        <f>[1]ИТОГ!A259</f>
        <v>25</v>
      </c>
      <c r="B32" s="6" t="str">
        <f>[1]ИТОГ!C259</f>
        <v>МБОУ "ООШ № 17"</v>
      </c>
      <c r="C32" s="7">
        <f>[1]ИТОГ!F259</f>
        <v>8.3333333333333329E-2</v>
      </c>
      <c r="D32" s="8">
        <f>[1]ИТОГ!H259</f>
        <v>1</v>
      </c>
      <c r="E32" s="8">
        <f>[1]ИТОГ!J259</f>
        <v>0.8125</v>
      </c>
      <c r="F32" s="8">
        <f>[1]ИТОГ!L259</f>
        <v>0.4358974358974359</v>
      </c>
      <c r="G32" s="8">
        <f>[1]ИТОГ!N259</f>
        <v>0.8571428571428571</v>
      </c>
      <c r="H32" s="8">
        <f>[1]ИТОГ!P259</f>
        <v>0.625</v>
      </c>
      <c r="I32" s="8">
        <f>[1]ИТОГ!R259</f>
        <v>0.25</v>
      </c>
      <c r="J32" s="8">
        <f>[1]ИТОГ!T259</f>
        <v>0.6</v>
      </c>
      <c r="K32" s="8">
        <f>[1]ИТОГ!V259</f>
        <v>0</v>
      </c>
      <c r="L32" s="8">
        <f>[1]ИТОГ!X259</f>
        <v>1</v>
      </c>
      <c r="M32" s="8">
        <f>[1]ИТОГ!Z259</f>
        <v>0.33333333333333331</v>
      </c>
      <c r="N32" s="8">
        <f>[1]ИТОГ!AD259</f>
        <v>0</v>
      </c>
      <c r="O32" s="8">
        <f>[1]ИТОГ!AH259</f>
        <v>1</v>
      </c>
      <c r="P32" s="9">
        <f>[1]ИТОГ!AJ259</f>
        <v>0.52380952380952384</v>
      </c>
      <c r="Q32" s="10" t="str">
        <f>[1]ИТОГ!AK259</f>
        <v>Низкий</v>
      </c>
      <c r="R32" s="10" t="str">
        <f>[1]ИТОГ!AN259</f>
        <v>Средний</v>
      </c>
      <c r="S32" s="11">
        <f>[1]ИТОГ!AJ259-[1]ИТОГ!AM259</f>
        <v>-0.12519047619047619</v>
      </c>
    </row>
    <row r="33" spans="1:19" ht="61.5" customHeight="1" x14ac:dyDescent="0.35">
      <c r="A33" s="5">
        <f>[1]ИТОГ!A260</f>
        <v>26</v>
      </c>
      <c r="B33" s="6" t="str">
        <f>[1]ИТОГ!C260</f>
        <v>МБОУ "СОШ № 12 имени В.Г. Распутина"</v>
      </c>
      <c r="C33" s="7">
        <f>[1]ИТОГ!F260</f>
        <v>0.54545454545454541</v>
      </c>
      <c r="D33" s="8">
        <f>[1]ИТОГ!H260</f>
        <v>0.5</v>
      </c>
      <c r="E33" s="8">
        <f>[1]ИТОГ!J260</f>
        <v>1</v>
      </c>
      <c r="F33" s="8">
        <f>[1]ИТОГ!L260</f>
        <v>0.72549019607843135</v>
      </c>
      <c r="G33" s="8">
        <f>[1]ИТОГ!N260</f>
        <v>0.8571428571428571</v>
      </c>
      <c r="H33" s="8">
        <f>[1]ИТОГ!P260</f>
        <v>0.625</v>
      </c>
      <c r="I33" s="8">
        <f>[1]ИТОГ!R260</f>
        <v>0.25</v>
      </c>
      <c r="J33" s="8">
        <f>[1]ИТОГ!T260</f>
        <v>0.6</v>
      </c>
      <c r="K33" s="8">
        <f>[1]ИТОГ!V260</f>
        <v>0.5</v>
      </c>
      <c r="L33" s="8">
        <f>[1]ИТОГ!X260</f>
        <v>1</v>
      </c>
      <c r="M33" s="8">
        <f>[1]ИТОГ!Z260</f>
        <v>0.66666666666666663</v>
      </c>
      <c r="N33" s="8">
        <f>[1]ИТОГ!AD260</f>
        <v>0</v>
      </c>
      <c r="O33" s="8">
        <f>[1]ИТОГ!AH260</f>
        <v>1</v>
      </c>
      <c r="P33" s="9">
        <f>[1]ИТОГ!AJ260</f>
        <v>0.6875</v>
      </c>
      <c r="Q33" s="10" t="str">
        <f>[1]ИТОГ!AK260</f>
        <v>Средний</v>
      </c>
      <c r="R33" s="10" t="str">
        <f>[1]ИТОГ!AN260</f>
        <v>Средний</v>
      </c>
      <c r="S33" s="11">
        <f>[1]ИТОГ!AJ260-[1]ИТОГ!AM260</f>
        <v>-3.949999999999998E-2</v>
      </c>
    </row>
    <row r="34" spans="1:19" ht="61.5" customHeight="1" x14ac:dyDescent="0.35">
      <c r="A34" s="5">
        <f>[1]ИТОГ!A261</f>
        <v>27</v>
      </c>
      <c r="B34" s="6" t="str">
        <f>[1]ИТОГ!C261</f>
        <v>МБОУ "СОШ № 15"</v>
      </c>
      <c r="C34" s="7">
        <f>[1]ИТОГ!F261</f>
        <v>0.30303030303030304</v>
      </c>
      <c r="D34" s="8">
        <f>[1]ИТОГ!H261</f>
        <v>1</v>
      </c>
      <c r="E34" s="8">
        <f>[1]ИТОГ!J261</f>
        <v>1</v>
      </c>
      <c r="F34" s="8">
        <f>[1]ИТОГ!L261</f>
        <v>0.58823529411764708</v>
      </c>
      <c r="G34" s="8">
        <f>[1]ИТОГ!N261</f>
        <v>1</v>
      </c>
      <c r="H34" s="8">
        <f>[1]ИТОГ!P261</f>
        <v>0.5625</v>
      </c>
      <c r="I34" s="8">
        <f>[1]ИТОГ!R261</f>
        <v>0.75</v>
      </c>
      <c r="J34" s="8">
        <f>[1]ИТОГ!T261</f>
        <v>0.72499999999999998</v>
      </c>
      <c r="K34" s="8">
        <f>[1]ИТОГ!V261</f>
        <v>0.5</v>
      </c>
      <c r="L34" s="8">
        <f>[1]ИТОГ!X261</f>
        <v>1</v>
      </c>
      <c r="M34" s="8">
        <f>[1]ИТОГ!Z261</f>
        <v>0.66666666666666663</v>
      </c>
      <c r="N34" s="8">
        <f>[1]ИТОГ!AD261</f>
        <v>0</v>
      </c>
      <c r="O34" s="8">
        <f>[1]ИТОГ!AH261</f>
        <v>1</v>
      </c>
      <c r="P34" s="9">
        <f>[1]ИТОГ!AJ261</f>
        <v>0.66666666666666663</v>
      </c>
      <c r="Q34" s="10" t="str">
        <f>[1]ИТОГ!AK261</f>
        <v>Средний</v>
      </c>
      <c r="R34" s="10" t="str">
        <f>[1]ИТОГ!AN261</f>
        <v>Средний</v>
      </c>
      <c r="S34" s="11">
        <f>[1]ИТОГ!AJ261-[1]ИТОГ!AM261</f>
        <v>-6.033333333333335E-2</v>
      </c>
    </row>
    <row r="35" spans="1:19" ht="61.5" customHeight="1" x14ac:dyDescent="0.35">
      <c r="A35" s="5">
        <f>[1]ИТОГ!A262</f>
        <v>28</v>
      </c>
      <c r="B35" s="6" t="str">
        <f>[1]ИТОГ!C262</f>
        <v>МБОУ "СОШ № 20" имени И.И. Наймушина</v>
      </c>
      <c r="C35" s="7">
        <f>[1]ИТОГ!F262</f>
        <v>0.45454545454545453</v>
      </c>
      <c r="D35" s="8">
        <f>[1]ИТОГ!H262</f>
        <v>1</v>
      </c>
      <c r="E35" s="8">
        <f>[1]ИТОГ!J262</f>
        <v>1</v>
      </c>
      <c r="F35" s="8">
        <f>[1]ИТОГ!L262</f>
        <v>0.66666666666666663</v>
      </c>
      <c r="G35" s="8">
        <f>[1]ИТОГ!N262</f>
        <v>1</v>
      </c>
      <c r="H35" s="8">
        <f>[1]ИТОГ!P262</f>
        <v>0.5625</v>
      </c>
      <c r="I35" s="8">
        <f>[1]ИТОГ!R262</f>
        <v>0.625</v>
      </c>
      <c r="J35" s="8">
        <f>[1]ИТОГ!T262</f>
        <v>0.7</v>
      </c>
      <c r="K35" s="8">
        <f>[1]ИТОГ!V262</f>
        <v>0.5</v>
      </c>
      <c r="L35" s="8">
        <f>[1]ИТОГ!X262</f>
        <v>1</v>
      </c>
      <c r="M35" s="8">
        <f>[1]ИТОГ!Z262</f>
        <v>0.66666666666666663</v>
      </c>
      <c r="N35" s="8">
        <f>[1]ИТОГ!AD262</f>
        <v>0</v>
      </c>
      <c r="O35" s="8">
        <f>[1]ИТОГ!AH262</f>
        <v>1</v>
      </c>
      <c r="P35" s="9">
        <f>[1]ИТОГ!AJ262</f>
        <v>0.69791666666666663</v>
      </c>
      <c r="Q35" s="10" t="str">
        <f>[1]ИТОГ!AK262</f>
        <v>Средний</v>
      </c>
      <c r="R35" s="10" t="str">
        <f>[1]ИТОГ!AN262</f>
        <v>Средний</v>
      </c>
      <c r="S35" s="11">
        <f>[1]ИТОГ!AJ262-[1]ИТОГ!AM262</f>
        <v>-4.4083333333333363E-2</v>
      </c>
    </row>
    <row r="36" spans="1:19" ht="61.5" customHeight="1" x14ac:dyDescent="0.35">
      <c r="A36" s="5">
        <f>[1]ИТОГ!A263</f>
        <v>29</v>
      </c>
      <c r="B36" s="6" t="str">
        <f>[1]ИТОГ!C263</f>
        <v>МБОУ "СОШ № 24"</v>
      </c>
      <c r="C36" s="7">
        <f>[1]ИТОГ!F263</f>
        <v>0.51515151515151514</v>
      </c>
      <c r="D36" s="8">
        <f>[1]ИТОГ!H263</f>
        <v>1</v>
      </c>
      <c r="E36" s="8">
        <f>[1]ИТОГ!J263</f>
        <v>1</v>
      </c>
      <c r="F36" s="8">
        <f>[1]ИТОГ!L263</f>
        <v>0.72549019607843135</v>
      </c>
      <c r="G36" s="8">
        <f>[1]ИТОГ!N263</f>
        <v>1</v>
      </c>
      <c r="H36" s="8">
        <f>[1]ИТОГ!P263</f>
        <v>0.8125</v>
      </c>
      <c r="I36" s="8">
        <f>[1]ИТОГ!R263</f>
        <v>0.75</v>
      </c>
      <c r="J36" s="8">
        <f>[1]ИТОГ!T263</f>
        <v>0.82499999999999996</v>
      </c>
      <c r="K36" s="8">
        <f>[1]ИТОГ!V263</f>
        <v>0.5</v>
      </c>
      <c r="L36" s="8">
        <f>[1]ИТОГ!X263</f>
        <v>1</v>
      </c>
      <c r="M36" s="8">
        <f>[1]ИТОГ!Z263</f>
        <v>0.66666666666666663</v>
      </c>
      <c r="N36" s="8">
        <f>[1]ИТОГ!AD263</f>
        <v>0</v>
      </c>
      <c r="O36" s="8">
        <f>[1]ИТОГ!AH263</f>
        <v>0</v>
      </c>
      <c r="P36" s="9">
        <f>[1]ИТОГ!AJ263</f>
        <v>0.77083333333333337</v>
      </c>
      <c r="Q36" s="10" t="str">
        <f>[1]ИТОГ!AK263</f>
        <v>Средний</v>
      </c>
      <c r="R36" s="10" t="str">
        <f>[1]ИТОГ!AN263</f>
        <v>Средний</v>
      </c>
      <c r="S36" s="11">
        <f>[1]ИТОГ!AJ263-[1]ИТОГ!AM263</f>
        <v>1.2833333333333363E-2</v>
      </c>
    </row>
    <row r="37" spans="1:19" ht="61.5" customHeight="1" x14ac:dyDescent="0.35">
      <c r="A37" s="5">
        <f>[1]ИТОГ!A264</f>
        <v>30</v>
      </c>
      <c r="B37" s="6" t="str">
        <f>[1]ИТОГ!C264</f>
        <v>МБОУ "СОШ № 26"</v>
      </c>
      <c r="C37" s="7">
        <f>[1]ИТОГ!F264</f>
        <v>0.45454545454545453</v>
      </c>
      <c r="D37" s="8">
        <f>[1]ИТОГ!H264</f>
        <v>1</v>
      </c>
      <c r="E37" s="8">
        <f>[1]ИТОГ!J264</f>
        <v>1</v>
      </c>
      <c r="F37" s="8">
        <f>[1]ИТОГ!L264</f>
        <v>0.66666666666666663</v>
      </c>
      <c r="G37" s="8">
        <f>[1]ИТОГ!N264</f>
        <v>1</v>
      </c>
      <c r="H37" s="8">
        <f>[1]ИТОГ!P264</f>
        <v>0.5625</v>
      </c>
      <c r="I37" s="8">
        <f>[1]ИТОГ!R264</f>
        <v>1</v>
      </c>
      <c r="J37" s="8">
        <f>[1]ИТОГ!T264</f>
        <v>0.77500000000000002</v>
      </c>
      <c r="K37" s="8">
        <f>[1]ИТОГ!V264</f>
        <v>0.5</v>
      </c>
      <c r="L37" s="8">
        <f>[1]ИТОГ!X264</f>
        <v>1</v>
      </c>
      <c r="M37" s="8">
        <f>[1]ИТОГ!Z264</f>
        <v>0.66666666666666663</v>
      </c>
      <c r="N37" s="8">
        <f>[1]ИТОГ!AD264</f>
        <v>0</v>
      </c>
      <c r="O37" s="8">
        <f>[1]ИТОГ!AH264</f>
        <v>1</v>
      </c>
      <c r="P37" s="9">
        <f>[1]ИТОГ!AJ264</f>
        <v>0.72916666666666663</v>
      </c>
      <c r="Q37" s="10" t="str">
        <f>[1]ИТОГ!AK264</f>
        <v>Средний</v>
      </c>
      <c r="R37" s="10" t="str">
        <f>[1]ИТОГ!AN264</f>
        <v>Средний</v>
      </c>
      <c r="S37" s="11">
        <f>[1]ИТОГ!AJ264-[1]ИТОГ!AM264</f>
        <v>4.7166666666666579E-2</v>
      </c>
    </row>
    <row r="38" spans="1:19" ht="61.5" customHeight="1" x14ac:dyDescent="0.35">
      <c r="A38" s="5">
        <f>[1]ИТОГ!A265</f>
        <v>31</v>
      </c>
      <c r="B38" s="6" t="str">
        <f>[1]ИТОГ!C265</f>
        <v>МБОУ "СОШ № 36"</v>
      </c>
      <c r="C38" s="7">
        <f>[1]ИТОГ!F265</f>
        <v>0.27272727272727271</v>
      </c>
      <c r="D38" s="8">
        <f>[1]ИТОГ!H265</f>
        <v>1</v>
      </c>
      <c r="E38" s="8">
        <f>[1]ИТОГ!J265</f>
        <v>1</v>
      </c>
      <c r="F38" s="8">
        <f>[1]ИТОГ!L265</f>
        <v>0.5490196078431373</v>
      </c>
      <c r="G38" s="8">
        <f>[1]ИТОГ!N265</f>
        <v>0.8571428571428571</v>
      </c>
      <c r="H38" s="8">
        <f>[1]ИТОГ!P265</f>
        <v>0.75</v>
      </c>
      <c r="I38" s="8">
        <f>[1]ИТОГ!R265</f>
        <v>0.5</v>
      </c>
      <c r="J38" s="8">
        <f>[1]ИТОГ!T265</f>
        <v>0.7</v>
      </c>
      <c r="K38" s="8">
        <f>[1]ИТОГ!V265</f>
        <v>0.5</v>
      </c>
      <c r="L38" s="8">
        <f>[1]ИТОГ!X265</f>
        <v>1</v>
      </c>
      <c r="M38" s="8">
        <f>[1]ИТОГ!Z265</f>
        <v>0.66666666666666663</v>
      </c>
      <c r="N38" s="8">
        <f>[1]ИТОГ!AD265</f>
        <v>0</v>
      </c>
      <c r="O38" s="8">
        <f>[1]ИТОГ!AH265</f>
        <v>1</v>
      </c>
      <c r="P38" s="9">
        <f>[1]ИТОГ!AJ265</f>
        <v>0.63541666666666663</v>
      </c>
      <c r="Q38" s="10" t="str">
        <f>[1]ИТОГ!AK265</f>
        <v>Средний</v>
      </c>
      <c r="R38" s="10" t="str">
        <f>[1]ИТОГ!AN265</f>
        <v>Средний</v>
      </c>
      <c r="S38" s="11">
        <f>[1]ИТОГ!AJ265-[1]ИТОГ!AM265</f>
        <v>-9.158333333333335E-2</v>
      </c>
    </row>
    <row r="39" spans="1:19" ht="61.5" customHeight="1" x14ac:dyDescent="0.35">
      <c r="A39" s="5">
        <f>[1]ИТОГ!A266</f>
        <v>32</v>
      </c>
      <c r="B39" s="6" t="str">
        <f>[1]ИТОГ!C266</f>
        <v>МБОУ "СОШ № 37"</v>
      </c>
      <c r="C39" s="7">
        <f>[1]ИТОГ!F266</f>
        <v>0.60606060606060608</v>
      </c>
      <c r="D39" s="8">
        <f>[1]ИТОГ!H266</f>
        <v>1</v>
      </c>
      <c r="E39" s="8">
        <f>[1]ИТОГ!J266</f>
        <v>1</v>
      </c>
      <c r="F39" s="8">
        <f>[1]ИТОГ!L266</f>
        <v>0.76470588235294112</v>
      </c>
      <c r="G39" s="8">
        <f>[1]ИТОГ!N266</f>
        <v>1</v>
      </c>
      <c r="H39" s="8">
        <f>[1]ИТОГ!P266</f>
        <v>0.625</v>
      </c>
      <c r="I39" s="8">
        <f>[1]ИТОГ!R266</f>
        <v>0.75</v>
      </c>
      <c r="J39" s="8">
        <f>[1]ИТОГ!T266</f>
        <v>0.75</v>
      </c>
      <c r="K39" s="8">
        <f>[1]ИТОГ!V266</f>
        <v>0.5</v>
      </c>
      <c r="L39" s="8">
        <f>[1]ИТОГ!X266</f>
        <v>1</v>
      </c>
      <c r="M39" s="8">
        <f>[1]ИТОГ!Z266</f>
        <v>0.66666666666666663</v>
      </c>
      <c r="N39" s="8">
        <f>[1]ИТОГ!AD266</f>
        <v>0</v>
      </c>
      <c r="O39" s="8">
        <f>[1]ИТОГ!AH266</f>
        <v>1</v>
      </c>
      <c r="P39" s="9">
        <f>[1]ИТОГ!AJ266</f>
        <v>0.77083333333333337</v>
      </c>
      <c r="Q39" s="10" t="str">
        <f>[1]ИТОГ!AK266</f>
        <v>Средний</v>
      </c>
      <c r="R39" s="10" t="str">
        <f>[1]ИТОГ!AN266</f>
        <v>Средний</v>
      </c>
      <c r="S39" s="11">
        <f>[1]ИТОГ!AJ266-[1]ИТОГ!AM266</f>
        <v>1.2833333333333363E-2</v>
      </c>
    </row>
    <row r="40" spans="1:19" ht="61.5" customHeight="1" x14ac:dyDescent="0.35">
      <c r="A40" s="5">
        <f>[1]ИТОГ!A267</f>
        <v>33</v>
      </c>
      <c r="B40" s="6" t="str">
        <f>[1]ИТОГ!C267</f>
        <v>МБОУ "СОШ № 4"</v>
      </c>
      <c r="C40" s="7">
        <f>[1]ИТОГ!F267</f>
        <v>0.12121212121212122</v>
      </c>
      <c r="D40" s="8">
        <f>[1]ИТОГ!H267</f>
        <v>1</v>
      </c>
      <c r="E40" s="8">
        <f>[1]ИТОГ!J267</f>
        <v>0.8125</v>
      </c>
      <c r="F40" s="8">
        <f>[1]ИТОГ!L267</f>
        <v>0.37254901960784315</v>
      </c>
      <c r="G40" s="8">
        <f>[1]ИТОГ!N267</f>
        <v>1</v>
      </c>
      <c r="H40" s="8">
        <f>[1]ИТОГ!P267</f>
        <v>0.6875</v>
      </c>
      <c r="I40" s="8">
        <f>[1]ИТОГ!R267</f>
        <v>1</v>
      </c>
      <c r="J40" s="8">
        <f>[1]ИТОГ!T267</f>
        <v>0.82499999999999996</v>
      </c>
      <c r="K40" s="8">
        <f>[1]ИТОГ!V267</f>
        <v>0.5</v>
      </c>
      <c r="L40" s="8">
        <f>[1]ИТОГ!X267</f>
        <v>1</v>
      </c>
      <c r="M40" s="8">
        <f>[1]ИТОГ!Z267</f>
        <v>0.66666666666666663</v>
      </c>
      <c r="N40" s="8">
        <f>[1]ИТОГ!AD267</f>
        <v>0</v>
      </c>
      <c r="O40" s="8">
        <f>[1]ИТОГ!AH267</f>
        <v>0</v>
      </c>
      <c r="P40" s="9">
        <f>[1]ИТОГ!AJ267</f>
        <v>0.58333333333333337</v>
      </c>
      <c r="Q40" s="10" t="str">
        <f>[1]ИТОГ!AK267</f>
        <v>Низкий</v>
      </c>
      <c r="R40" s="10" t="str">
        <f>[1]ИТОГ!AN267</f>
        <v>Низкий</v>
      </c>
      <c r="S40" s="11">
        <f>[1]ИТОГ!AJ267-[1]ИТОГ!AM267</f>
        <v>5.3333333333333344E-2</v>
      </c>
    </row>
    <row r="41" spans="1:19" ht="61.5" customHeight="1" x14ac:dyDescent="0.35">
      <c r="A41" s="5">
        <f>[1]ИТОГ!A268</f>
        <v>34</v>
      </c>
      <c r="B41" s="6" t="str">
        <f>[1]ИТОГ!C268</f>
        <v>МБОУ "СОШ № 5"</v>
      </c>
      <c r="C41" s="7">
        <f>[1]ИТОГ!F268</f>
        <v>0.27272727272727271</v>
      </c>
      <c r="D41" s="8">
        <f>[1]ИТОГ!H268</f>
        <v>1</v>
      </c>
      <c r="E41" s="8">
        <f>[1]ИТОГ!J268</f>
        <v>1</v>
      </c>
      <c r="F41" s="8">
        <f>[1]ИТОГ!L268</f>
        <v>0.56862745098039214</v>
      </c>
      <c r="G41" s="8">
        <f>[1]ИТОГ!N268</f>
        <v>1</v>
      </c>
      <c r="H41" s="8">
        <f>[1]ИТОГ!P268</f>
        <v>0.5625</v>
      </c>
      <c r="I41" s="8">
        <f>[1]ИТОГ!R268</f>
        <v>0.25</v>
      </c>
      <c r="J41" s="8">
        <f>[1]ИТОГ!T268</f>
        <v>0.625</v>
      </c>
      <c r="K41" s="8">
        <f>[1]ИТОГ!V268</f>
        <v>0.5</v>
      </c>
      <c r="L41" s="8">
        <f>[1]ИТОГ!X268</f>
        <v>1</v>
      </c>
      <c r="M41" s="8">
        <f>[1]ИТОГ!Z268</f>
        <v>0.66666666666666663</v>
      </c>
      <c r="N41" s="8">
        <f>[1]ИТОГ!AD268</f>
        <v>0</v>
      </c>
      <c r="O41" s="8">
        <f>[1]ИТОГ!AH268</f>
        <v>0</v>
      </c>
      <c r="P41" s="9">
        <f>[1]ИТОГ!AJ268</f>
        <v>0.60416666666666663</v>
      </c>
      <c r="Q41" s="10" t="str">
        <f>[1]ИТОГ!AK268</f>
        <v>Средний</v>
      </c>
      <c r="R41" s="10" t="str">
        <f>[1]ИТОГ!AN268</f>
        <v>Средний</v>
      </c>
      <c r="S41" s="11">
        <f>[1]ИТОГ!AJ268-[1]ИТОГ!AM268</f>
        <v>-9.2833333333333323E-2</v>
      </c>
    </row>
    <row r="42" spans="1:19" ht="61.5" customHeight="1" x14ac:dyDescent="0.35">
      <c r="A42" s="5">
        <f>[1]ИТОГ!A269</f>
        <v>35</v>
      </c>
      <c r="B42" s="6" t="str">
        <f>[1]ИТОГ!C269</f>
        <v>МБОУ "СОШ № 6 имени А.В. Синицына"</v>
      </c>
      <c r="C42" s="7">
        <f>[1]ИТОГ!F269</f>
        <v>0.30303030303030304</v>
      </c>
      <c r="D42" s="8">
        <f>[1]ИТОГ!H269</f>
        <v>1</v>
      </c>
      <c r="E42" s="8">
        <f>[1]ИТОГ!J269</f>
        <v>1</v>
      </c>
      <c r="F42" s="8">
        <f>[1]ИТОГ!L269</f>
        <v>0.5490196078431373</v>
      </c>
      <c r="G42" s="8">
        <f>[1]ИТОГ!N269</f>
        <v>0.7857142857142857</v>
      </c>
      <c r="H42" s="8">
        <f>[1]ИТОГ!P269</f>
        <v>0.6875</v>
      </c>
      <c r="I42" s="8">
        <f>[1]ИТОГ!R269</f>
        <v>0.375</v>
      </c>
      <c r="J42" s="8">
        <f>[1]ИТОГ!T269</f>
        <v>0.625</v>
      </c>
      <c r="K42" s="8">
        <f>[1]ИТОГ!V269</f>
        <v>0.5</v>
      </c>
      <c r="L42" s="8">
        <f>[1]ИТОГ!X269</f>
        <v>1</v>
      </c>
      <c r="M42" s="8">
        <f>[1]ИТОГ!Z269</f>
        <v>0.66666666666666663</v>
      </c>
      <c r="N42" s="8">
        <f>[1]ИТОГ!AD269</f>
        <v>0</v>
      </c>
      <c r="O42" s="8">
        <f>[1]ИТОГ!AH269</f>
        <v>1</v>
      </c>
      <c r="P42" s="9">
        <f>[1]ИТОГ!AJ269</f>
        <v>0.60416666666666663</v>
      </c>
      <c r="Q42" s="10" t="str">
        <f>[1]ИТОГ!AK269</f>
        <v>Средний</v>
      </c>
      <c r="R42" s="10" t="str">
        <f>[1]ИТОГ!AN269</f>
        <v>Средний</v>
      </c>
      <c r="S42" s="11">
        <f>[1]ИТОГ!AJ269-[1]ИТОГ!AM269</f>
        <v>-7.7833333333333421E-2</v>
      </c>
    </row>
    <row r="43" spans="1:19" ht="61.5" customHeight="1" x14ac:dyDescent="0.35">
      <c r="A43" s="5">
        <f>[1]ИТОГ!A270</f>
        <v>36</v>
      </c>
      <c r="B43" s="6" t="str">
        <f>[1]ИТОГ!C270</f>
        <v>МБОУ "СОШ № 9 имени М.И. Баркова"</v>
      </c>
      <c r="C43" s="7">
        <f>[1]ИТОГ!F270</f>
        <v>0.42424242424242425</v>
      </c>
      <c r="D43" s="8">
        <f>[1]ИТОГ!H270</f>
        <v>1</v>
      </c>
      <c r="E43" s="8">
        <f>[1]ИТОГ!J270</f>
        <v>1</v>
      </c>
      <c r="F43" s="8">
        <f>[1]ИТОГ!L270</f>
        <v>0.6470588235294118</v>
      </c>
      <c r="G43" s="8">
        <f>[1]ИТОГ!N270</f>
        <v>1</v>
      </c>
      <c r="H43" s="8">
        <f>[1]ИТОГ!P270</f>
        <v>0.75</v>
      </c>
      <c r="I43" s="8">
        <f>[1]ИТОГ!R270</f>
        <v>0.625</v>
      </c>
      <c r="J43" s="8">
        <f>[1]ИТОГ!T270</f>
        <v>0.77500000000000002</v>
      </c>
      <c r="K43" s="8">
        <f>[1]ИТОГ!V270</f>
        <v>0.5</v>
      </c>
      <c r="L43" s="8">
        <f>[1]ИТОГ!X270</f>
        <v>1</v>
      </c>
      <c r="M43" s="8">
        <f>[1]ИТОГ!Z270</f>
        <v>0.66666666666666663</v>
      </c>
      <c r="N43" s="8">
        <f>[1]ИТОГ!AD270</f>
        <v>0</v>
      </c>
      <c r="O43" s="8">
        <f>[1]ИТОГ!AH270</f>
        <v>0</v>
      </c>
      <c r="P43" s="9">
        <f>[1]ИТОГ!AJ270</f>
        <v>0.70833333333333337</v>
      </c>
      <c r="Q43" s="10" t="str">
        <f>[1]ИТОГ!AK270</f>
        <v>Средний</v>
      </c>
      <c r="R43" s="10" t="str">
        <f>[1]ИТОГ!AN270</f>
        <v>Средний</v>
      </c>
      <c r="S43" s="11">
        <f>[1]ИТОГ!AJ270-[1]ИТОГ!AM270</f>
        <v>1.1333333333333417E-2</v>
      </c>
    </row>
    <row r="44" spans="1:19" ht="61.5" customHeight="1" x14ac:dyDescent="0.35">
      <c r="A44" s="5">
        <f>[1]ИТОГ!A271</f>
        <v>37</v>
      </c>
      <c r="B44" s="6" t="str">
        <f>[1]ИТОГ!C271</f>
        <v>МБОУ «ВСОШ № 9»</v>
      </c>
      <c r="C44" s="7">
        <f>[1]ИТОГ!F271</f>
        <v>0.1</v>
      </c>
      <c r="D44" s="8">
        <f>[1]ИТОГ!H271</f>
        <v>1</v>
      </c>
      <c r="E44" s="8">
        <f>[1]ИТОГ!J271</f>
        <v>0.875</v>
      </c>
      <c r="F44" s="8">
        <f>[1]ИТОГ!L271</f>
        <v>0.42222222222222222</v>
      </c>
      <c r="G44" s="8">
        <f>[1]ИТОГ!N271</f>
        <v>0.8571428571428571</v>
      </c>
      <c r="H44" s="8">
        <f>[1]ИТОГ!P271</f>
        <v>0.375</v>
      </c>
      <c r="I44" s="8">
        <f>[1]ИТОГ!R271</f>
        <v>0.625</v>
      </c>
      <c r="J44" s="8">
        <f>[1]ИТОГ!T271</f>
        <v>0.57499999999999996</v>
      </c>
      <c r="K44" s="8">
        <f>[1]ИТОГ!V271</f>
        <v>0.5</v>
      </c>
      <c r="L44" s="8">
        <f>[1]ИТОГ!X271</f>
        <v>1</v>
      </c>
      <c r="M44" s="8">
        <f>[1]ИТОГ!Z271</f>
        <v>0.66666666666666663</v>
      </c>
      <c r="N44" s="8">
        <f>[1]ИТОГ!AD271</f>
        <v>0</v>
      </c>
      <c r="O44" s="8">
        <f>[1]ИТОГ!AH271</f>
        <v>1</v>
      </c>
      <c r="P44" s="9">
        <f>[1]ИТОГ!AJ271</f>
        <v>0.52222222222222225</v>
      </c>
      <c r="Q44" s="10" t="str">
        <f>[1]ИТОГ!AK271</f>
        <v>Низкий</v>
      </c>
      <c r="R44" s="10" t="str">
        <f>[1]ИТОГ!AN271</f>
        <v>Низкий</v>
      </c>
      <c r="S44" s="11">
        <f>[1]ИТОГ!AJ271-[1]ИТОГ!AM271</f>
        <v>4.7222222222222276E-2</v>
      </c>
    </row>
    <row r="45" spans="1:19" ht="61.5" customHeight="1" x14ac:dyDescent="0.35">
      <c r="A45" s="5">
        <f>[1]ИТОГ!A272</f>
        <v>38</v>
      </c>
      <c r="B45" s="6" t="str">
        <f>[1]ИТОГ!C272</f>
        <v>МБОУ "СОШ № 1"</v>
      </c>
      <c r="C45" s="7">
        <f>[1]ИТОГ!F272</f>
        <v>0.33333333333333331</v>
      </c>
      <c r="D45" s="8">
        <f>[1]ИТОГ!H272</f>
        <v>1</v>
      </c>
      <c r="E45" s="8">
        <f>[1]ИТОГ!J272</f>
        <v>1</v>
      </c>
      <c r="F45" s="8">
        <f>[1]ИТОГ!L272</f>
        <v>0.60784313725490191</v>
      </c>
      <c r="G45" s="8">
        <f>[1]ИТОГ!N272</f>
        <v>0.9285714285714286</v>
      </c>
      <c r="H45" s="8">
        <f>[1]ИТОГ!P272</f>
        <v>0.5625</v>
      </c>
      <c r="I45" s="8">
        <f>[1]ИТОГ!R272</f>
        <v>0.75</v>
      </c>
      <c r="J45" s="8">
        <f>[1]ИТОГ!T272</f>
        <v>0.7</v>
      </c>
      <c r="K45" s="8">
        <f>[1]ИТОГ!V272</f>
        <v>0</v>
      </c>
      <c r="L45" s="8">
        <f>[1]ИТОГ!X272</f>
        <v>1</v>
      </c>
      <c r="M45" s="8">
        <f>[1]ИТОГ!Z272</f>
        <v>0.33333333333333331</v>
      </c>
      <c r="N45" s="8">
        <f>[1]ИТОГ!AD272</f>
        <v>0</v>
      </c>
      <c r="O45" s="8">
        <f>[1]ИТОГ!AH272</f>
        <v>1</v>
      </c>
      <c r="P45" s="9">
        <f>[1]ИТОГ!AJ272</f>
        <v>0.64583333333333337</v>
      </c>
      <c r="Q45" s="10" t="str">
        <f>[1]ИТОГ!AK272</f>
        <v>Средний</v>
      </c>
      <c r="R45" s="10" t="str">
        <f>[1]ИТОГ!AN272</f>
        <v>Средний</v>
      </c>
      <c r="S45" s="11">
        <f>[1]ИТОГ!AJ272-[1]ИТОГ!AM272</f>
        <v>-6.1666666666666536E-3</v>
      </c>
    </row>
    <row r="46" spans="1:19" ht="61.5" customHeight="1" x14ac:dyDescent="0.35">
      <c r="A46" s="5">
        <f>[1]ИТОГ!A273</f>
        <v>39</v>
      </c>
      <c r="B46" s="6" t="str">
        <f>[1]ИТОГ!C273</f>
        <v>МБОУ "О(С)ОШ № 2"</v>
      </c>
      <c r="C46" s="7">
        <f>[1]ИТОГ!F273</f>
        <v>6.6666666666666666E-2</v>
      </c>
      <c r="D46" s="8">
        <f>[1]ИТОГ!H273</f>
        <v>1</v>
      </c>
      <c r="E46" s="8">
        <f>[1]ИТОГ!J273</f>
        <v>1</v>
      </c>
      <c r="F46" s="8">
        <f>[1]ИТОГ!L273</f>
        <v>0.46666666666666667</v>
      </c>
      <c r="G46" s="8">
        <f>[1]ИТОГ!N273</f>
        <v>0.7857142857142857</v>
      </c>
      <c r="H46" s="8">
        <f>[1]ИТОГ!P273</f>
        <v>0.5</v>
      </c>
      <c r="I46" s="8">
        <f>[1]ИТОГ!R273</f>
        <v>0.875</v>
      </c>
      <c r="J46" s="8">
        <f>[1]ИТОГ!T273</f>
        <v>0.65</v>
      </c>
      <c r="K46" s="8">
        <f>[1]ИТОГ!V273</f>
        <v>0.5</v>
      </c>
      <c r="L46" s="8">
        <f>[1]ИТОГ!X273</f>
        <v>1</v>
      </c>
      <c r="M46" s="8">
        <f>[1]ИТОГ!Z273</f>
        <v>0.66666666666666663</v>
      </c>
      <c r="N46" s="8">
        <f>[1]ИТОГ!AD273</f>
        <v>0</v>
      </c>
      <c r="O46" s="8">
        <f>[1]ИТОГ!AH273</f>
        <v>1</v>
      </c>
      <c r="P46" s="9">
        <f>[1]ИТОГ!AJ273</f>
        <v>0.57777777777777772</v>
      </c>
      <c r="Q46" s="10" t="str">
        <f>[1]ИТОГ!AK273</f>
        <v>Низкий</v>
      </c>
      <c r="R46" s="10" t="str">
        <f>[1]ИТОГ!AN273</f>
        <v>Низкий</v>
      </c>
      <c r="S46" s="11">
        <f>[1]ИТОГ!AJ273-[1]ИТОГ!AM273</f>
        <v>3.7777777777777688E-3</v>
      </c>
    </row>
    <row r="47" spans="1:19" ht="61.5" customHeight="1" x14ac:dyDescent="0.35">
      <c r="A47" s="5">
        <f>[1]ИТОГ!A274</f>
        <v>40</v>
      </c>
      <c r="B47" s="6" t="str">
        <f>[1]ИТОГ!C274</f>
        <v>МБОУ "СОШ № 3"</v>
      </c>
      <c r="C47" s="7">
        <f>[1]ИТОГ!F274</f>
        <v>0.39393939393939392</v>
      </c>
      <c r="D47" s="8">
        <f>[1]ИТОГ!H274</f>
        <v>1</v>
      </c>
      <c r="E47" s="8">
        <f>[1]ИТОГ!J274</f>
        <v>1</v>
      </c>
      <c r="F47" s="8">
        <f>[1]ИТОГ!L274</f>
        <v>0.60784313725490191</v>
      </c>
      <c r="G47" s="8">
        <f>[1]ИТОГ!N274</f>
        <v>0.8571428571428571</v>
      </c>
      <c r="H47" s="8">
        <f>[1]ИТОГ!P274</f>
        <v>0.6875</v>
      </c>
      <c r="I47" s="8">
        <f>[1]ИТОГ!R274</f>
        <v>0.25</v>
      </c>
      <c r="J47" s="8">
        <f>[1]ИТОГ!T274</f>
        <v>0.625</v>
      </c>
      <c r="K47" s="8">
        <f>[1]ИТОГ!V274</f>
        <v>0.5</v>
      </c>
      <c r="L47" s="8">
        <f>[1]ИТОГ!X274</f>
        <v>1</v>
      </c>
      <c r="M47" s="8">
        <f>[1]ИТОГ!Z274</f>
        <v>0.66666666666666663</v>
      </c>
      <c r="N47" s="8">
        <f>[1]ИТОГ!AD274</f>
        <v>0</v>
      </c>
      <c r="O47" s="8">
        <f>[1]ИТОГ!AH274</f>
        <v>0</v>
      </c>
      <c r="P47" s="9">
        <f>[1]ИТОГ!AJ274</f>
        <v>0.625</v>
      </c>
      <c r="Q47" s="10" t="str">
        <f>[1]ИТОГ!AK274</f>
        <v>Средний</v>
      </c>
      <c r="R47" s="10" t="str">
        <f>[1]ИТОГ!AN274</f>
        <v>Средний</v>
      </c>
      <c r="S47" s="11">
        <f>[1]ИТОГ!AJ274-[1]ИТОГ!AM274</f>
        <v>-5.7000000000000051E-2</v>
      </c>
    </row>
    <row r="48" spans="1:19" ht="36" customHeight="1" x14ac:dyDescent="0.35">
      <c r="A48" s="12"/>
      <c r="B48" s="13"/>
      <c r="C48" s="14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6"/>
      <c r="Q48" s="12"/>
      <c r="R48" s="12"/>
      <c r="S48" s="17"/>
    </row>
    <row r="49" spans="1:19" ht="36" customHeight="1" x14ac:dyDescent="0.35">
      <c r="A49" s="12"/>
      <c r="B49" s="13"/>
      <c r="C49" s="14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6"/>
      <c r="Q49" s="12"/>
      <c r="R49" s="12"/>
      <c r="S49" s="17"/>
    </row>
    <row r="50" spans="1:19" ht="36" customHeight="1" x14ac:dyDescent="0.35">
      <c r="A50" s="12"/>
      <c r="B50" s="13"/>
      <c r="C50" s="14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6"/>
      <c r="Q50" s="12"/>
      <c r="R50" s="12"/>
      <c r="S50" s="17"/>
    </row>
    <row r="51" spans="1:19" ht="36" customHeight="1" x14ac:dyDescent="0.35">
      <c r="A51" s="12"/>
      <c r="B51" s="13"/>
      <c r="C51" s="14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6"/>
      <c r="Q51" s="12"/>
      <c r="R51" s="12"/>
      <c r="S51" s="17"/>
    </row>
    <row r="52" spans="1:19" ht="36" customHeight="1" x14ac:dyDescent="0.35">
      <c r="A52" s="12"/>
      <c r="B52" s="13"/>
      <c r="C52" s="14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6"/>
      <c r="Q52" s="12"/>
      <c r="R52" s="12"/>
      <c r="S52" s="17"/>
    </row>
    <row r="53" spans="1:19" ht="36" customHeight="1" x14ac:dyDescent="0.35">
      <c r="A53" s="12"/>
      <c r="B53" s="13"/>
      <c r="C53" s="14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6"/>
      <c r="Q53" s="12"/>
      <c r="R53" s="12"/>
      <c r="S53" s="17"/>
    </row>
    <row r="54" spans="1:19" ht="36" customHeight="1" x14ac:dyDescent="0.35">
      <c r="A54" s="12"/>
      <c r="B54" s="13"/>
      <c r="C54" s="14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6"/>
      <c r="Q54" s="12"/>
      <c r="R54" s="12"/>
      <c r="S54" s="17"/>
    </row>
    <row r="55" spans="1:19" ht="36" customHeight="1" x14ac:dyDescent="0.35">
      <c r="A55" s="12"/>
      <c r="B55" s="13"/>
      <c r="C55" s="14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6"/>
      <c r="Q55" s="12"/>
      <c r="R55" s="12"/>
      <c r="S55" s="17"/>
    </row>
    <row r="56" spans="1:19" ht="36" customHeight="1" x14ac:dyDescent="0.35">
      <c r="A56" s="12"/>
      <c r="B56" s="13"/>
      <c r="C56" s="14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6"/>
      <c r="Q56" s="12"/>
      <c r="R56" s="12"/>
      <c r="S56" s="17"/>
    </row>
    <row r="57" spans="1:19" ht="36" customHeight="1" x14ac:dyDescent="0.35">
      <c r="A57" s="12"/>
      <c r="B57" s="13"/>
      <c r="C57" s="14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6"/>
      <c r="Q57" s="12"/>
      <c r="R57" s="12"/>
      <c r="S57" s="17"/>
    </row>
    <row r="58" spans="1:19" ht="36" customHeight="1" x14ac:dyDescent="0.35">
      <c r="A58" s="12"/>
      <c r="B58" s="13"/>
      <c r="C58" s="14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6"/>
      <c r="Q58" s="12"/>
      <c r="R58" s="12"/>
      <c r="S58" s="17"/>
    </row>
    <row r="59" spans="1:19" ht="36" customHeight="1" x14ac:dyDescent="0.35">
      <c r="A59" s="12"/>
      <c r="B59" s="13"/>
      <c r="C59" s="14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6"/>
      <c r="Q59" s="12"/>
      <c r="R59" s="12"/>
      <c r="S59" s="17"/>
    </row>
    <row r="60" spans="1:19" ht="36" customHeight="1" x14ac:dyDescent="0.35">
      <c r="A60" s="12"/>
      <c r="B60" s="13"/>
      <c r="C60" s="14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6"/>
      <c r="Q60" s="12"/>
      <c r="R60" s="12"/>
      <c r="S60" s="17"/>
    </row>
    <row r="61" spans="1:19" ht="36" customHeight="1" x14ac:dyDescent="0.35">
      <c r="A61" s="12"/>
      <c r="B61" s="13"/>
      <c r="C61" s="14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6"/>
      <c r="Q61" s="12"/>
      <c r="R61" s="12"/>
      <c r="S61" s="17"/>
    </row>
    <row r="62" spans="1:19" ht="36" customHeight="1" x14ac:dyDescent="0.35">
      <c r="A62" s="12"/>
      <c r="B62" s="13"/>
      <c r="C62" s="14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6"/>
      <c r="Q62" s="12"/>
      <c r="R62" s="12"/>
      <c r="S62" s="17"/>
    </row>
    <row r="63" spans="1:19" ht="36" customHeight="1" x14ac:dyDescent="0.35">
      <c r="A63" s="12"/>
      <c r="B63" s="13"/>
      <c r="C63" s="14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6"/>
      <c r="Q63" s="12"/>
      <c r="R63" s="12"/>
      <c r="S63" s="17"/>
    </row>
    <row r="64" spans="1:19" ht="36" customHeight="1" x14ac:dyDescent="0.35">
      <c r="A64" s="12"/>
      <c r="B64" s="13"/>
      <c r="C64" s="14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6"/>
      <c r="Q64" s="12"/>
      <c r="R64" s="12"/>
      <c r="S64" s="17"/>
    </row>
    <row r="65" spans="1:19" ht="36" customHeight="1" x14ac:dyDescent="0.35">
      <c r="A65" s="12"/>
      <c r="B65" s="13"/>
      <c r="C65" s="14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6"/>
      <c r="Q65" s="12"/>
      <c r="R65" s="12"/>
      <c r="S65" s="17"/>
    </row>
  </sheetData>
  <sheetProtection sheet="1" objects="1" scenarios="1"/>
  <mergeCells count="32">
    <mergeCell ref="C6:E6"/>
    <mergeCell ref="A7:B7"/>
    <mergeCell ref="C7:E7"/>
    <mergeCell ref="N2:N3"/>
    <mergeCell ref="O2:O3"/>
    <mergeCell ref="A3:B3"/>
    <mergeCell ref="A4:B4"/>
    <mergeCell ref="C4:E4"/>
    <mergeCell ref="G4:I7"/>
    <mergeCell ref="K4:L7"/>
    <mergeCell ref="A5:B5"/>
    <mergeCell ref="C5:E5"/>
    <mergeCell ref="A6:B6"/>
    <mergeCell ref="M1:M3"/>
    <mergeCell ref="A1:B2"/>
    <mergeCell ref="L2:L3"/>
    <mergeCell ref="P1:P3"/>
    <mergeCell ref="Q1:Q7"/>
    <mergeCell ref="R1:R7"/>
    <mergeCell ref="S1:S7"/>
    <mergeCell ref="C2:C3"/>
    <mergeCell ref="D2:D3"/>
    <mergeCell ref="E2:E3"/>
    <mergeCell ref="G2:G3"/>
    <mergeCell ref="H2:H3"/>
    <mergeCell ref="C1:E1"/>
    <mergeCell ref="F1:F3"/>
    <mergeCell ref="G1:I1"/>
    <mergeCell ref="J1:J3"/>
    <mergeCell ref="K1:L1"/>
    <mergeCell ref="I2:I3"/>
    <mergeCell ref="K2:K3"/>
  </mergeCells>
  <conditionalFormatting sqref="Q8:R47">
    <cfRule type="containsText" dxfId="441" priority="11" operator="containsText" text="высокий">
      <formula>NOT(ISERROR(SEARCH("высокий",Q8)))</formula>
    </cfRule>
    <cfRule type="containsText" dxfId="440" priority="12" operator="containsText" text="средний">
      <formula>NOT(ISERROR(SEARCH("средний",Q8)))</formula>
    </cfRule>
    <cfRule type="containsText" dxfId="439" priority="13" stopIfTrue="1" operator="containsText" text="низкий">
      <formula>NOT(ISERROR(SEARCH("низкий",Q8)))</formula>
    </cfRule>
  </conditionalFormatting>
  <conditionalFormatting sqref="F8:F47 J8:J47 M8:M47 P8:P47">
    <cfRule type="cellIs" dxfId="438" priority="8" operator="greaterThan">
      <formula>80</formula>
    </cfRule>
    <cfRule type="cellIs" dxfId="437" priority="9" operator="between">
      <formula>60.1</formula>
      <formula>80</formula>
    </cfRule>
    <cfRule type="cellIs" dxfId="436" priority="10" operator="lessThan">
      <formula>60.1</formula>
    </cfRule>
  </conditionalFormatting>
  <conditionalFormatting sqref="F8:F47">
    <cfRule type="cellIs" dxfId="435" priority="7" operator="lessThan">
      <formula>0.601</formula>
    </cfRule>
  </conditionalFormatting>
  <conditionalFormatting sqref="F8:F47 J8:J47 M8:M47 P8:P47">
    <cfRule type="cellIs" dxfId="434" priority="4" operator="greaterThan">
      <formula>0.8</formula>
    </cfRule>
    <cfRule type="cellIs" dxfId="433" priority="5" operator="between">
      <formula>0.6</formula>
      <formula>"80,1%%"</formula>
    </cfRule>
    <cfRule type="cellIs" dxfId="432" priority="6" operator="lessThan">
      <formula>0.601</formula>
    </cfRule>
  </conditionalFormatting>
  <conditionalFormatting sqref="A4">
    <cfRule type="cellIs" dxfId="431" priority="1" operator="greaterThan">
      <formula>80%</formula>
    </cfRule>
    <cfRule type="cellIs" dxfId="430" priority="2" operator="between">
      <formula>60.1%</formula>
      <formula>80%</formula>
    </cfRule>
    <cfRule type="cellIs" dxfId="429" priority="3" operator="lessThan">
      <formula>60.1%</formula>
    </cfRule>
  </conditionalFormatting>
  <pageMargins left="0.25" right="0.25" top="0.75" bottom="0.75" header="0.3" footer="0.3"/>
  <pageSetup paperSize="9" scale="34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4" id="{9495A30F-B0A6-4271-998B-F22D9C07D8C3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S8:S47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5"/>
  <sheetViews>
    <sheetView zoomScale="50" zoomScaleNormal="50" workbookViewId="0">
      <selection activeCell="C9" sqref="C9"/>
    </sheetView>
  </sheetViews>
  <sheetFormatPr defaultRowHeight="15" x14ac:dyDescent="0.25"/>
  <cols>
    <col min="1" max="1" width="9.140625" style="2"/>
    <col min="2" max="2" width="52.85546875" style="18" customWidth="1"/>
    <col min="3" max="3" width="15.7109375" style="19" customWidth="1"/>
    <col min="4" max="4" width="15.7109375" style="20" customWidth="1"/>
    <col min="5" max="5" width="20.85546875" style="20" customWidth="1"/>
    <col min="6" max="6" width="22.5703125" style="20" customWidth="1"/>
    <col min="7" max="7" width="20" style="20" customWidth="1"/>
    <col min="8" max="8" width="25.7109375" style="20" customWidth="1"/>
    <col min="9" max="9" width="15.7109375" style="20" customWidth="1"/>
    <col min="10" max="10" width="23.140625" style="20" customWidth="1"/>
    <col min="11" max="11" width="15.7109375" style="20" customWidth="1"/>
    <col min="12" max="12" width="20" style="20" customWidth="1"/>
    <col min="13" max="13" width="24.7109375" style="20" customWidth="1"/>
    <col min="14" max="14" width="19.7109375" style="20" customWidth="1"/>
    <col min="15" max="15" width="27.140625" style="20" customWidth="1"/>
    <col min="16" max="16" width="19.7109375" style="21" customWidth="1"/>
    <col min="17" max="17" width="21.5703125" style="2" customWidth="1"/>
    <col min="18" max="18" width="21.42578125" style="2" customWidth="1"/>
    <col min="19" max="19" width="21.42578125" style="22" customWidth="1"/>
    <col min="20" max="16384" width="9.140625" style="2"/>
  </cols>
  <sheetData>
    <row r="1" spans="1:19" ht="215.25" customHeight="1" x14ac:dyDescent="0.25">
      <c r="A1" s="80" t="s">
        <v>38</v>
      </c>
      <c r="B1" s="81"/>
      <c r="C1" s="54" t="s">
        <v>1</v>
      </c>
      <c r="D1" s="55"/>
      <c r="E1" s="55"/>
      <c r="F1" s="56" t="s">
        <v>2</v>
      </c>
      <c r="G1" s="57" t="s">
        <v>3</v>
      </c>
      <c r="H1" s="57"/>
      <c r="I1" s="57"/>
      <c r="J1" s="56" t="s">
        <v>4</v>
      </c>
      <c r="K1" s="57" t="s">
        <v>5</v>
      </c>
      <c r="L1" s="57"/>
      <c r="M1" s="56" t="s">
        <v>6</v>
      </c>
      <c r="N1" s="1" t="s">
        <v>7</v>
      </c>
      <c r="O1" s="1" t="s">
        <v>8</v>
      </c>
      <c r="P1" s="47" t="s">
        <v>9</v>
      </c>
      <c r="Q1" s="49" t="s">
        <v>10</v>
      </c>
      <c r="R1" s="49" t="s">
        <v>11</v>
      </c>
      <c r="S1" s="49" t="s">
        <v>12</v>
      </c>
    </row>
    <row r="2" spans="1:19" ht="15" customHeight="1" x14ac:dyDescent="0.25">
      <c r="A2" s="82"/>
      <c r="B2" s="83"/>
      <c r="C2" s="50" t="s">
        <v>13</v>
      </c>
      <c r="D2" s="52" t="s">
        <v>14</v>
      </c>
      <c r="E2" s="52" t="s">
        <v>15</v>
      </c>
      <c r="F2" s="56"/>
      <c r="G2" s="52" t="s">
        <v>16</v>
      </c>
      <c r="H2" s="52" t="s">
        <v>17</v>
      </c>
      <c r="I2" s="52" t="s">
        <v>18</v>
      </c>
      <c r="J2" s="56"/>
      <c r="K2" s="52" t="s">
        <v>19</v>
      </c>
      <c r="L2" s="52" t="s">
        <v>20</v>
      </c>
      <c r="M2" s="56"/>
      <c r="N2" s="52" t="s">
        <v>21</v>
      </c>
      <c r="O2" s="52" t="s">
        <v>22</v>
      </c>
      <c r="P2" s="48"/>
      <c r="Q2" s="49"/>
      <c r="R2" s="49"/>
      <c r="S2" s="49"/>
    </row>
    <row r="3" spans="1:19" ht="274.5" customHeight="1" x14ac:dyDescent="0.35">
      <c r="A3" s="63" t="s">
        <v>23</v>
      </c>
      <c r="B3" s="64"/>
      <c r="C3" s="51"/>
      <c r="D3" s="53"/>
      <c r="E3" s="53"/>
      <c r="F3" s="56"/>
      <c r="G3" s="53"/>
      <c r="H3" s="53"/>
      <c r="I3" s="53"/>
      <c r="J3" s="56"/>
      <c r="K3" s="53"/>
      <c r="L3" s="53"/>
      <c r="M3" s="56"/>
      <c r="N3" s="53"/>
      <c r="O3" s="53"/>
      <c r="P3" s="48"/>
      <c r="Q3" s="49"/>
      <c r="R3" s="49"/>
      <c r="S3" s="49"/>
    </row>
    <row r="4" spans="1:19" ht="63.75" customHeight="1" x14ac:dyDescent="0.25">
      <c r="A4" s="65">
        <f>AVERAGE(P8:P16)</f>
        <v>0.69736312399355882</v>
      </c>
      <c r="B4" s="66"/>
      <c r="C4" s="62" t="s">
        <v>24</v>
      </c>
      <c r="D4" s="58"/>
      <c r="E4" s="59"/>
      <c r="F4" s="3">
        <v>1</v>
      </c>
      <c r="G4" s="67"/>
      <c r="H4" s="68"/>
      <c r="I4" s="69"/>
      <c r="J4" s="3">
        <v>0.95</v>
      </c>
      <c r="K4" s="67"/>
      <c r="L4" s="69"/>
      <c r="M4" s="3">
        <v>1</v>
      </c>
      <c r="N4" s="3">
        <v>1</v>
      </c>
      <c r="O4" s="3">
        <v>1</v>
      </c>
      <c r="P4" s="3">
        <v>0.98880000000000001</v>
      </c>
      <c r="Q4" s="49"/>
      <c r="R4" s="49"/>
      <c r="S4" s="49"/>
    </row>
    <row r="5" spans="1:19" ht="38.25" customHeight="1" x14ac:dyDescent="0.35">
      <c r="A5" s="76" t="s">
        <v>25</v>
      </c>
      <c r="B5" s="77"/>
      <c r="C5" s="58" t="s">
        <v>26</v>
      </c>
      <c r="D5" s="58"/>
      <c r="E5" s="59"/>
      <c r="F5" s="3">
        <f>MAX($F$8:$F$16)</f>
        <v>0.84</v>
      </c>
      <c r="G5" s="70"/>
      <c r="H5" s="71"/>
      <c r="I5" s="72"/>
      <c r="J5" s="3">
        <f>MAX($J$8:$J$16)</f>
        <v>0.82499999999999996</v>
      </c>
      <c r="K5" s="70"/>
      <c r="L5" s="72"/>
      <c r="M5" s="3">
        <f>MAX($M$8:$M$16)</f>
        <v>0.66666666666666663</v>
      </c>
      <c r="N5" s="3">
        <f>MAX($N$8:$N$16)</f>
        <v>1</v>
      </c>
      <c r="O5" s="3">
        <f>MAX($O$8:$O$16)</f>
        <v>1</v>
      </c>
      <c r="P5" s="3">
        <f>MAX($P$8:$P$16)</f>
        <v>0.79710144927536231</v>
      </c>
      <c r="Q5" s="49"/>
      <c r="R5" s="49"/>
      <c r="S5" s="49"/>
    </row>
    <row r="6" spans="1:19" ht="48.75" customHeight="1" x14ac:dyDescent="0.25">
      <c r="A6" s="84" t="str">
        <f>VLOOKUP(A1,'[1]Профиль МО'!$A$2:$K$46,8,0)&amp;'[1]Исходник Профиль МО'!V1</f>
        <v>4 место</v>
      </c>
      <c r="B6" s="85"/>
      <c r="C6" s="58" t="s">
        <v>27</v>
      </c>
      <c r="D6" s="58"/>
      <c r="E6" s="59"/>
      <c r="F6" s="3">
        <v>0.58819999999999995</v>
      </c>
      <c r="G6" s="70"/>
      <c r="H6" s="71"/>
      <c r="I6" s="72"/>
      <c r="J6" s="3">
        <v>0.65</v>
      </c>
      <c r="K6" s="70"/>
      <c r="L6" s="72"/>
      <c r="M6" s="3">
        <v>0.66669999999999996</v>
      </c>
      <c r="N6" s="4">
        <v>0</v>
      </c>
      <c r="O6" s="4">
        <v>1</v>
      </c>
      <c r="P6" s="3">
        <v>0.63539999999999996</v>
      </c>
      <c r="Q6" s="49"/>
      <c r="R6" s="49"/>
      <c r="S6" s="49"/>
    </row>
    <row r="7" spans="1:19" ht="36" customHeight="1" x14ac:dyDescent="0.25">
      <c r="A7" s="60" t="s">
        <v>28</v>
      </c>
      <c r="B7" s="61"/>
      <c r="C7" s="62" t="s">
        <v>29</v>
      </c>
      <c r="D7" s="58"/>
      <c r="E7" s="59"/>
      <c r="F7" s="3">
        <f>MEDIAN($F$8:$F$16)</f>
        <v>0.62745098039215685</v>
      </c>
      <c r="G7" s="73"/>
      <c r="H7" s="74"/>
      <c r="I7" s="75"/>
      <c r="J7" s="3">
        <f>MEDIAN($J$8:$J$16)</f>
        <v>0.65</v>
      </c>
      <c r="K7" s="73"/>
      <c r="L7" s="75"/>
      <c r="M7" s="3">
        <f>MEDIAN($M$8:$M$16)</f>
        <v>0.66666666666666663</v>
      </c>
      <c r="N7" s="3">
        <f>MEDIAN($N$8:$N$16)</f>
        <v>0</v>
      </c>
      <c r="O7" s="3">
        <f>MEDIAN($O$8:$O$16)</f>
        <v>1</v>
      </c>
      <c r="P7" s="3">
        <f>MEDIAN($P$8:$P$16)</f>
        <v>0.69791666666666663</v>
      </c>
      <c r="Q7" s="49"/>
      <c r="R7" s="49"/>
      <c r="S7" s="49"/>
    </row>
    <row r="8" spans="1:19" ht="57" customHeight="1" x14ac:dyDescent="0.35">
      <c r="A8" s="5">
        <f>[1]ИТОГ!A276</f>
        <v>1</v>
      </c>
      <c r="B8" s="6" t="str">
        <f>[1]ИТОГ!C276</f>
        <v>МБОУ "Начальная школа - Детский сад № 11"</v>
      </c>
      <c r="C8" s="7">
        <f>[1]ИТОГ!F276</f>
        <v>0.83333333333333337</v>
      </c>
      <c r="D8" s="8">
        <f>[1]ИТОГ!H276</f>
        <v>1</v>
      </c>
      <c r="E8" s="8">
        <f>[1]ИТОГ!J276</f>
        <v>0.5625</v>
      </c>
      <c r="F8" s="8">
        <f>[1]ИТОГ!L276</f>
        <v>0.84</v>
      </c>
      <c r="G8" s="8">
        <f>[1]ИТОГ!N276</f>
        <v>1</v>
      </c>
      <c r="H8" s="8">
        <f>[1]ИТОГ!P276</f>
        <v>0.5625</v>
      </c>
      <c r="I8" s="8">
        <f>[1]ИТОГ!R276</f>
        <v>0.875</v>
      </c>
      <c r="J8" s="8">
        <f>[1]ИТОГ!T276</f>
        <v>0.75</v>
      </c>
      <c r="K8" s="8">
        <f>[1]ИТОГ!V276</f>
        <v>0.5</v>
      </c>
      <c r="L8" s="8">
        <f>[1]ИТОГ!X276</f>
        <v>1</v>
      </c>
      <c r="M8" s="8">
        <f>[1]ИТОГ!Z276</f>
        <v>0.6</v>
      </c>
      <c r="N8" s="8">
        <f>[1]ИТОГ!AD276</f>
        <v>0</v>
      </c>
      <c r="O8" s="8">
        <f>[1]ИТОГ!AH276</f>
        <v>1</v>
      </c>
      <c r="P8" s="9">
        <f>[1]ИТОГ!AJ276</f>
        <v>0.79710144927536231</v>
      </c>
      <c r="Q8" s="10" t="str">
        <f>[1]ИТОГ!AK276</f>
        <v>Средний</v>
      </c>
      <c r="R8" s="10" t="str">
        <f>[1]ИТОГ!AN276</f>
        <v>Средний</v>
      </c>
      <c r="S8" s="11">
        <f>[1]ИТОГ!AJ276-[1]ИТОГ!AM276</f>
        <v>2.4101449275362286E-2</v>
      </c>
    </row>
    <row r="9" spans="1:19" ht="36" customHeight="1" x14ac:dyDescent="0.35">
      <c r="A9" s="5">
        <f>[1]ИТОГ!A277</f>
        <v>2</v>
      </c>
      <c r="B9" s="6" t="str">
        <f>[1]ИТОГ!C277</f>
        <v>МБОУ "СОШ № 1"</v>
      </c>
      <c r="C9" s="7">
        <f>[1]ИТОГ!F277</f>
        <v>0.36363636363636365</v>
      </c>
      <c r="D9" s="8">
        <f>[1]ИТОГ!H277</f>
        <v>1</v>
      </c>
      <c r="E9" s="8">
        <f>[1]ИТОГ!J277</f>
        <v>1</v>
      </c>
      <c r="F9" s="8">
        <f>[1]ИТОГ!L277</f>
        <v>0.58823529411764708</v>
      </c>
      <c r="G9" s="8">
        <f>[1]ИТОГ!N277</f>
        <v>0.8571428571428571</v>
      </c>
      <c r="H9" s="8">
        <f>[1]ИТОГ!P277</f>
        <v>0.5625</v>
      </c>
      <c r="I9" s="8">
        <f>[1]ИТОГ!R277</f>
        <v>0.625</v>
      </c>
      <c r="J9" s="8">
        <f>[1]ИТОГ!T277</f>
        <v>0.65</v>
      </c>
      <c r="K9" s="8">
        <f>[1]ИТОГ!V277</f>
        <v>0.5</v>
      </c>
      <c r="L9" s="8">
        <f>[1]ИТОГ!X277</f>
        <v>1</v>
      </c>
      <c r="M9" s="8">
        <f>[1]ИТОГ!Z277</f>
        <v>0.66666666666666663</v>
      </c>
      <c r="N9" s="8">
        <f>[1]ИТОГ!AD277</f>
        <v>1</v>
      </c>
      <c r="O9" s="8">
        <f>[1]ИТОГ!AH277</f>
        <v>0</v>
      </c>
      <c r="P9" s="9">
        <f>[1]ИТОГ!AJ277</f>
        <v>0.64583333333333337</v>
      </c>
      <c r="Q9" s="10" t="str">
        <f>[1]ИТОГ!AK277</f>
        <v>Средний</v>
      </c>
      <c r="R9" s="10" t="str">
        <f>[1]ИТОГ!AN277</f>
        <v>Низкий</v>
      </c>
      <c r="S9" s="11">
        <f>[1]ИТОГ!AJ277-[1]ИТОГ!AM277</f>
        <v>8.4833333333333316E-2</v>
      </c>
    </row>
    <row r="10" spans="1:19" ht="36" customHeight="1" x14ac:dyDescent="0.35">
      <c r="A10" s="5">
        <f>[1]ИТОГ!A278</f>
        <v>3</v>
      </c>
      <c r="B10" s="6" t="str">
        <f>[1]ИТОГ!C278</f>
        <v>МБОУ "СОШ № 10"</v>
      </c>
      <c r="C10" s="7">
        <f>[1]ИТОГ!F278</f>
        <v>0.39393939393939392</v>
      </c>
      <c r="D10" s="8">
        <f>[1]ИТОГ!H278</f>
        <v>1</v>
      </c>
      <c r="E10" s="8">
        <f>[1]ИТОГ!J278</f>
        <v>1</v>
      </c>
      <c r="F10" s="8">
        <f>[1]ИТОГ!L278</f>
        <v>0.62745098039215685</v>
      </c>
      <c r="G10" s="8">
        <f>[1]ИТОГ!N278</f>
        <v>1</v>
      </c>
      <c r="H10" s="8">
        <f>[1]ИТОГ!P278</f>
        <v>0.75</v>
      </c>
      <c r="I10" s="8">
        <f>[1]ИТОГ!R278</f>
        <v>0.625</v>
      </c>
      <c r="J10" s="8">
        <f>[1]ИТОГ!T278</f>
        <v>0.77500000000000002</v>
      </c>
      <c r="K10" s="8">
        <f>[1]ИТОГ!V278</f>
        <v>0.5</v>
      </c>
      <c r="L10" s="8">
        <f>[1]ИТОГ!X278</f>
        <v>1</v>
      </c>
      <c r="M10" s="8">
        <f>[1]ИТОГ!Z278</f>
        <v>0.66666666666666663</v>
      </c>
      <c r="N10" s="8">
        <f>[1]ИТОГ!AD278</f>
        <v>0</v>
      </c>
      <c r="O10" s="8">
        <f>[1]ИТОГ!AH278</f>
        <v>0</v>
      </c>
      <c r="P10" s="9">
        <f>[1]ИТОГ!AJ278</f>
        <v>0.69791666666666663</v>
      </c>
      <c r="Q10" s="10" t="str">
        <f>[1]ИТОГ!AK278</f>
        <v>Средний</v>
      </c>
      <c r="R10" s="10" t="str">
        <f>[1]ИТОГ!AN278</f>
        <v>Средний</v>
      </c>
      <c r="S10" s="11">
        <f>[1]ИТОГ!AJ278-[1]ИТОГ!AM278</f>
        <v>9.1916666666666647E-2</v>
      </c>
    </row>
    <row r="11" spans="1:19" ht="36" customHeight="1" x14ac:dyDescent="0.35">
      <c r="A11" s="5">
        <f>[1]ИТОГ!A279</f>
        <v>4</v>
      </c>
      <c r="B11" s="6" t="str">
        <f>[1]ИТОГ!C279</f>
        <v>МБОУ "СОШ № 26"</v>
      </c>
      <c r="C11" s="7">
        <f>[1]ИТОГ!F279</f>
        <v>0.54545454545454541</v>
      </c>
      <c r="D11" s="8">
        <f>[1]ИТОГ!H279</f>
        <v>1</v>
      </c>
      <c r="E11" s="8">
        <f>[1]ИТОГ!J279</f>
        <v>1</v>
      </c>
      <c r="F11" s="8">
        <f>[1]ИТОГ!L279</f>
        <v>0.72549019607843135</v>
      </c>
      <c r="G11" s="8">
        <f>[1]ИТОГ!N279</f>
        <v>1</v>
      </c>
      <c r="H11" s="8">
        <f>[1]ИТОГ!P279</f>
        <v>0.5625</v>
      </c>
      <c r="I11" s="8">
        <f>[1]ИТОГ!R279</f>
        <v>0.25</v>
      </c>
      <c r="J11" s="8">
        <f>[1]ИТОГ!T279</f>
        <v>0.625</v>
      </c>
      <c r="K11" s="8">
        <f>[1]ИТОГ!V279</f>
        <v>0.5</v>
      </c>
      <c r="L11" s="8">
        <f>[1]ИТОГ!X279</f>
        <v>1</v>
      </c>
      <c r="M11" s="8">
        <f>[1]ИТОГ!Z279</f>
        <v>0.66666666666666663</v>
      </c>
      <c r="N11" s="8">
        <f>[1]ИТОГ!AD279</f>
        <v>0</v>
      </c>
      <c r="O11" s="8">
        <f>[1]ИТОГ!AH279</f>
        <v>1</v>
      </c>
      <c r="P11" s="9">
        <f>[1]ИТОГ!AJ279</f>
        <v>0.69791666666666663</v>
      </c>
      <c r="Q11" s="10" t="str">
        <f>[1]ИТОГ!AK279</f>
        <v>Средний</v>
      </c>
      <c r="R11" s="10" t="str">
        <f>[1]ИТОГ!AN279</f>
        <v>Средний</v>
      </c>
      <c r="S11" s="11">
        <f>[1]ИТОГ!AJ279-[1]ИТОГ!AM279</f>
        <v>-6.0083333333333377E-2</v>
      </c>
    </row>
    <row r="12" spans="1:19" ht="36" customHeight="1" x14ac:dyDescent="0.35">
      <c r="A12" s="5">
        <f>[1]ИТОГ!A280</f>
        <v>5</v>
      </c>
      <c r="B12" s="6" t="str">
        <f>[1]ИТОГ!C280</f>
        <v>МБОУ "СОШ № 7"</v>
      </c>
      <c r="C12" s="7">
        <f>[1]ИТОГ!F280</f>
        <v>0.42424242424242425</v>
      </c>
      <c r="D12" s="8">
        <f>[1]ИТОГ!H280</f>
        <v>1</v>
      </c>
      <c r="E12" s="8">
        <f>[1]ИТОГ!J280</f>
        <v>1</v>
      </c>
      <c r="F12" s="8">
        <f>[1]ИТОГ!L280</f>
        <v>0.62745098039215685</v>
      </c>
      <c r="G12" s="8">
        <f>[1]ИТОГ!N280</f>
        <v>1</v>
      </c>
      <c r="H12" s="8">
        <f>[1]ИТОГ!P280</f>
        <v>0.625</v>
      </c>
      <c r="I12" s="8">
        <f>[1]ИТОГ!R280</f>
        <v>0.25</v>
      </c>
      <c r="J12" s="8">
        <f>[1]ИТОГ!T280</f>
        <v>0.65</v>
      </c>
      <c r="K12" s="8">
        <f>[1]ИТОГ!V280</f>
        <v>0.5</v>
      </c>
      <c r="L12" s="8">
        <f>[1]ИТОГ!X280</f>
        <v>1</v>
      </c>
      <c r="M12" s="8">
        <f>[1]ИТОГ!Z280</f>
        <v>0.66666666666666663</v>
      </c>
      <c r="N12" s="8">
        <f>[1]ИТОГ!AD280</f>
        <v>0</v>
      </c>
      <c r="O12" s="8">
        <f>[1]ИТОГ!AH280</f>
        <v>0</v>
      </c>
      <c r="P12" s="9">
        <f>[1]ИТОГ!AJ280</f>
        <v>0.64583333333333337</v>
      </c>
      <c r="Q12" s="10" t="str">
        <f>[1]ИТОГ!AK280</f>
        <v>Средний</v>
      </c>
      <c r="R12" s="10" t="str">
        <f>[1]ИТОГ!AN280</f>
        <v>Средний</v>
      </c>
      <c r="S12" s="11">
        <f>[1]ИТОГ!AJ280-[1]ИТОГ!AM280</f>
        <v>2.4833333333333374E-2</v>
      </c>
    </row>
    <row r="13" spans="1:19" ht="36" customHeight="1" x14ac:dyDescent="0.35">
      <c r="A13" s="5">
        <f>[1]ИТОГ!A281</f>
        <v>6</v>
      </c>
      <c r="B13" s="6" t="str">
        <f>[1]ИТОГ!C281</f>
        <v>МБОУ "СОШ № 8"</v>
      </c>
      <c r="C13" s="7">
        <f>[1]ИТОГ!F281</f>
        <v>0.66666666666666663</v>
      </c>
      <c r="D13" s="8">
        <f>[1]ИТОГ!H281</f>
        <v>0.5</v>
      </c>
      <c r="E13" s="8">
        <f>[1]ИТОГ!J281</f>
        <v>1</v>
      </c>
      <c r="F13" s="8">
        <f>[1]ИТОГ!L281</f>
        <v>0.78431372549019607</v>
      </c>
      <c r="G13" s="8">
        <f>[1]ИТОГ!N281</f>
        <v>1</v>
      </c>
      <c r="H13" s="8">
        <f>[1]ИТОГ!P281</f>
        <v>0.6875</v>
      </c>
      <c r="I13" s="8">
        <f>[1]ИТОГ!R281</f>
        <v>0</v>
      </c>
      <c r="J13" s="8">
        <f>[1]ИТОГ!T281</f>
        <v>0.625</v>
      </c>
      <c r="K13" s="8">
        <f>[1]ИТОГ!V281</f>
        <v>0.5</v>
      </c>
      <c r="L13" s="8">
        <f>[1]ИТОГ!X281</f>
        <v>1</v>
      </c>
      <c r="M13" s="8">
        <f>[1]ИТОГ!Z281</f>
        <v>0.66666666666666663</v>
      </c>
      <c r="N13" s="8">
        <f>[1]ИТОГ!AD281</f>
        <v>0</v>
      </c>
      <c r="O13" s="8">
        <f>[1]ИТОГ!AH281</f>
        <v>1</v>
      </c>
      <c r="P13" s="9">
        <f>[1]ИТОГ!AJ281</f>
        <v>0.72916666666666663</v>
      </c>
      <c r="Q13" s="10" t="str">
        <f>[1]ИТОГ!AK281</f>
        <v>Средний</v>
      </c>
      <c r="R13" s="10" t="str">
        <f>[1]ИТОГ!AN281</f>
        <v>Средний</v>
      </c>
      <c r="S13" s="11">
        <f>[1]ИТОГ!AJ281-[1]ИТОГ!AM281</f>
        <v>1.7166666666666663E-2</v>
      </c>
    </row>
    <row r="14" spans="1:19" ht="36" customHeight="1" x14ac:dyDescent="0.35">
      <c r="A14" s="5">
        <f>[1]ИТОГ!A282</f>
        <v>7</v>
      </c>
      <c r="B14" s="6" t="str">
        <f>[1]ИТОГ!C282</f>
        <v>МБОУ "СОШ № 9"</v>
      </c>
      <c r="C14" s="7">
        <f>[1]ИТОГ!F282</f>
        <v>0.27272727272727271</v>
      </c>
      <c r="D14" s="8">
        <f>[1]ИТОГ!H282</f>
        <v>1</v>
      </c>
      <c r="E14" s="8">
        <f>[1]ИТОГ!J282</f>
        <v>1</v>
      </c>
      <c r="F14" s="8">
        <f>[1]ИТОГ!L282</f>
        <v>0.5490196078431373</v>
      </c>
      <c r="G14" s="8">
        <f>[1]ИТОГ!N282</f>
        <v>1</v>
      </c>
      <c r="H14" s="8">
        <f>[1]ИТОГ!P282</f>
        <v>0.625</v>
      </c>
      <c r="I14" s="8">
        <f>[1]ИТОГ!R282</f>
        <v>0</v>
      </c>
      <c r="J14" s="8">
        <f>[1]ИТОГ!T282</f>
        <v>0.6</v>
      </c>
      <c r="K14" s="8">
        <f>[1]ИТОГ!V282</f>
        <v>0.5</v>
      </c>
      <c r="L14" s="8">
        <f>[1]ИТОГ!X282</f>
        <v>1</v>
      </c>
      <c r="M14" s="8">
        <f>[1]ИТОГ!Z282</f>
        <v>0.66666666666666663</v>
      </c>
      <c r="N14" s="8">
        <f>[1]ИТОГ!AD282</f>
        <v>0</v>
      </c>
      <c r="O14" s="8">
        <f>[1]ИТОГ!AH282</f>
        <v>1</v>
      </c>
      <c r="P14" s="9">
        <f>[1]ИТОГ!AJ282</f>
        <v>0.59375</v>
      </c>
      <c r="Q14" s="10" t="str">
        <f>[1]ИТОГ!AK282</f>
        <v>Низкий</v>
      </c>
      <c r="R14" s="10" t="str">
        <f>[1]ИТОГ!AN282</f>
        <v>Низкий</v>
      </c>
      <c r="S14" s="11">
        <f>[1]ИТОГ!AJ282-[1]ИТОГ!AM282</f>
        <v>1.7750000000000044E-2</v>
      </c>
    </row>
    <row r="15" spans="1:19" ht="36" customHeight="1" x14ac:dyDescent="0.35">
      <c r="A15" s="5">
        <f>[1]ИТОГ!A283</f>
        <v>8</v>
      </c>
      <c r="B15" s="6" t="str">
        <f>[1]ИТОГ!C283</f>
        <v>МБОУ "Зиминский лицей"</v>
      </c>
      <c r="C15" s="7">
        <f>[1]ИТОГ!F283</f>
        <v>0.5757575757575758</v>
      </c>
      <c r="D15" s="8">
        <f>[1]ИТОГ!H283</f>
        <v>1</v>
      </c>
      <c r="E15" s="8">
        <f>[1]ИТОГ!J283</f>
        <v>1</v>
      </c>
      <c r="F15" s="8">
        <f>[1]ИТОГ!L283</f>
        <v>0.74509803921568629</v>
      </c>
      <c r="G15" s="8">
        <f>[1]ИТОГ!N283</f>
        <v>1</v>
      </c>
      <c r="H15" s="8">
        <f>[1]ИТОГ!P283</f>
        <v>0.8125</v>
      </c>
      <c r="I15" s="8">
        <f>[1]ИТОГ!R283</f>
        <v>0.625</v>
      </c>
      <c r="J15" s="8">
        <f>[1]ИТОГ!T283</f>
        <v>0.8</v>
      </c>
      <c r="K15" s="8">
        <f>[1]ИТОГ!V283</f>
        <v>0.5</v>
      </c>
      <c r="L15" s="8">
        <f>[1]ИТОГ!X283</f>
        <v>1</v>
      </c>
      <c r="M15" s="8">
        <f>[1]ИТОГ!Z283</f>
        <v>0.66666666666666663</v>
      </c>
      <c r="N15" s="8">
        <f>[1]ИТОГ!AD283</f>
        <v>0</v>
      </c>
      <c r="O15" s="8">
        <f>[1]ИТОГ!AH283</f>
        <v>1</v>
      </c>
      <c r="P15" s="9">
        <f>[1]ИТОГ!AJ283</f>
        <v>0.78125</v>
      </c>
      <c r="Q15" s="10" t="str">
        <f>[1]ИТОГ!AK283</f>
        <v>Средний</v>
      </c>
      <c r="R15" s="10" t="str">
        <f>[1]ИТОГ!AN283</f>
        <v>Средний</v>
      </c>
      <c r="S15" s="11">
        <f>[1]ИТОГ!AJ283-[1]ИТОГ!AM283</f>
        <v>-1.2750000000000039E-2</v>
      </c>
    </row>
    <row r="16" spans="1:19" ht="36" customHeight="1" x14ac:dyDescent="0.35">
      <c r="A16" s="5">
        <f>[1]ИТОГ!A284</f>
        <v>9</v>
      </c>
      <c r="B16" s="6" t="str">
        <f>[1]ИТОГ!C284</f>
        <v>МБОУ "СОШ № 5"</v>
      </c>
      <c r="C16" s="7">
        <f>[1]ИТОГ!F284</f>
        <v>0.30303030303030304</v>
      </c>
      <c r="D16" s="8">
        <f>[1]ИТОГ!H284</f>
        <v>1</v>
      </c>
      <c r="E16" s="8">
        <f>[1]ИТОГ!J284</f>
        <v>1</v>
      </c>
      <c r="F16" s="8">
        <f>[1]ИТОГ!L284</f>
        <v>0.56862745098039214</v>
      </c>
      <c r="G16" s="8">
        <f>[1]ИТОГ!N284</f>
        <v>1</v>
      </c>
      <c r="H16" s="8">
        <f>[1]ИТОГ!P284</f>
        <v>0.6875</v>
      </c>
      <c r="I16" s="8">
        <f>[1]ИТОГ!R284</f>
        <v>1</v>
      </c>
      <c r="J16" s="8">
        <f>[1]ИТОГ!T284</f>
        <v>0.82499999999999996</v>
      </c>
      <c r="K16" s="8">
        <f>[1]ИТОГ!V284</f>
        <v>0.5</v>
      </c>
      <c r="L16" s="8">
        <f>[1]ИТОГ!X284</f>
        <v>1</v>
      </c>
      <c r="M16" s="8">
        <f>[1]ИТОГ!Z284</f>
        <v>0.66666666666666663</v>
      </c>
      <c r="N16" s="8">
        <f>[1]ИТОГ!AD284</f>
        <v>0</v>
      </c>
      <c r="O16" s="8">
        <f>[1]ИТОГ!AH284</f>
        <v>0</v>
      </c>
      <c r="P16" s="9">
        <f>[1]ИТОГ!AJ284</f>
        <v>0.6875</v>
      </c>
      <c r="Q16" s="10" t="str">
        <f>[1]ИТОГ!AK284</f>
        <v>Средний</v>
      </c>
      <c r="R16" s="10" t="str">
        <f>[1]ИТОГ!AN284</f>
        <v>Средний</v>
      </c>
      <c r="S16" s="11">
        <f>[1]ИТОГ!AJ284-[1]ИТОГ!AM284</f>
        <v>-2.4499999999999966E-2</v>
      </c>
    </row>
    <row r="17" spans="1:19" ht="36" customHeight="1" x14ac:dyDescent="0.35">
      <c r="A17" s="12"/>
      <c r="B17" s="13"/>
      <c r="C17" s="14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6"/>
      <c r="Q17" s="12"/>
      <c r="R17" s="12"/>
      <c r="S17" s="17"/>
    </row>
    <row r="18" spans="1:19" ht="36" customHeight="1" x14ac:dyDescent="0.35">
      <c r="A18" s="12"/>
      <c r="B18" s="13"/>
      <c r="C18" s="14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6"/>
      <c r="Q18" s="12"/>
      <c r="R18" s="12"/>
      <c r="S18" s="17"/>
    </row>
    <row r="19" spans="1:19" ht="36" customHeight="1" x14ac:dyDescent="0.35">
      <c r="A19" s="12"/>
      <c r="B19" s="13"/>
      <c r="C19" s="14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6"/>
      <c r="Q19" s="12"/>
      <c r="R19" s="12"/>
      <c r="S19" s="17"/>
    </row>
    <row r="20" spans="1:19" ht="36" customHeight="1" x14ac:dyDescent="0.35">
      <c r="A20" s="12"/>
      <c r="B20" s="13"/>
      <c r="C20" s="14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6"/>
      <c r="Q20" s="12"/>
      <c r="R20" s="12"/>
      <c r="S20" s="17"/>
    </row>
    <row r="21" spans="1:19" ht="36" customHeight="1" x14ac:dyDescent="0.35">
      <c r="A21" s="12"/>
      <c r="B21" s="13"/>
      <c r="C21" s="14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6"/>
      <c r="Q21" s="12"/>
      <c r="R21" s="12"/>
      <c r="S21" s="17"/>
    </row>
    <row r="22" spans="1:19" ht="36" customHeight="1" x14ac:dyDescent="0.35">
      <c r="A22" s="12"/>
      <c r="B22" s="13"/>
      <c r="C22" s="14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6"/>
      <c r="Q22" s="12"/>
      <c r="R22" s="12"/>
      <c r="S22" s="17"/>
    </row>
    <row r="23" spans="1:19" ht="36" customHeight="1" x14ac:dyDescent="0.35">
      <c r="A23" s="12"/>
      <c r="B23" s="13"/>
      <c r="C23" s="14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6"/>
      <c r="Q23" s="12"/>
      <c r="R23" s="12"/>
      <c r="S23" s="17"/>
    </row>
    <row r="24" spans="1:19" ht="36" customHeight="1" x14ac:dyDescent="0.35">
      <c r="A24" s="12"/>
      <c r="B24" s="13"/>
      <c r="C24" s="14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6"/>
      <c r="Q24" s="12"/>
      <c r="R24" s="12"/>
      <c r="S24" s="17"/>
    </row>
    <row r="25" spans="1:19" ht="36" customHeight="1" x14ac:dyDescent="0.35">
      <c r="A25" s="12"/>
      <c r="B25" s="13"/>
      <c r="C25" s="14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6"/>
      <c r="Q25" s="12"/>
      <c r="R25" s="12"/>
      <c r="S25" s="17"/>
    </row>
    <row r="26" spans="1:19" ht="36" customHeight="1" x14ac:dyDescent="0.35">
      <c r="A26" s="12"/>
      <c r="B26" s="13"/>
      <c r="C26" s="14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6"/>
      <c r="Q26" s="12"/>
      <c r="R26" s="12"/>
      <c r="S26" s="17"/>
    </row>
    <row r="27" spans="1:19" ht="36" customHeight="1" x14ac:dyDescent="0.35">
      <c r="A27" s="12"/>
      <c r="B27" s="13"/>
      <c r="C27" s="14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6"/>
      <c r="Q27" s="12"/>
      <c r="R27" s="12"/>
      <c r="S27" s="17"/>
    </row>
    <row r="28" spans="1:19" ht="36" customHeight="1" x14ac:dyDescent="0.35">
      <c r="A28" s="12"/>
      <c r="B28" s="13"/>
      <c r="C28" s="14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6"/>
      <c r="Q28" s="12"/>
      <c r="R28" s="12"/>
      <c r="S28" s="17"/>
    </row>
    <row r="29" spans="1:19" ht="36" customHeight="1" x14ac:dyDescent="0.35">
      <c r="A29" s="12"/>
      <c r="B29" s="13"/>
      <c r="C29" s="14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6"/>
      <c r="Q29" s="12"/>
      <c r="R29" s="12"/>
      <c r="S29" s="17"/>
    </row>
    <row r="30" spans="1:19" ht="36" customHeight="1" x14ac:dyDescent="0.35">
      <c r="A30" s="12"/>
      <c r="B30" s="13"/>
      <c r="C30" s="14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6"/>
      <c r="Q30" s="12"/>
      <c r="R30" s="12"/>
      <c r="S30" s="17"/>
    </row>
    <row r="31" spans="1:19" ht="36" customHeight="1" x14ac:dyDescent="0.35">
      <c r="A31" s="12"/>
      <c r="B31" s="13"/>
      <c r="C31" s="14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6"/>
      <c r="Q31" s="12"/>
      <c r="R31" s="12"/>
      <c r="S31" s="17"/>
    </row>
    <row r="32" spans="1:19" ht="36" customHeight="1" x14ac:dyDescent="0.35">
      <c r="A32" s="12"/>
      <c r="B32" s="13"/>
      <c r="C32" s="14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6"/>
      <c r="Q32" s="12"/>
      <c r="R32" s="12"/>
      <c r="S32" s="17"/>
    </row>
    <row r="33" spans="1:19" ht="36" customHeight="1" x14ac:dyDescent="0.35">
      <c r="A33" s="12"/>
      <c r="B33" s="13"/>
      <c r="C33" s="14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  <c r="Q33" s="12"/>
      <c r="R33" s="12"/>
      <c r="S33" s="17"/>
    </row>
    <row r="34" spans="1:19" ht="36" customHeight="1" x14ac:dyDescent="0.35">
      <c r="A34" s="12"/>
      <c r="B34" s="13"/>
      <c r="C34" s="14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6"/>
      <c r="Q34" s="12"/>
      <c r="R34" s="12"/>
      <c r="S34" s="17"/>
    </row>
    <row r="35" spans="1:19" ht="36" customHeight="1" x14ac:dyDescent="0.35">
      <c r="A35" s="12"/>
      <c r="B35" s="13"/>
      <c r="C35" s="14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6"/>
      <c r="Q35" s="12"/>
      <c r="R35" s="12"/>
      <c r="S35" s="17"/>
    </row>
  </sheetData>
  <sheetProtection sheet="1" objects="1" scenarios="1"/>
  <mergeCells count="32">
    <mergeCell ref="C6:E6"/>
    <mergeCell ref="A7:B7"/>
    <mergeCell ref="C7:E7"/>
    <mergeCell ref="N2:N3"/>
    <mergeCell ref="O2:O3"/>
    <mergeCell ref="A3:B3"/>
    <mergeCell ref="A4:B4"/>
    <mergeCell ref="C4:E4"/>
    <mergeCell ref="G4:I7"/>
    <mergeCell ref="K4:L7"/>
    <mergeCell ref="A5:B5"/>
    <mergeCell ref="C5:E5"/>
    <mergeCell ref="A6:B6"/>
    <mergeCell ref="M1:M3"/>
    <mergeCell ref="A1:B2"/>
    <mergeCell ref="L2:L3"/>
    <mergeCell ref="P1:P3"/>
    <mergeCell ref="Q1:Q7"/>
    <mergeCell ref="R1:R7"/>
    <mergeCell ref="S1:S7"/>
    <mergeCell ref="C2:C3"/>
    <mergeCell ref="D2:D3"/>
    <mergeCell ref="E2:E3"/>
    <mergeCell ref="G2:G3"/>
    <mergeCell ref="H2:H3"/>
    <mergeCell ref="C1:E1"/>
    <mergeCell ref="F1:F3"/>
    <mergeCell ref="G1:I1"/>
    <mergeCell ref="J1:J3"/>
    <mergeCell ref="K1:L1"/>
    <mergeCell ref="I2:I3"/>
    <mergeCell ref="K2:K3"/>
  </mergeCells>
  <conditionalFormatting sqref="Q8:R16">
    <cfRule type="containsText" dxfId="428" priority="11" operator="containsText" text="высокий">
      <formula>NOT(ISERROR(SEARCH("высокий",Q8)))</formula>
    </cfRule>
    <cfRule type="containsText" dxfId="427" priority="12" operator="containsText" text="средний">
      <formula>NOT(ISERROR(SEARCH("средний",Q8)))</formula>
    </cfRule>
    <cfRule type="containsText" dxfId="426" priority="13" stopIfTrue="1" operator="containsText" text="низкий">
      <formula>NOT(ISERROR(SEARCH("низкий",Q8)))</formula>
    </cfRule>
  </conditionalFormatting>
  <conditionalFormatting sqref="F8:F16 J8:J16 M8:M16 P8:P16">
    <cfRule type="cellIs" dxfId="425" priority="8" operator="greaterThan">
      <formula>80</formula>
    </cfRule>
    <cfRule type="cellIs" dxfId="424" priority="9" operator="between">
      <formula>60.1</formula>
      <formula>80</formula>
    </cfRule>
    <cfRule type="cellIs" dxfId="423" priority="10" operator="lessThan">
      <formula>60.1</formula>
    </cfRule>
  </conditionalFormatting>
  <conditionalFormatting sqref="F8:F16">
    <cfRule type="cellIs" dxfId="422" priority="7" operator="lessThan">
      <formula>0.601</formula>
    </cfRule>
  </conditionalFormatting>
  <conditionalFormatting sqref="F8:F16 J8:J16 M8:M16 P8:P16">
    <cfRule type="cellIs" dxfId="421" priority="4" operator="greaterThan">
      <formula>0.8</formula>
    </cfRule>
    <cfRule type="cellIs" dxfId="420" priority="5" operator="between">
      <formula>0.6</formula>
      <formula>"80,1%%"</formula>
    </cfRule>
    <cfRule type="cellIs" dxfId="419" priority="6" operator="lessThan">
      <formula>0.601</formula>
    </cfRule>
  </conditionalFormatting>
  <conditionalFormatting sqref="A4">
    <cfRule type="cellIs" dxfId="418" priority="1" operator="greaterThan">
      <formula>80%</formula>
    </cfRule>
    <cfRule type="cellIs" dxfId="417" priority="2" operator="between">
      <formula>60.1%</formula>
      <formula>80%</formula>
    </cfRule>
    <cfRule type="cellIs" dxfId="416" priority="3" operator="lessThan">
      <formula>60.1%</formula>
    </cfRule>
  </conditionalFormatting>
  <pageMargins left="0.25" right="0.25" top="0.75" bottom="0.75" header="0.3" footer="0.3"/>
  <pageSetup paperSize="9" scale="34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4" id="{D7371AB5-BA38-410D-9BA0-84EDF9D5CFC6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S8:S16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3"/>
  <sheetViews>
    <sheetView topLeftCell="A13" zoomScale="50" zoomScaleNormal="50" workbookViewId="0">
      <selection activeCell="C9" sqref="C9"/>
    </sheetView>
  </sheetViews>
  <sheetFormatPr defaultRowHeight="15" x14ac:dyDescent="0.25"/>
  <cols>
    <col min="1" max="1" width="9.140625" style="2"/>
    <col min="2" max="2" width="52.85546875" style="18" customWidth="1"/>
    <col min="3" max="3" width="15.7109375" style="19" customWidth="1"/>
    <col min="4" max="4" width="15.7109375" style="20" customWidth="1"/>
    <col min="5" max="5" width="20.85546875" style="20" customWidth="1"/>
    <col min="6" max="6" width="22.5703125" style="20" customWidth="1"/>
    <col min="7" max="7" width="20" style="20" customWidth="1"/>
    <col min="8" max="8" width="25.7109375" style="20" customWidth="1"/>
    <col min="9" max="9" width="15.7109375" style="20" customWidth="1"/>
    <col min="10" max="10" width="23.140625" style="20" customWidth="1"/>
    <col min="11" max="11" width="15.7109375" style="20" customWidth="1"/>
    <col min="12" max="12" width="20" style="20" customWidth="1"/>
    <col min="13" max="13" width="24.7109375" style="20" customWidth="1"/>
    <col min="14" max="14" width="19.7109375" style="20" customWidth="1"/>
    <col min="15" max="15" width="27.140625" style="20" customWidth="1"/>
    <col min="16" max="16" width="19.7109375" style="21" customWidth="1"/>
    <col min="17" max="17" width="21.5703125" style="2" customWidth="1"/>
    <col min="18" max="18" width="21.42578125" style="2" customWidth="1"/>
    <col min="19" max="19" width="21.42578125" style="22" customWidth="1"/>
    <col min="20" max="16384" width="9.140625" style="2"/>
  </cols>
  <sheetData>
    <row r="1" spans="1:19" ht="215.25" customHeight="1" x14ac:dyDescent="0.25">
      <c r="A1" s="80" t="s">
        <v>39</v>
      </c>
      <c r="B1" s="81"/>
      <c r="C1" s="54" t="s">
        <v>1</v>
      </c>
      <c r="D1" s="55"/>
      <c r="E1" s="55"/>
      <c r="F1" s="56" t="s">
        <v>2</v>
      </c>
      <c r="G1" s="57" t="s">
        <v>3</v>
      </c>
      <c r="H1" s="57"/>
      <c r="I1" s="57"/>
      <c r="J1" s="56" t="s">
        <v>4</v>
      </c>
      <c r="K1" s="57" t="s">
        <v>5</v>
      </c>
      <c r="L1" s="57"/>
      <c r="M1" s="56" t="s">
        <v>6</v>
      </c>
      <c r="N1" s="1" t="s">
        <v>7</v>
      </c>
      <c r="O1" s="1" t="s">
        <v>8</v>
      </c>
      <c r="P1" s="47" t="s">
        <v>9</v>
      </c>
      <c r="Q1" s="49" t="s">
        <v>10</v>
      </c>
      <c r="R1" s="49" t="s">
        <v>11</v>
      </c>
      <c r="S1" s="49" t="s">
        <v>12</v>
      </c>
    </row>
    <row r="2" spans="1:19" ht="15" customHeight="1" x14ac:dyDescent="0.25">
      <c r="A2" s="82"/>
      <c r="B2" s="83"/>
      <c r="C2" s="50" t="s">
        <v>13</v>
      </c>
      <c r="D2" s="52" t="s">
        <v>14</v>
      </c>
      <c r="E2" s="52" t="s">
        <v>15</v>
      </c>
      <c r="F2" s="56"/>
      <c r="G2" s="52" t="s">
        <v>16</v>
      </c>
      <c r="H2" s="52" t="s">
        <v>17</v>
      </c>
      <c r="I2" s="52" t="s">
        <v>18</v>
      </c>
      <c r="J2" s="56"/>
      <c r="K2" s="52" t="s">
        <v>19</v>
      </c>
      <c r="L2" s="52" t="s">
        <v>20</v>
      </c>
      <c r="M2" s="56"/>
      <c r="N2" s="52" t="s">
        <v>21</v>
      </c>
      <c r="O2" s="52" t="s">
        <v>22</v>
      </c>
      <c r="P2" s="48"/>
      <c r="Q2" s="49"/>
      <c r="R2" s="49"/>
      <c r="S2" s="49"/>
    </row>
    <row r="3" spans="1:19" ht="274.5" customHeight="1" x14ac:dyDescent="0.35">
      <c r="A3" s="63" t="s">
        <v>23</v>
      </c>
      <c r="B3" s="64"/>
      <c r="C3" s="51"/>
      <c r="D3" s="53"/>
      <c r="E3" s="53"/>
      <c r="F3" s="56"/>
      <c r="G3" s="53"/>
      <c r="H3" s="53"/>
      <c r="I3" s="53"/>
      <c r="J3" s="56"/>
      <c r="K3" s="53"/>
      <c r="L3" s="53"/>
      <c r="M3" s="56"/>
      <c r="N3" s="53"/>
      <c r="O3" s="53"/>
      <c r="P3" s="48"/>
      <c r="Q3" s="49"/>
      <c r="R3" s="49"/>
      <c r="S3" s="49"/>
    </row>
    <row r="4" spans="1:19" ht="63.75" customHeight="1" x14ac:dyDescent="0.25">
      <c r="A4" s="65">
        <f>AVERAGE(P8:P15)</f>
        <v>0.73828125</v>
      </c>
      <c r="B4" s="66"/>
      <c r="C4" s="62" t="s">
        <v>24</v>
      </c>
      <c r="D4" s="58"/>
      <c r="E4" s="59"/>
      <c r="F4" s="3">
        <v>1</v>
      </c>
      <c r="G4" s="67"/>
      <c r="H4" s="68"/>
      <c r="I4" s="69"/>
      <c r="J4" s="3">
        <v>0.95</v>
      </c>
      <c r="K4" s="67"/>
      <c r="L4" s="69"/>
      <c r="M4" s="3">
        <v>1</v>
      </c>
      <c r="N4" s="3">
        <v>1</v>
      </c>
      <c r="O4" s="3">
        <v>1</v>
      </c>
      <c r="P4" s="3">
        <v>0.98880000000000001</v>
      </c>
      <c r="Q4" s="49"/>
      <c r="R4" s="49"/>
      <c r="S4" s="49"/>
    </row>
    <row r="5" spans="1:19" ht="38.25" customHeight="1" x14ac:dyDescent="0.35">
      <c r="A5" s="76" t="s">
        <v>25</v>
      </c>
      <c r="B5" s="77"/>
      <c r="C5" s="58" t="s">
        <v>26</v>
      </c>
      <c r="D5" s="58"/>
      <c r="E5" s="59"/>
      <c r="F5" s="3">
        <f>MAX($F$8:$F$15)</f>
        <v>0.82352941176470584</v>
      </c>
      <c r="G5" s="70"/>
      <c r="H5" s="71"/>
      <c r="I5" s="72"/>
      <c r="J5" s="3">
        <f>MAX($J$8:$J$15)</f>
        <v>0.9</v>
      </c>
      <c r="K5" s="70"/>
      <c r="L5" s="72"/>
      <c r="M5" s="3">
        <f>MAX($M$8:$M$15)</f>
        <v>1</v>
      </c>
      <c r="N5" s="3">
        <f>MAX($N$8:$N$15)</f>
        <v>0</v>
      </c>
      <c r="O5" s="3">
        <f>MAX($O$8:$O$15)</f>
        <v>1</v>
      </c>
      <c r="P5" s="3">
        <f>MAX($P$8:$P$15)</f>
        <v>0.84375</v>
      </c>
      <c r="Q5" s="49"/>
      <c r="R5" s="49"/>
      <c r="S5" s="49"/>
    </row>
    <row r="6" spans="1:19" ht="48.75" customHeight="1" x14ac:dyDescent="0.25">
      <c r="A6" s="84" t="str">
        <f>VLOOKUP(A1,'[1]Профиль МО'!$A$2:$K$46,8,0)&amp;'[1]Исходник Профиль МО'!V1</f>
        <v>2 место</v>
      </c>
      <c r="B6" s="85"/>
      <c r="C6" s="58" t="s">
        <v>27</v>
      </c>
      <c r="D6" s="58"/>
      <c r="E6" s="59"/>
      <c r="F6" s="3">
        <v>0.58819999999999995</v>
      </c>
      <c r="G6" s="70"/>
      <c r="H6" s="71"/>
      <c r="I6" s="72"/>
      <c r="J6" s="3">
        <v>0.65</v>
      </c>
      <c r="K6" s="70"/>
      <c r="L6" s="72"/>
      <c r="M6" s="3">
        <v>0.66669999999999996</v>
      </c>
      <c r="N6" s="4">
        <v>0</v>
      </c>
      <c r="O6" s="4">
        <v>1</v>
      </c>
      <c r="P6" s="3">
        <v>0.63539999999999996</v>
      </c>
      <c r="Q6" s="49"/>
      <c r="R6" s="49"/>
      <c r="S6" s="49"/>
    </row>
    <row r="7" spans="1:19" ht="36" customHeight="1" x14ac:dyDescent="0.25">
      <c r="A7" s="60" t="s">
        <v>28</v>
      </c>
      <c r="B7" s="61"/>
      <c r="C7" s="62" t="s">
        <v>29</v>
      </c>
      <c r="D7" s="58"/>
      <c r="E7" s="59"/>
      <c r="F7" s="3">
        <f>MEDIAN($F$8:$F$15)</f>
        <v>0.72549019607843146</v>
      </c>
      <c r="G7" s="73"/>
      <c r="H7" s="74"/>
      <c r="I7" s="75"/>
      <c r="J7" s="3">
        <f>MEDIAN($J$8:$J$15)</f>
        <v>0.71249999999999991</v>
      </c>
      <c r="K7" s="73"/>
      <c r="L7" s="75"/>
      <c r="M7" s="3">
        <f>MEDIAN($M$8:$M$15)</f>
        <v>0.66666666666666663</v>
      </c>
      <c r="N7" s="3">
        <f>MEDIAN($N$8:$N$15)</f>
        <v>0</v>
      </c>
      <c r="O7" s="3">
        <f>MEDIAN($O$8:$O$15)</f>
        <v>0</v>
      </c>
      <c r="P7" s="3">
        <f>MEDIAN($P$8:$P$15)</f>
        <v>0.74479166666666674</v>
      </c>
      <c r="Q7" s="49"/>
      <c r="R7" s="49"/>
      <c r="S7" s="49"/>
    </row>
    <row r="8" spans="1:19" ht="90" customHeight="1" x14ac:dyDescent="0.35">
      <c r="A8" s="5">
        <f>[1]ИТОГ!A286</f>
        <v>1</v>
      </c>
      <c r="B8" s="6" t="str">
        <f>[1]ИТОГ!C286</f>
        <v>МОУ "Средняя общеобразовательная школа № 2"</v>
      </c>
      <c r="C8" s="7">
        <f>[1]ИТОГ!F286</f>
        <v>0.5757575757575758</v>
      </c>
      <c r="D8" s="8">
        <f>[1]ИТОГ!H286</f>
        <v>1</v>
      </c>
      <c r="E8" s="8">
        <f>[1]ИТОГ!J286</f>
        <v>1</v>
      </c>
      <c r="F8" s="8">
        <f>[1]ИТОГ!L286</f>
        <v>0.74509803921568629</v>
      </c>
      <c r="G8" s="8">
        <f>[1]ИТОГ!N286</f>
        <v>1</v>
      </c>
      <c r="H8" s="8">
        <f>[1]ИТОГ!P286</f>
        <v>0.75</v>
      </c>
      <c r="I8" s="8">
        <f>[1]ИТОГ!R286</f>
        <v>0.75</v>
      </c>
      <c r="J8" s="8">
        <f>[1]ИТОГ!T286</f>
        <v>0.8</v>
      </c>
      <c r="K8" s="8">
        <f>[1]ИТОГ!V286</f>
        <v>0.5</v>
      </c>
      <c r="L8" s="8">
        <f>[1]ИТОГ!X286</f>
        <v>1</v>
      </c>
      <c r="M8" s="8">
        <f>[1]ИТОГ!Z286</f>
        <v>0.66666666666666663</v>
      </c>
      <c r="N8" s="8">
        <f>[1]ИТОГ!AD286</f>
        <v>0</v>
      </c>
      <c r="O8" s="8">
        <f>[1]ИТОГ!AH286</f>
        <v>0</v>
      </c>
      <c r="P8" s="9">
        <f>[1]ИТОГ!AJ286</f>
        <v>0.77083333333333337</v>
      </c>
      <c r="Q8" s="10" t="str">
        <f>[1]ИТОГ!AK286</f>
        <v>Средний</v>
      </c>
      <c r="R8" s="10" t="str">
        <f>[1]ИТОГ!AN286</f>
        <v>Средний</v>
      </c>
      <c r="S8" s="11">
        <f>[1]ИТОГ!AJ286-[1]ИТОГ!AM286</f>
        <v>2.8833333333333377E-2</v>
      </c>
    </row>
    <row r="9" spans="1:19" ht="90" customHeight="1" x14ac:dyDescent="0.35">
      <c r="A9" s="5">
        <f>[1]ИТОГ!A287</f>
        <v>2</v>
      </c>
      <c r="B9" s="6" t="str">
        <f>[1]ИТОГ!C287</f>
        <v>МОУ "Средняя общеобразовательная школа № 3"</v>
      </c>
      <c r="C9" s="7">
        <f>[1]ИТОГ!F287</f>
        <v>0.45454545454545453</v>
      </c>
      <c r="D9" s="8">
        <f>[1]ИТОГ!H287</f>
        <v>1</v>
      </c>
      <c r="E9" s="8">
        <f>[1]ИТОГ!J287</f>
        <v>1</v>
      </c>
      <c r="F9" s="8">
        <f>[1]ИТОГ!L287</f>
        <v>0.68627450980392157</v>
      </c>
      <c r="G9" s="8">
        <f>[1]ИТОГ!N287</f>
        <v>1</v>
      </c>
      <c r="H9" s="8">
        <f>[1]ИТОГ!P287</f>
        <v>0.5625</v>
      </c>
      <c r="I9" s="8">
        <f>[1]ИТОГ!R287</f>
        <v>0.25</v>
      </c>
      <c r="J9" s="8">
        <f>[1]ИТОГ!T287</f>
        <v>0.625</v>
      </c>
      <c r="K9" s="8">
        <f>[1]ИТОГ!V287</f>
        <v>0.5</v>
      </c>
      <c r="L9" s="8">
        <f>[1]ИТОГ!X287</f>
        <v>1</v>
      </c>
      <c r="M9" s="8">
        <f>[1]ИТОГ!Z287</f>
        <v>0.66666666666666663</v>
      </c>
      <c r="N9" s="8">
        <f>[1]ИТОГ!AD287</f>
        <v>0</v>
      </c>
      <c r="O9" s="8">
        <f>[1]ИТОГ!AH287</f>
        <v>0</v>
      </c>
      <c r="P9" s="9">
        <f>[1]ИТОГ!AJ287</f>
        <v>0.66666666666666663</v>
      </c>
      <c r="Q9" s="10" t="str">
        <f>[1]ИТОГ!AK287</f>
        <v>Средний</v>
      </c>
      <c r="R9" s="10" t="str">
        <f>[1]ИТОГ!AN287</f>
        <v>Средний</v>
      </c>
      <c r="S9" s="11">
        <f>[1]ИТОГ!AJ287-[1]ИТОГ!AM287</f>
        <v>-3.0333333333333323E-2</v>
      </c>
    </row>
    <row r="10" spans="1:19" ht="90" customHeight="1" x14ac:dyDescent="0.35">
      <c r="A10" s="5">
        <f>[1]ИТОГ!A288</f>
        <v>3</v>
      </c>
      <c r="B10" s="6" t="str">
        <f>[1]ИТОГ!C288</f>
        <v>МОУ "Средняя общеобразовательная школа № 5"</v>
      </c>
      <c r="C10" s="7">
        <f>[1]ИТОГ!F288</f>
        <v>0.66666666666666663</v>
      </c>
      <c r="D10" s="8">
        <f>[1]ИТОГ!H288</f>
        <v>1</v>
      </c>
      <c r="E10" s="8">
        <f>[1]ИТОГ!J288</f>
        <v>1</v>
      </c>
      <c r="F10" s="8">
        <f>[1]ИТОГ!L288</f>
        <v>0.82352941176470584</v>
      </c>
      <c r="G10" s="8">
        <f>[1]ИТОГ!N288</f>
        <v>0.8571428571428571</v>
      </c>
      <c r="H10" s="8">
        <f>[1]ИТОГ!P288</f>
        <v>0.5625</v>
      </c>
      <c r="I10" s="8">
        <f>[1]ИТОГ!R288</f>
        <v>0.875</v>
      </c>
      <c r="J10" s="8">
        <f>[1]ИТОГ!T288</f>
        <v>0.7</v>
      </c>
      <c r="K10" s="8">
        <f>[1]ИТОГ!V288</f>
        <v>0.5</v>
      </c>
      <c r="L10" s="8">
        <f>[1]ИТОГ!X288</f>
        <v>1</v>
      </c>
      <c r="M10" s="8">
        <f>[1]ИТОГ!Z288</f>
        <v>0.66666666666666663</v>
      </c>
      <c r="N10" s="8">
        <f>[1]ИТОГ!AD288</f>
        <v>0</v>
      </c>
      <c r="O10" s="8">
        <f>[1]ИТОГ!AH288</f>
        <v>1</v>
      </c>
      <c r="P10" s="9">
        <f>[1]ИТОГ!AJ288</f>
        <v>0.78125</v>
      </c>
      <c r="Q10" s="10" t="str">
        <f>[1]ИТОГ!AK288</f>
        <v>Средний</v>
      </c>
      <c r="R10" s="10" t="str">
        <f>[1]ИТОГ!AN288</f>
        <v>Средний</v>
      </c>
      <c r="S10" s="11">
        <f>[1]ИТОГ!AJ288-[1]ИТОГ!AM288</f>
        <v>2.3249999999999993E-2</v>
      </c>
    </row>
    <row r="11" spans="1:19" ht="90" customHeight="1" x14ac:dyDescent="0.35">
      <c r="A11" s="5">
        <f>[1]ИТОГ!A289</f>
        <v>4</v>
      </c>
      <c r="B11" s="6" t="str">
        <f>[1]ИТОГ!C289</f>
        <v>МОУ "Гимназия им. В.А. Надькина"</v>
      </c>
      <c r="C11" s="7">
        <f>[1]ИТОГ!F289</f>
        <v>0.54545454545454541</v>
      </c>
      <c r="D11" s="8">
        <f>[1]ИТОГ!H289</f>
        <v>1</v>
      </c>
      <c r="E11" s="8">
        <f>[1]ИТОГ!J289</f>
        <v>1</v>
      </c>
      <c r="F11" s="8">
        <f>[1]ИТОГ!L289</f>
        <v>0.74509803921568629</v>
      </c>
      <c r="G11" s="8">
        <f>[1]ИТОГ!N289</f>
        <v>0.8571428571428571</v>
      </c>
      <c r="H11" s="8">
        <f>[1]ИТОГ!P289</f>
        <v>0.75</v>
      </c>
      <c r="I11" s="8">
        <f>[1]ИТОГ!R289</f>
        <v>0.875</v>
      </c>
      <c r="J11" s="8">
        <f>[1]ИТОГ!T289</f>
        <v>0.77500000000000002</v>
      </c>
      <c r="K11" s="8">
        <f>[1]ИТОГ!V289</f>
        <v>0.5</v>
      </c>
      <c r="L11" s="8">
        <f>[1]ИТОГ!X289</f>
        <v>1</v>
      </c>
      <c r="M11" s="8">
        <f>[1]ИТОГ!Z289</f>
        <v>0.66666666666666663</v>
      </c>
      <c r="N11" s="8">
        <f>[1]ИТОГ!AD289</f>
        <v>0</v>
      </c>
      <c r="O11" s="8">
        <f>[1]ИТОГ!AH289</f>
        <v>1</v>
      </c>
      <c r="P11" s="9">
        <f>[1]ИТОГ!AJ289</f>
        <v>0.77083333333333337</v>
      </c>
      <c r="Q11" s="10" t="str">
        <f>[1]ИТОГ!AK289</f>
        <v>Средний</v>
      </c>
      <c r="R11" s="10" t="str">
        <f>[1]ИТОГ!AN289</f>
        <v>Высокий</v>
      </c>
      <c r="S11" s="11">
        <f>[1]ИТОГ!AJ289-[1]ИТОГ!AM289</f>
        <v>-0.10216666666666663</v>
      </c>
    </row>
    <row r="12" spans="1:19" ht="90" customHeight="1" x14ac:dyDescent="0.35">
      <c r="A12" s="5">
        <f>[1]ИТОГ!A290</f>
        <v>5</v>
      </c>
      <c r="B12" s="6" t="str">
        <f>[1]ИТОГ!C290</f>
        <v>МОУ "Средняя общеобразовательная школа № 4 имени Д.М. Перова"</v>
      </c>
      <c r="C12" s="7">
        <f>[1]ИТОГ!F290</f>
        <v>0.60606060606060608</v>
      </c>
      <c r="D12" s="8">
        <f>[1]ИТОГ!H290</f>
        <v>1</v>
      </c>
      <c r="E12" s="8">
        <f>[1]ИТОГ!J290</f>
        <v>1</v>
      </c>
      <c r="F12" s="8">
        <f>[1]ИТОГ!L290</f>
        <v>0.78431372549019607</v>
      </c>
      <c r="G12" s="8">
        <f>[1]ИТОГ!N290</f>
        <v>1</v>
      </c>
      <c r="H12" s="8">
        <f>[1]ИТОГ!P290</f>
        <v>1</v>
      </c>
      <c r="I12" s="8">
        <f>[1]ИТОГ!R290</f>
        <v>0.75</v>
      </c>
      <c r="J12" s="8">
        <f>[1]ИТОГ!T290</f>
        <v>0.9</v>
      </c>
      <c r="K12" s="8">
        <f>[1]ИТОГ!V290</f>
        <v>0.5</v>
      </c>
      <c r="L12" s="8">
        <f>[1]ИТОГ!X290</f>
        <v>1</v>
      </c>
      <c r="M12" s="8">
        <f>[1]ИТОГ!Z290</f>
        <v>0.66666666666666663</v>
      </c>
      <c r="N12" s="8">
        <f>[1]ИТОГ!AD290</f>
        <v>0</v>
      </c>
      <c r="O12" s="8">
        <f>[1]ИТОГ!AH290</f>
        <v>1</v>
      </c>
      <c r="P12" s="9">
        <f>[1]ИТОГ!AJ290</f>
        <v>0.84375</v>
      </c>
      <c r="Q12" s="10" t="str">
        <f>[1]ИТОГ!AK290</f>
        <v>Высокий</v>
      </c>
      <c r="R12" s="10" t="str">
        <f>[1]ИТОГ!AN290</f>
        <v>Средний</v>
      </c>
      <c r="S12" s="11">
        <f>[1]ИТОГ!AJ290-[1]ИТОГ!AM290</f>
        <v>0.11675000000000002</v>
      </c>
    </row>
    <row r="13" spans="1:19" ht="90" customHeight="1" x14ac:dyDescent="0.35">
      <c r="A13" s="5">
        <f>[1]ИТОГ!A291</f>
        <v>6</v>
      </c>
      <c r="B13" s="6" t="str">
        <f>[1]ИТОГ!C291</f>
        <v>МОУ "Средняя общеобразовательная школа № 6"</v>
      </c>
      <c r="C13" s="7">
        <f>[1]ИТОГ!F291</f>
        <v>0.36363636363636365</v>
      </c>
      <c r="D13" s="8">
        <f>[1]ИТОГ!H291</f>
        <v>1</v>
      </c>
      <c r="E13" s="8">
        <f>[1]ИТОГ!J291</f>
        <v>1</v>
      </c>
      <c r="F13" s="8">
        <f>[1]ИТОГ!L291</f>
        <v>0.60784313725490191</v>
      </c>
      <c r="G13" s="8">
        <f>[1]ИТОГ!N291</f>
        <v>1</v>
      </c>
      <c r="H13" s="8">
        <f>[1]ИТОГ!P291</f>
        <v>0.5625</v>
      </c>
      <c r="I13" s="8">
        <f>[1]ИТОГ!R291</f>
        <v>0.75</v>
      </c>
      <c r="J13" s="8">
        <f>[1]ИТОГ!T291</f>
        <v>0.72499999999999998</v>
      </c>
      <c r="K13" s="8">
        <f>[1]ИТОГ!V291</f>
        <v>0.5</v>
      </c>
      <c r="L13" s="8">
        <f>[1]ИТОГ!X291</f>
        <v>1</v>
      </c>
      <c r="M13" s="8">
        <f>[1]ИТОГ!Z291</f>
        <v>0.66666666666666663</v>
      </c>
      <c r="N13" s="8">
        <f>[1]ИТОГ!AD291</f>
        <v>0</v>
      </c>
      <c r="O13" s="8">
        <f>[1]ИТОГ!AH291</f>
        <v>0</v>
      </c>
      <c r="P13" s="9">
        <f>[1]ИТОГ!AJ291</f>
        <v>0.66666666666666663</v>
      </c>
      <c r="Q13" s="10" t="str">
        <f>[1]ИТОГ!AK291</f>
        <v>Средний</v>
      </c>
      <c r="R13" s="10" t="str">
        <f>[1]ИТОГ!AN291</f>
        <v>Низкий</v>
      </c>
      <c r="S13" s="11">
        <f>[1]ИТОГ!AJ291-[1]ИТОГ!AM291</f>
        <v>9.0666666666666673E-2</v>
      </c>
    </row>
    <row r="14" spans="1:19" ht="90" customHeight="1" x14ac:dyDescent="0.35">
      <c r="A14" s="5">
        <f>[1]ИТОГ!A292</f>
        <v>7</v>
      </c>
      <c r="B14" s="6" t="str">
        <f>[1]ИТОГ!C292</f>
        <v>МОУ "Средняя общеобразовательная школа №7"</v>
      </c>
      <c r="C14" s="7">
        <f>[1]ИТОГ!F292</f>
        <v>0.48484848484848486</v>
      </c>
      <c r="D14" s="8">
        <f>[1]ИТОГ!H292</f>
        <v>1</v>
      </c>
      <c r="E14" s="8">
        <f>[1]ИТОГ!J292</f>
        <v>1</v>
      </c>
      <c r="F14" s="8">
        <f>[1]ИТОГ!L292</f>
        <v>0.70588235294117652</v>
      </c>
      <c r="G14" s="8">
        <f>[1]ИТОГ!N292</f>
        <v>0.9285714285714286</v>
      </c>
      <c r="H14" s="8">
        <f>[1]ИТОГ!P292</f>
        <v>0.75</v>
      </c>
      <c r="I14" s="8">
        <f>[1]ИТОГ!R292</f>
        <v>0.25</v>
      </c>
      <c r="J14" s="8">
        <f>[1]ИТОГ!T292</f>
        <v>0.67500000000000004</v>
      </c>
      <c r="K14" s="8">
        <f>[1]ИТОГ!V292</f>
        <v>1</v>
      </c>
      <c r="L14" s="8">
        <f>[1]ИТОГ!X292</f>
        <v>1</v>
      </c>
      <c r="M14" s="8">
        <f>[1]ИТОГ!Z292</f>
        <v>1</v>
      </c>
      <c r="N14" s="8">
        <f>[1]ИТОГ!AD292</f>
        <v>0</v>
      </c>
      <c r="O14" s="8">
        <f>[1]ИТОГ!AH292</f>
        <v>0</v>
      </c>
      <c r="P14" s="9">
        <f>[1]ИТОГ!AJ292</f>
        <v>0.71875</v>
      </c>
      <c r="Q14" s="10" t="str">
        <f>[1]ИТОГ!AK292</f>
        <v>Средний</v>
      </c>
      <c r="R14" s="10" t="str">
        <f>[1]ИТОГ!AN292</f>
        <v>Средний</v>
      </c>
      <c r="S14" s="11">
        <f>[1]ИТОГ!AJ292-[1]ИТОГ!AM292</f>
        <v>8.274999999999999E-2</v>
      </c>
    </row>
    <row r="15" spans="1:19" ht="90" customHeight="1" x14ac:dyDescent="0.35">
      <c r="A15" s="5">
        <f>[1]ИТОГ!A293</f>
        <v>8</v>
      </c>
      <c r="B15" s="6" t="str">
        <f>[1]ИТОГ!C293</f>
        <v>МОУ "Средняя общеобразовательная школа №8"</v>
      </c>
      <c r="C15" s="7">
        <f>[1]ИТОГ!F293</f>
        <v>0.45454545454545453</v>
      </c>
      <c r="D15" s="8">
        <f>[1]ИТОГ!H293</f>
        <v>0.5</v>
      </c>
      <c r="E15" s="8">
        <f>[1]ИТОГ!J293</f>
        <v>1</v>
      </c>
      <c r="F15" s="8">
        <f>[1]ИТОГ!L293</f>
        <v>0.66666666666666663</v>
      </c>
      <c r="G15" s="8">
        <f>[1]ИТОГ!N293</f>
        <v>1</v>
      </c>
      <c r="H15" s="8">
        <f>[1]ИТОГ!P293</f>
        <v>0.5</v>
      </c>
      <c r="I15" s="8">
        <f>[1]ИТОГ!R293</f>
        <v>0.75</v>
      </c>
      <c r="J15" s="8">
        <f>[1]ИТОГ!T293</f>
        <v>0.7</v>
      </c>
      <c r="K15" s="8">
        <f>[1]ИТОГ!V293</f>
        <v>0.5</v>
      </c>
      <c r="L15" s="8">
        <f>[1]ИТОГ!X293</f>
        <v>1</v>
      </c>
      <c r="M15" s="8">
        <f>[1]ИТОГ!Z293</f>
        <v>0.66666666666666663</v>
      </c>
      <c r="N15" s="8">
        <f>[1]ИТОГ!AD293</f>
        <v>0</v>
      </c>
      <c r="O15" s="8">
        <f>[1]ИТОГ!AH293</f>
        <v>0</v>
      </c>
      <c r="P15" s="9">
        <f>[1]ИТОГ!AJ293</f>
        <v>0.6875</v>
      </c>
      <c r="Q15" s="10" t="str">
        <f>[1]ИТОГ!AK293</f>
        <v>Средний</v>
      </c>
      <c r="R15" s="10" t="str">
        <f>[1]ИТОГ!AN293</f>
        <v>Средний</v>
      </c>
      <c r="S15" s="11">
        <f>[1]ИТОГ!AJ293-[1]ИТОГ!AM293</f>
        <v>8.1500000000000017E-2</v>
      </c>
    </row>
    <row r="16" spans="1:19" ht="36" customHeight="1" x14ac:dyDescent="0.35">
      <c r="A16" s="12"/>
      <c r="B16" s="13"/>
      <c r="C16" s="14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6"/>
      <c r="Q16" s="12"/>
      <c r="R16" s="12"/>
      <c r="S16" s="17"/>
    </row>
    <row r="17" spans="1:19" ht="36" customHeight="1" x14ac:dyDescent="0.35">
      <c r="A17" s="12"/>
      <c r="B17" s="13"/>
      <c r="C17" s="14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6"/>
      <c r="Q17" s="12"/>
      <c r="R17" s="12"/>
      <c r="S17" s="17"/>
    </row>
    <row r="18" spans="1:19" ht="36" customHeight="1" x14ac:dyDescent="0.35">
      <c r="A18" s="12"/>
      <c r="B18" s="13"/>
      <c r="C18" s="14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6"/>
      <c r="Q18" s="12"/>
      <c r="R18" s="12"/>
      <c r="S18" s="17"/>
    </row>
    <row r="19" spans="1:19" ht="36" customHeight="1" x14ac:dyDescent="0.35">
      <c r="A19" s="12"/>
      <c r="B19" s="13"/>
      <c r="C19" s="14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6"/>
      <c r="Q19" s="12"/>
      <c r="R19" s="12"/>
      <c r="S19" s="17"/>
    </row>
    <row r="20" spans="1:19" ht="36" customHeight="1" x14ac:dyDescent="0.35">
      <c r="A20" s="12"/>
      <c r="B20" s="13"/>
      <c r="C20" s="14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6"/>
      <c r="Q20" s="12"/>
      <c r="R20" s="12"/>
      <c r="S20" s="17"/>
    </row>
    <row r="21" spans="1:19" ht="36" customHeight="1" x14ac:dyDescent="0.35">
      <c r="A21" s="12"/>
      <c r="B21" s="13"/>
      <c r="C21" s="14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6"/>
      <c r="Q21" s="12"/>
      <c r="R21" s="12"/>
      <c r="S21" s="17"/>
    </row>
    <row r="22" spans="1:19" ht="36" customHeight="1" x14ac:dyDescent="0.35">
      <c r="A22" s="12"/>
      <c r="B22" s="13"/>
      <c r="C22" s="14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6"/>
      <c r="Q22" s="12"/>
      <c r="R22" s="12"/>
      <c r="S22" s="17"/>
    </row>
    <row r="23" spans="1:19" ht="36" customHeight="1" x14ac:dyDescent="0.35">
      <c r="A23" s="12"/>
      <c r="B23" s="13"/>
      <c r="C23" s="14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6"/>
      <c r="Q23" s="12"/>
      <c r="R23" s="12"/>
      <c r="S23" s="17"/>
    </row>
    <row r="24" spans="1:19" ht="36" customHeight="1" x14ac:dyDescent="0.35">
      <c r="A24" s="12"/>
      <c r="B24" s="13"/>
      <c r="C24" s="14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6"/>
      <c r="Q24" s="12"/>
      <c r="R24" s="12"/>
      <c r="S24" s="17"/>
    </row>
    <row r="25" spans="1:19" ht="36" customHeight="1" x14ac:dyDescent="0.35">
      <c r="A25" s="12"/>
      <c r="B25" s="13"/>
      <c r="C25" s="14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6"/>
      <c r="Q25" s="12"/>
      <c r="R25" s="12"/>
      <c r="S25" s="17"/>
    </row>
    <row r="26" spans="1:19" ht="36" customHeight="1" x14ac:dyDescent="0.35">
      <c r="A26" s="12"/>
      <c r="B26" s="13"/>
      <c r="C26" s="14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6"/>
      <c r="Q26" s="12"/>
      <c r="R26" s="12"/>
      <c r="S26" s="17"/>
    </row>
    <row r="27" spans="1:19" ht="36" customHeight="1" x14ac:dyDescent="0.35">
      <c r="A27" s="12"/>
      <c r="B27" s="13"/>
      <c r="C27" s="14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6"/>
      <c r="Q27" s="12"/>
      <c r="R27" s="12"/>
      <c r="S27" s="17"/>
    </row>
    <row r="28" spans="1:19" ht="36" customHeight="1" x14ac:dyDescent="0.35">
      <c r="A28" s="12"/>
      <c r="B28" s="13"/>
      <c r="C28" s="14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6"/>
      <c r="Q28" s="12"/>
      <c r="R28" s="12"/>
      <c r="S28" s="17"/>
    </row>
    <row r="29" spans="1:19" ht="36" customHeight="1" x14ac:dyDescent="0.35">
      <c r="A29" s="12"/>
      <c r="B29" s="13"/>
      <c r="C29" s="14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6"/>
      <c r="Q29" s="12"/>
      <c r="R29" s="12"/>
      <c r="S29" s="17"/>
    </row>
    <row r="30" spans="1:19" ht="36" customHeight="1" x14ac:dyDescent="0.35">
      <c r="A30" s="12"/>
      <c r="B30" s="13"/>
      <c r="C30" s="14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6"/>
      <c r="Q30" s="12"/>
      <c r="R30" s="12"/>
      <c r="S30" s="17"/>
    </row>
    <row r="31" spans="1:19" ht="36" customHeight="1" x14ac:dyDescent="0.35">
      <c r="A31" s="12"/>
      <c r="B31" s="13"/>
      <c r="C31" s="14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6"/>
      <c r="Q31" s="12"/>
      <c r="R31" s="12"/>
      <c r="S31" s="17"/>
    </row>
    <row r="32" spans="1:19" ht="36" customHeight="1" x14ac:dyDescent="0.35">
      <c r="A32" s="12"/>
      <c r="B32" s="13"/>
      <c r="C32" s="14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6"/>
      <c r="Q32" s="12"/>
      <c r="R32" s="12"/>
      <c r="S32" s="17"/>
    </row>
    <row r="33" spans="1:19" ht="36" customHeight="1" x14ac:dyDescent="0.35">
      <c r="A33" s="12"/>
      <c r="B33" s="13"/>
      <c r="C33" s="14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  <c r="Q33" s="12"/>
      <c r="R33" s="12"/>
      <c r="S33" s="17"/>
    </row>
  </sheetData>
  <sheetProtection sheet="1" objects="1" scenarios="1"/>
  <mergeCells count="32">
    <mergeCell ref="C6:E6"/>
    <mergeCell ref="A7:B7"/>
    <mergeCell ref="C7:E7"/>
    <mergeCell ref="N2:N3"/>
    <mergeCell ref="O2:O3"/>
    <mergeCell ref="A3:B3"/>
    <mergeCell ref="A4:B4"/>
    <mergeCell ref="C4:E4"/>
    <mergeCell ref="G4:I7"/>
    <mergeCell ref="K4:L7"/>
    <mergeCell ref="A5:B5"/>
    <mergeCell ref="C5:E5"/>
    <mergeCell ref="A6:B6"/>
    <mergeCell ref="M1:M3"/>
    <mergeCell ref="A1:B2"/>
    <mergeCell ref="L2:L3"/>
    <mergeCell ref="P1:P3"/>
    <mergeCell ref="Q1:Q7"/>
    <mergeCell ref="R1:R7"/>
    <mergeCell ref="S1:S7"/>
    <mergeCell ref="C2:C3"/>
    <mergeCell ref="D2:D3"/>
    <mergeCell ref="E2:E3"/>
    <mergeCell ref="G2:G3"/>
    <mergeCell ref="H2:H3"/>
    <mergeCell ref="C1:E1"/>
    <mergeCell ref="F1:F3"/>
    <mergeCell ref="G1:I1"/>
    <mergeCell ref="J1:J3"/>
    <mergeCell ref="K1:L1"/>
    <mergeCell ref="I2:I3"/>
    <mergeCell ref="K2:K3"/>
  </mergeCells>
  <conditionalFormatting sqref="Q8:R15">
    <cfRule type="containsText" dxfId="415" priority="11" operator="containsText" text="высокий">
      <formula>NOT(ISERROR(SEARCH("высокий",Q8)))</formula>
    </cfRule>
    <cfRule type="containsText" dxfId="414" priority="12" operator="containsText" text="средний">
      <formula>NOT(ISERROR(SEARCH("средний",Q8)))</formula>
    </cfRule>
    <cfRule type="containsText" dxfId="413" priority="13" stopIfTrue="1" operator="containsText" text="низкий">
      <formula>NOT(ISERROR(SEARCH("низкий",Q8)))</formula>
    </cfRule>
  </conditionalFormatting>
  <conditionalFormatting sqref="F8:F15 J8:J15 M8:M15 P8:P15">
    <cfRule type="cellIs" dxfId="412" priority="8" operator="greaterThan">
      <formula>80</formula>
    </cfRule>
    <cfRule type="cellIs" dxfId="411" priority="9" operator="between">
      <formula>60.1</formula>
      <formula>80</formula>
    </cfRule>
    <cfRule type="cellIs" dxfId="410" priority="10" operator="lessThan">
      <formula>60.1</formula>
    </cfRule>
  </conditionalFormatting>
  <conditionalFormatting sqref="F8:F15">
    <cfRule type="cellIs" dxfId="409" priority="7" operator="lessThan">
      <formula>0.601</formula>
    </cfRule>
  </conditionalFormatting>
  <conditionalFormatting sqref="F8:F15 J8:J15 M8:M15 P8:P15">
    <cfRule type="cellIs" dxfId="408" priority="4" operator="greaterThan">
      <formula>0.8</formula>
    </cfRule>
    <cfRule type="cellIs" dxfId="407" priority="5" operator="between">
      <formula>0.6</formula>
      <formula>"80,1%%"</formula>
    </cfRule>
    <cfRule type="cellIs" dxfId="406" priority="6" operator="lessThan">
      <formula>0.601</formula>
    </cfRule>
  </conditionalFormatting>
  <conditionalFormatting sqref="A4">
    <cfRule type="cellIs" dxfId="405" priority="1" operator="greaterThan">
      <formula>80%</formula>
    </cfRule>
    <cfRule type="cellIs" dxfId="404" priority="2" operator="between">
      <formula>60.1%</formula>
      <formula>80%</formula>
    </cfRule>
    <cfRule type="cellIs" dxfId="403" priority="3" operator="lessThan">
      <formula>60.1%</formula>
    </cfRule>
  </conditionalFormatting>
  <pageMargins left="0.25" right="0.25" top="0.75" bottom="0.75" header="0.3" footer="0.3"/>
  <pageSetup paperSize="9" scale="34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4" id="{0E2C8E30-986A-4274-AE0A-EA3316A8EE88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S8:S15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1"/>
  <sheetViews>
    <sheetView zoomScale="50" zoomScaleNormal="50" workbookViewId="0">
      <selection activeCell="C9" sqref="C9"/>
    </sheetView>
  </sheetViews>
  <sheetFormatPr defaultRowHeight="15" x14ac:dyDescent="0.25"/>
  <cols>
    <col min="1" max="1" width="9.140625" style="2"/>
    <col min="2" max="2" width="52.85546875" style="18" customWidth="1"/>
    <col min="3" max="3" width="15.7109375" style="19" customWidth="1"/>
    <col min="4" max="4" width="15.7109375" style="20" customWidth="1"/>
    <col min="5" max="5" width="20.85546875" style="20" customWidth="1"/>
    <col min="6" max="6" width="22.5703125" style="20" customWidth="1"/>
    <col min="7" max="7" width="20" style="20" customWidth="1"/>
    <col min="8" max="8" width="25.7109375" style="20" customWidth="1"/>
    <col min="9" max="9" width="15.7109375" style="20" customWidth="1"/>
    <col min="10" max="10" width="23.140625" style="20" customWidth="1"/>
    <col min="11" max="11" width="15.7109375" style="20" customWidth="1"/>
    <col min="12" max="12" width="20" style="20" customWidth="1"/>
    <col min="13" max="13" width="24.7109375" style="20" customWidth="1"/>
    <col min="14" max="14" width="19.7109375" style="20" customWidth="1"/>
    <col min="15" max="15" width="27.140625" style="20" customWidth="1"/>
    <col min="16" max="16" width="19.7109375" style="21" customWidth="1"/>
    <col min="17" max="17" width="21.5703125" style="2" customWidth="1"/>
    <col min="18" max="18" width="21.42578125" style="2" customWidth="1"/>
    <col min="19" max="19" width="21.42578125" style="22" customWidth="1"/>
    <col min="20" max="16384" width="9.140625" style="2"/>
  </cols>
  <sheetData>
    <row r="1" spans="1:19" ht="215.25" customHeight="1" x14ac:dyDescent="0.25">
      <c r="A1" s="80" t="s">
        <v>40</v>
      </c>
      <c r="B1" s="81"/>
      <c r="C1" s="54" t="s">
        <v>1</v>
      </c>
      <c r="D1" s="55"/>
      <c r="E1" s="55"/>
      <c r="F1" s="56" t="s">
        <v>2</v>
      </c>
      <c r="G1" s="57" t="s">
        <v>3</v>
      </c>
      <c r="H1" s="57"/>
      <c r="I1" s="57"/>
      <c r="J1" s="56" t="s">
        <v>4</v>
      </c>
      <c r="K1" s="57" t="s">
        <v>5</v>
      </c>
      <c r="L1" s="57"/>
      <c r="M1" s="56" t="s">
        <v>6</v>
      </c>
      <c r="N1" s="1" t="s">
        <v>7</v>
      </c>
      <c r="O1" s="1" t="s">
        <v>8</v>
      </c>
      <c r="P1" s="47" t="s">
        <v>9</v>
      </c>
      <c r="Q1" s="49" t="s">
        <v>10</v>
      </c>
      <c r="R1" s="49" t="s">
        <v>11</v>
      </c>
      <c r="S1" s="49" t="s">
        <v>12</v>
      </c>
    </row>
    <row r="2" spans="1:19" ht="15" customHeight="1" x14ac:dyDescent="0.25">
      <c r="A2" s="82"/>
      <c r="B2" s="83"/>
      <c r="C2" s="50" t="s">
        <v>13</v>
      </c>
      <c r="D2" s="52" t="s">
        <v>14</v>
      </c>
      <c r="E2" s="52" t="s">
        <v>15</v>
      </c>
      <c r="F2" s="56"/>
      <c r="G2" s="52" t="s">
        <v>16</v>
      </c>
      <c r="H2" s="52" t="s">
        <v>17</v>
      </c>
      <c r="I2" s="52" t="s">
        <v>18</v>
      </c>
      <c r="J2" s="56"/>
      <c r="K2" s="52" t="s">
        <v>19</v>
      </c>
      <c r="L2" s="52" t="s">
        <v>20</v>
      </c>
      <c r="M2" s="56"/>
      <c r="N2" s="52" t="s">
        <v>21</v>
      </c>
      <c r="O2" s="52" t="s">
        <v>22</v>
      </c>
      <c r="P2" s="48"/>
      <c r="Q2" s="49"/>
      <c r="R2" s="49"/>
      <c r="S2" s="49"/>
    </row>
    <row r="3" spans="1:19" ht="274.5" customHeight="1" x14ac:dyDescent="0.35">
      <c r="A3" s="63" t="s">
        <v>23</v>
      </c>
      <c r="B3" s="64"/>
      <c r="C3" s="51"/>
      <c r="D3" s="53"/>
      <c r="E3" s="53"/>
      <c r="F3" s="56"/>
      <c r="G3" s="53"/>
      <c r="H3" s="53"/>
      <c r="I3" s="53"/>
      <c r="J3" s="56"/>
      <c r="K3" s="53"/>
      <c r="L3" s="53"/>
      <c r="M3" s="56"/>
      <c r="N3" s="53"/>
      <c r="O3" s="53"/>
      <c r="P3" s="48"/>
      <c r="Q3" s="49"/>
      <c r="R3" s="49"/>
      <c r="S3" s="49"/>
    </row>
    <row r="4" spans="1:19" ht="63.75" customHeight="1" x14ac:dyDescent="0.25">
      <c r="A4" s="65">
        <f>AVERAGE(P8:P12)</f>
        <v>0.62291666666666656</v>
      </c>
      <c r="B4" s="66"/>
      <c r="C4" s="62" t="s">
        <v>24</v>
      </c>
      <c r="D4" s="58"/>
      <c r="E4" s="59"/>
      <c r="F4" s="3">
        <v>1</v>
      </c>
      <c r="G4" s="67"/>
      <c r="H4" s="68"/>
      <c r="I4" s="69"/>
      <c r="J4" s="3">
        <v>0.95</v>
      </c>
      <c r="K4" s="67"/>
      <c r="L4" s="69"/>
      <c r="M4" s="3">
        <v>1</v>
      </c>
      <c r="N4" s="3">
        <v>1</v>
      </c>
      <c r="O4" s="3">
        <v>1</v>
      </c>
      <c r="P4" s="3">
        <v>0.98880000000000001</v>
      </c>
      <c r="Q4" s="49"/>
      <c r="R4" s="49"/>
      <c r="S4" s="49"/>
    </row>
    <row r="5" spans="1:19" ht="38.25" customHeight="1" x14ac:dyDescent="0.35">
      <c r="A5" s="76" t="s">
        <v>25</v>
      </c>
      <c r="B5" s="77"/>
      <c r="C5" s="58" t="s">
        <v>26</v>
      </c>
      <c r="D5" s="58"/>
      <c r="E5" s="59"/>
      <c r="F5" s="3">
        <f>MAX($F$8:$F$12)</f>
        <v>0.74509803921568629</v>
      </c>
      <c r="G5" s="70"/>
      <c r="H5" s="71"/>
      <c r="I5" s="72"/>
      <c r="J5" s="3">
        <f>MAX($J$8:$J$12)</f>
        <v>0.8</v>
      </c>
      <c r="K5" s="70"/>
      <c r="L5" s="72"/>
      <c r="M5" s="3">
        <f>MAX($M$8:$M$12)</f>
        <v>0.66666666666666663</v>
      </c>
      <c r="N5" s="3">
        <f>MAX($N$8:$N$12)</f>
        <v>0</v>
      </c>
      <c r="O5" s="3">
        <f>MAX($O$8:$O$12)</f>
        <v>1</v>
      </c>
      <c r="P5" s="3">
        <f>MAX($P$8:$P$12)</f>
        <v>0.75</v>
      </c>
      <c r="Q5" s="49"/>
      <c r="R5" s="49"/>
      <c r="S5" s="49"/>
    </row>
    <row r="6" spans="1:19" ht="48.75" customHeight="1" x14ac:dyDescent="0.25">
      <c r="A6" s="84" t="str">
        <f>VLOOKUP(A1,'[1]Профиль МО'!$A$2:$K$46,8,0)&amp;'[1]Исходник Профиль МО'!V1</f>
        <v>22 место</v>
      </c>
      <c r="B6" s="85"/>
      <c r="C6" s="58" t="s">
        <v>27</v>
      </c>
      <c r="D6" s="58"/>
      <c r="E6" s="59"/>
      <c r="F6" s="3">
        <v>0.58819999999999995</v>
      </c>
      <c r="G6" s="70"/>
      <c r="H6" s="71"/>
      <c r="I6" s="72"/>
      <c r="J6" s="3">
        <v>0.65</v>
      </c>
      <c r="K6" s="70"/>
      <c r="L6" s="72"/>
      <c r="M6" s="3">
        <v>0.66669999999999996</v>
      </c>
      <c r="N6" s="4">
        <v>0</v>
      </c>
      <c r="O6" s="4">
        <v>1</v>
      </c>
      <c r="P6" s="3">
        <v>0.63539999999999996</v>
      </c>
      <c r="Q6" s="49"/>
      <c r="R6" s="49"/>
      <c r="S6" s="49"/>
    </row>
    <row r="7" spans="1:19" ht="36" customHeight="1" x14ac:dyDescent="0.25">
      <c r="A7" s="60" t="s">
        <v>28</v>
      </c>
      <c r="B7" s="61"/>
      <c r="C7" s="62" t="s">
        <v>29</v>
      </c>
      <c r="D7" s="58"/>
      <c r="E7" s="59"/>
      <c r="F7" s="3">
        <f>MEDIAN($F$8:$F$12)</f>
        <v>0.61538461538461542</v>
      </c>
      <c r="G7" s="73"/>
      <c r="H7" s="74"/>
      <c r="I7" s="75"/>
      <c r="J7" s="3">
        <f>MEDIAN($J$8:$J$12)</f>
        <v>0.67500000000000004</v>
      </c>
      <c r="K7" s="73"/>
      <c r="L7" s="75"/>
      <c r="M7" s="3">
        <f>MEDIAN($M$8:$M$12)</f>
        <v>0.66666666666666663</v>
      </c>
      <c r="N7" s="3">
        <f>MEDIAN($N$8:$N$12)</f>
        <v>0</v>
      </c>
      <c r="O7" s="3">
        <f>MEDIAN($O$8:$O$12)</f>
        <v>1</v>
      </c>
      <c r="P7" s="3">
        <f>MEDIAN($P$8:$P$12)</f>
        <v>0.66666666666666663</v>
      </c>
      <c r="Q7" s="49"/>
      <c r="R7" s="49"/>
      <c r="S7" s="49"/>
    </row>
    <row r="8" spans="1:19" ht="36" customHeight="1" x14ac:dyDescent="0.35">
      <c r="A8" s="5">
        <f>[1]ИТОГ!A295</f>
        <v>1</v>
      </c>
      <c r="B8" s="6" t="str">
        <f>[1]ИТОГ!C295</f>
        <v>МОУ "СОШ № 1 г. Свирска"</v>
      </c>
      <c r="C8" s="7">
        <f>[1]ИТОГ!F295</f>
        <v>0.48484848484848486</v>
      </c>
      <c r="D8" s="8">
        <f>[1]ИТОГ!H295</f>
        <v>0</v>
      </c>
      <c r="E8" s="8">
        <f>[1]ИТОГ!J295</f>
        <v>1</v>
      </c>
      <c r="F8" s="8">
        <f>[1]ИТОГ!L295</f>
        <v>0.6470588235294118</v>
      </c>
      <c r="G8" s="8">
        <f>[1]ИТОГ!N295</f>
        <v>0.42857142857142855</v>
      </c>
      <c r="H8" s="8">
        <f>[1]ИТОГ!P295</f>
        <v>0.75</v>
      </c>
      <c r="I8" s="8">
        <f>[1]ИТОГ!R295</f>
        <v>0.25</v>
      </c>
      <c r="J8" s="8">
        <f>[1]ИТОГ!T295</f>
        <v>0.5</v>
      </c>
      <c r="K8" s="8">
        <f>[1]ИТОГ!V295</f>
        <v>0.5</v>
      </c>
      <c r="L8" s="8">
        <f>[1]ИТОГ!X295</f>
        <v>1</v>
      </c>
      <c r="M8" s="8">
        <f>[1]ИТОГ!Z295</f>
        <v>0.66666666666666663</v>
      </c>
      <c r="N8" s="8">
        <f>[1]ИТОГ!AD295</f>
        <v>0</v>
      </c>
      <c r="O8" s="8">
        <f>[1]ИТОГ!AH295</f>
        <v>1</v>
      </c>
      <c r="P8" s="9">
        <f>[1]ИТОГ!AJ295</f>
        <v>0.60416666666666663</v>
      </c>
      <c r="Q8" s="10" t="str">
        <f>[1]ИТОГ!AK295</f>
        <v>Средний</v>
      </c>
      <c r="R8" s="10" t="str">
        <f>[1]ИТОГ!AN295</f>
        <v>Средний</v>
      </c>
      <c r="S8" s="11">
        <f>[1]ИТОГ!AJ295-[1]ИТОГ!AM295</f>
        <v>-7.7833333333333421E-2</v>
      </c>
    </row>
    <row r="9" spans="1:19" ht="36" customHeight="1" x14ac:dyDescent="0.35">
      <c r="A9" s="5">
        <f>[1]ИТОГ!A296</f>
        <v>2</v>
      </c>
      <c r="B9" s="6" t="str">
        <f>[1]ИТОГ!C296</f>
        <v>МОУ "СОШ № 2 г.Свирска"</v>
      </c>
      <c r="C9" s="7">
        <f>[1]ИТОГ!F296</f>
        <v>0.36363636363636365</v>
      </c>
      <c r="D9" s="8">
        <f>[1]ИТОГ!H296</f>
        <v>1</v>
      </c>
      <c r="E9" s="8">
        <f>[1]ИТОГ!J296</f>
        <v>1</v>
      </c>
      <c r="F9" s="8">
        <f>[1]ИТОГ!L296</f>
        <v>0.60784313725490191</v>
      </c>
      <c r="G9" s="8">
        <f>[1]ИТОГ!N296</f>
        <v>0.9285714285714286</v>
      </c>
      <c r="H9" s="8">
        <f>[1]ИТОГ!P296</f>
        <v>0.625</v>
      </c>
      <c r="I9" s="8">
        <f>[1]ИТОГ!R296</f>
        <v>0.625</v>
      </c>
      <c r="J9" s="8">
        <f>[1]ИТОГ!T296</f>
        <v>0.7</v>
      </c>
      <c r="K9" s="8">
        <f>[1]ИТОГ!V296</f>
        <v>0.5</v>
      </c>
      <c r="L9" s="8">
        <f>[1]ИТОГ!X296</f>
        <v>1</v>
      </c>
      <c r="M9" s="8">
        <f>[1]ИТОГ!Z296</f>
        <v>0.66666666666666663</v>
      </c>
      <c r="N9" s="8">
        <f>[1]ИТОГ!AD296</f>
        <v>0</v>
      </c>
      <c r="O9" s="8">
        <f>[1]ИТОГ!AH296</f>
        <v>1</v>
      </c>
      <c r="P9" s="9">
        <f>[1]ИТОГ!AJ296</f>
        <v>0.66666666666666663</v>
      </c>
      <c r="Q9" s="10" t="str">
        <f>[1]ИТОГ!AK296</f>
        <v>Средний</v>
      </c>
      <c r="R9" s="10" t="str">
        <f>[1]ИТОГ!AN296</f>
        <v>Низкий</v>
      </c>
      <c r="S9" s="11">
        <f>[1]ИТОГ!AJ296-[1]ИТОГ!AM296</f>
        <v>0.12166666666666659</v>
      </c>
    </row>
    <row r="10" spans="1:19" ht="36" customHeight="1" x14ac:dyDescent="0.35">
      <c r="A10" s="5">
        <f>[1]ИТОГ!A297</f>
        <v>3</v>
      </c>
      <c r="B10" s="6" t="str">
        <f>[1]ИТОГ!C297</f>
        <v>МОУ "СОШ № 4 г.Свирска"</v>
      </c>
      <c r="C10" s="7">
        <f>[1]ИТОГ!F297</f>
        <v>9.0909090909090912E-2</v>
      </c>
      <c r="D10" s="8">
        <f>[1]ИТОГ!H297</f>
        <v>0.5</v>
      </c>
      <c r="E10" s="8">
        <f>[1]ИТОГ!J297</f>
        <v>0.8125</v>
      </c>
      <c r="F10" s="8">
        <f>[1]ИТОГ!L297</f>
        <v>0.33333333333333331</v>
      </c>
      <c r="G10" s="8">
        <f>[1]ИТОГ!N297</f>
        <v>0.8571428571428571</v>
      </c>
      <c r="H10" s="8">
        <f>[1]ИТОГ!P297</f>
        <v>0.5625</v>
      </c>
      <c r="I10" s="8">
        <f>[1]ИТОГ!R297</f>
        <v>0.125</v>
      </c>
      <c r="J10" s="8">
        <f>[1]ИТОГ!T297</f>
        <v>0.55000000000000004</v>
      </c>
      <c r="K10" s="8">
        <f>[1]ИТОГ!V297</f>
        <v>0</v>
      </c>
      <c r="L10" s="8">
        <f>[1]ИТОГ!X297</f>
        <v>1</v>
      </c>
      <c r="M10" s="8">
        <f>[1]ИТОГ!Z297</f>
        <v>0.33333333333333331</v>
      </c>
      <c r="N10" s="8">
        <f>[1]ИТОГ!AD297</f>
        <v>0</v>
      </c>
      <c r="O10" s="8">
        <f>[1]ИТОГ!AH297</f>
        <v>0</v>
      </c>
      <c r="P10" s="9">
        <f>[1]ИТОГ!AJ297</f>
        <v>0.42708333333333331</v>
      </c>
      <c r="Q10" s="10" t="str">
        <f>[1]ИТОГ!AK297</f>
        <v>Низкий</v>
      </c>
      <c r="R10" s="10" t="str">
        <f>[1]ИТОГ!AN297</f>
        <v>Низкий</v>
      </c>
      <c r="S10" s="11">
        <f>[1]ИТОГ!AJ297-[1]ИТОГ!AM297</f>
        <v>-4.2916666666666659E-2</v>
      </c>
    </row>
    <row r="11" spans="1:19" ht="36" customHeight="1" x14ac:dyDescent="0.35">
      <c r="A11" s="5">
        <f>[1]ИТОГ!A298</f>
        <v>4</v>
      </c>
      <c r="B11" s="6" t="str">
        <f>[1]ИТОГ!C298</f>
        <v>МОУ "СОШ № 3 г. Свирск"</v>
      </c>
      <c r="C11" s="7">
        <f>[1]ИТОГ!F298</f>
        <v>0.63636363636363635</v>
      </c>
      <c r="D11" s="8">
        <f>[1]ИТОГ!H298</f>
        <v>1</v>
      </c>
      <c r="E11" s="8">
        <f>[1]ИТОГ!J298</f>
        <v>0.9375</v>
      </c>
      <c r="F11" s="8">
        <f>[1]ИТОГ!L298</f>
        <v>0.74509803921568629</v>
      </c>
      <c r="G11" s="8">
        <f>[1]ИТОГ!N298</f>
        <v>1</v>
      </c>
      <c r="H11" s="8">
        <f>[1]ИТОГ!P298</f>
        <v>0.75</v>
      </c>
      <c r="I11" s="8">
        <f>[1]ИТОГ!R298</f>
        <v>0.75</v>
      </c>
      <c r="J11" s="8">
        <f>[1]ИТОГ!T298</f>
        <v>0.8</v>
      </c>
      <c r="K11" s="8">
        <f>[1]ИТОГ!V298</f>
        <v>0</v>
      </c>
      <c r="L11" s="8">
        <f>[1]ИТОГ!X298</f>
        <v>1</v>
      </c>
      <c r="M11" s="8">
        <f>[1]ИТОГ!Z298</f>
        <v>0.33333333333333331</v>
      </c>
      <c r="N11" s="8">
        <f>[1]ИТОГ!AD298</f>
        <v>0</v>
      </c>
      <c r="O11" s="8">
        <f>[1]ИТОГ!AH298</f>
        <v>0</v>
      </c>
      <c r="P11" s="9">
        <f>[1]ИТОГ!AJ298</f>
        <v>0.75</v>
      </c>
      <c r="Q11" s="10" t="str">
        <f>[1]ИТОГ!AK298</f>
        <v>Средний</v>
      </c>
      <c r="R11" s="10" t="str">
        <f>[1]ИТОГ!AN298</f>
        <v>Средний</v>
      </c>
      <c r="S11" s="11">
        <f>[1]ИТОГ!AJ298-[1]ИТОГ!AM298</f>
        <v>9.7999999999999976E-2</v>
      </c>
    </row>
    <row r="12" spans="1:19" ht="36" customHeight="1" x14ac:dyDescent="0.35">
      <c r="A12" s="5">
        <f>[1]ИТОГ!A299</f>
        <v>5</v>
      </c>
      <c r="B12" s="6" t="str">
        <f>[1]ИТОГ!C299</f>
        <v>МОУ "ООШ"</v>
      </c>
      <c r="C12" s="7">
        <f>[1]ИТОГ!F299</f>
        <v>0.45833333333333331</v>
      </c>
      <c r="D12" s="8">
        <f>[1]ИТОГ!H299</f>
        <v>1</v>
      </c>
      <c r="E12" s="8">
        <f>[1]ИТОГ!J299</f>
        <v>0.6875</v>
      </c>
      <c r="F12" s="8">
        <f>[1]ИТОГ!L299</f>
        <v>0.61538461538461542</v>
      </c>
      <c r="G12" s="8">
        <f>[1]ИТОГ!N299</f>
        <v>0.7857142857142857</v>
      </c>
      <c r="H12" s="8">
        <f>[1]ИТОГ!P299</f>
        <v>0.5625</v>
      </c>
      <c r="I12" s="8">
        <f>[1]ИТОГ!R299</f>
        <v>0.875</v>
      </c>
      <c r="J12" s="8">
        <f>[1]ИТОГ!T299</f>
        <v>0.67500000000000004</v>
      </c>
      <c r="K12" s="8">
        <f>[1]ИТОГ!V299</f>
        <v>0.5</v>
      </c>
      <c r="L12" s="8">
        <f>[1]ИТОГ!X299</f>
        <v>1</v>
      </c>
      <c r="M12" s="8">
        <f>[1]ИТОГ!Z299</f>
        <v>0.66666666666666663</v>
      </c>
      <c r="N12" s="8">
        <f>[1]ИТОГ!AD299</f>
        <v>0</v>
      </c>
      <c r="O12" s="8">
        <f>[1]ИТОГ!AH299</f>
        <v>1</v>
      </c>
      <c r="P12" s="9">
        <f>[1]ИТОГ!AJ299</f>
        <v>0.66666666666666663</v>
      </c>
      <c r="Q12" s="10" t="str">
        <f>[1]ИТОГ!AK299</f>
        <v>Средний</v>
      </c>
      <c r="R12" s="10" t="str">
        <f>[1]ИТОГ!AN299</f>
        <v>Низкий</v>
      </c>
      <c r="S12" s="11">
        <f>[1]ИТОГ!AJ299-[1]ИТОГ!AM299</f>
        <v>0.12266666666666659</v>
      </c>
    </row>
    <row r="13" spans="1:19" ht="36" customHeight="1" x14ac:dyDescent="0.35">
      <c r="A13" s="12"/>
      <c r="B13" s="13"/>
      <c r="C13" s="14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6"/>
      <c r="Q13" s="12"/>
      <c r="R13" s="12"/>
      <c r="S13" s="17"/>
    </row>
    <row r="14" spans="1:19" ht="36" customHeight="1" x14ac:dyDescent="0.35">
      <c r="A14" s="12"/>
      <c r="B14" s="13"/>
      <c r="C14" s="14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6"/>
      <c r="Q14" s="12"/>
      <c r="R14" s="12"/>
      <c r="S14" s="17"/>
    </row>
    <row r="15" spans="1:19" ht="36" customHeight="1" x14ac:dyDescent="0.35">
      <c r="A15" s="12"/>
      <c r="B15" s="13"/>
      <c r="C15" s="14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6"/>
      <c r="Q15" s="12"/>
      <c r="R15" s="12"/>
      <c r="S15" s="17"/>
    </row>
    <row r="16" spans="1:19" ht="36" customHeight="1" x14ac:dyDescent="0.35">
      <c r="A16" s="12"/>
      <c r="B16" s="13"/>
      <c r="C16" s="14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6"/>
      <c r="Q16" s="12"/>
      <c r="R16" s="12"/>
      <c r="S16" s="17"/>
    </row>
    <row r="17" spans="1:19" ht="36" customHeight="1" x14ac:dyDescent="0.35">
      <c r="A17" s="12"/>
      <c r="B17" s="13"/>
      <c r="C17" s="14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6"/>
      <c r="Q17" s="12"/>
      <c r="R17" s="12"/>
      <c r="S17" s="17"/>
    </row>
    <row r="18" spans="1:19" ht="36" customHeight="1" x14ac:dyDescent="0.35">
      <c r="A18" s="12"/>
      <c r="B18" s="13"/>
      <c r="C18" s="14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6"/>
      <c r="Q18" s="12"/>
      <c r="R18" s="12"/>
      <c r="S18" s="17"/>
    </row>
    <row r="19" spans="1:19" ht="36" customHeight="1" x14ac:dyDescent="0.35">
      <c r="A19" s="12"/>
      <c r="B19" s="13"/>
      <c r="C19" s="14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6"/>
      <c r="Q19" s="12"/>
      <c r="R19" s="12"/>
      <c r="S19" s="17"/>
    </row>
    <row r="20" spans="1:19" ht="36" customHeight="1" x14ac:dyDescent="0.35">
      <c r="A20" s="12"/>
      <c r="B20" s="13"/>
      <c r="C20" s="14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6"/>
      <c r="Q20" s="12"/>
      <c r="R20" s="12"/>
      <c r="S20" s="17"/>
    </row>
    <row r="21" spans="1:19" ht="36" customHeight="1" x14ac:dyDescent="0.35">
      <c r="A21" s="12"/>
      <c r="B21" s="13"/>
      <c r="C21" s="14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6"/>
      <c r="Q21" s="12"/>
      <c r="R21" s="12"/>
      <c r="S21" s="17"/>
    </row>
    <row r="22" spans="1:19" ht="36" customHeight="1" x14ac:dyDescent="0.35">
      <c r="A22" s="12"/>
      <c r="B22" s="13"/>
      <c r="C22" s="14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6"/>
      <c r="Q22" s="12"/>
      <c r="R22" s="12"/>
      <c r="S22" s="17"/>
    </row>
    <row r="23" spans="1:19" ht="36" customHeight="1" x14ac:dyDescent="0.35">
      <c r="A23" s="12"/>
      <c r="B23" s="13"/>
      <c r="C23" s="14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6"/>
      <c r="Q23" s="12"/>
      <c r="R23" s="12"/>
      <c r="S23" s="17"/>
    </row>
    <row r="24" spans="1:19" ht="36" customHeight="1" x14ac:dyDescent="0.35">
      <c r="A24" s="12"/>
      <c r="B24" s="13"/>
      <c r="C24" s="14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6"/>
      <c r="Q24" s="12"/>
      <c r="R24" s="12"/>
      <c r="S24" s="17"/>
    </row>
    <row r="25" spans="1:19" ht="36" customHeight="1" x14ac:dyDescent="0.35">
      <c r="A25" s="12"/>
      <c r="B25" s="13"/>
      <c r="C25" s="14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6"/>
      <c r="Q25" s="12"/>
      <c r="R25" s="12"/>
      <c r="S25" s="17"/>
    </row>
    <row r="26" spans="1:19" ht="36" customHeight="1" x14ac:dyDescent="0.35">
      <c r="A26" s="12"/>
      <c r="B26" s="13"/>
      <c r="C26" s="14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6"/>
      <c r="Q26" s="12"/>
      <c r="R26" s="12"/>
      <c r="S26" s="17"/>
    </row>
    <row r="27" spans="1:19" ht="36" customHeight="1" x14ac:dyDescent="0.35">
      <c r="A27" s="12"/>
      <c r="B27" s="13"/>
      <c r="C27" s="14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6"/>
      <c r="Q27" s="12"/>
      <c r="R27" s="12"/>
      <c r="S27" s="17"/>
    </row>
    <row r="28" spans="1:19" ht="36" customHeight="1" x14ac:dyDescent="0.35">
      <c r="A28" s="12"/>
      <c r="B28" s="13"/>
      <c r="C28" s="14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6"/>
      <c r="Q28" s="12"/>
      <c r="R28" s="12"/>
      <c r="S28" s="17"/>
    </row>
    <row r="29" spans="1:19" ht="36" customHeight="1" x14ac:dyDescent="0.35">
      <c r="A29" s="12"/>
      <c r="B29" s="13"/>
      <c r="C29" s="14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6"/>
      <c r="Q29" s="12"/>
      <c r="R29" s="12"/>
      <c r="S29" s="17"/>
    </row>
    <row r="30" spans="1:19" ht="36" customHeight="1" x14ac:dyDescent="0.35">
      <c r="A30" s="12"/>
      <c r="B30" s="13"/>
      <c r="C30" s="14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6"/>
      <c r="Q30" s="12"/>
      <c r="R30" s="12"/>
      <c r="S30" s="17"/>
    </row>
    <row r="31" spans="1:19" ht="36" customHeight="1" x14ac:dyDescent="0.35">
      <c r="A31" s="12"/>
      <c r="B31" s="13"/>
      <c r="C31" s="14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6"/>
      <c r="Q31" s="12"/>
      <c r="R31" s="12"/>
      <c r="S31" s="17"/>
    </row>
  </sheetData>
  <sheetProtection sheet="1" objects="1" scenarios="1"/>
  <mergeCells count="32">
    <mergeCell ref="C6:E6"/>
    <mergeCell ref="A7:B7"/>
    <mergeCell ref="C7:E7"/>
    <mergeCell ref="N2:N3"/>
    <mergeCell ref="O2:O3"/>
    <mergeCell ref="A3:B3"/>
    <mergeCell ref="A4:B4"/>
    <mergeCell ref="C4:E4"/>
    <mergeCell ref="G4:I7"/>
    <mergeCell ref="K4:L7"/>
    <mergeCell ref="A5:B5"/>
    <mergeCell ref="C5:E5"/>
    <mergeCell ref="A6:B6"/>
    <mergeCell ref="M1:M3"/>
    <mergeCell ref="A1:B2"/>
    <mergeCell ref="L2:L3"/>
    <mergeCell ref="P1:P3"/>
    <mergeCell ref="Q1:Q7"/>
    <mergeCell ref="R1:R7"/>
    <mergeCell ref="S1:S7"/>
    <mergeCell ref="C2:C3"/>
    <mergeCell ref="D2:D3"/>
    <mergeCell ref="E2:E3"/>
    <mergeCell ref="G2:G3"/>
    <mergeCell ref="H2:H3"/>
    <mergeCell ref="C1:E1"/>
    <mergeCell ref="F1:F3"/>
    <mergeCell ref="G1:I1"/>
    <mergeCell ref="J1:J3"/>
    <mergeCell ref="K1:L1"/>
    <mergeCell ref="I2:I3"/>
    <mergeCell ref="K2:K3"/>
  </mergeCells>
  <conditionalFormatting sqref="Q8:R12">
    <cfRule type="containsText" dxfId="402" priority="11" operator="containsText" text="высокий">
      <formula>NOT(ISERROR(SEARCH("высокий",Q8)))</formula>
    </cfRule>
    <cfRule type="containsText" dxfId="401" priority="12" operator="containsText" text="средний">
      <formula>NOT(ISERROR(SEARCH("средний",Q8)))</formula>
    </cfRule>
    <cfRule type="containsText" dxfId="400" priority="13" stopIfTrue="1" operator="containsText" text="низкий">
      <formula>NOT(ISERROR(SEARCH("низкий",Q8)))</formula>
    </cfRule>
  </conditionalFormatting>
  <conditionalFormatting sqref="F8:F12 J8:J12 M8:M12 P8:P12">
    <cfRule type="cellIs" dxfId="399" priority="8" operator="greaterThan">
      <formula>80</formula>
    </cfRule>
    <cfRule type="cellIs" dxfId="398" priority="9" operator="between">
      <formula>60.1</formula>
      <formula>80</formula>
    </cfRule>
    <cfRule type="cellIs" dxfId="397" priority="10" operator="lessThan">
      <formula>60.1</formula>
    </cfRule>
  </conditionalFormatting>
  <conditionalFormatting sqref="F8:F12">
    <cfRule type="cellIs" dxfId="396" priority="7" operator="lessThan">
      <formula>0.601</formula>
    </cfRule>
  </conditionalFormatting>
  <conditionalFormatting sqref="F8:F12 J8:J12 M8:M12 P8:P12">
    <cfRule type="cellIs" dxfId="395" priority="4" operator="greaterThan">
      <formula>0.8</formula>
    </cfRule>
    <cfRule type="cellIs" dxfId="394" priority="5" operator="between">
      <formula>0.6</formula>
      <formula>"80,1%%"</formula>
    </cfRule>
    <cfRule type="cellIs" dxfId="393" priority="6" operator="lessThan">
      <formula>0.601</formula>
    </cfRule>
  </conditionalFormatting>
  <conditionalFormatting sqref="A4">
    <cfRule type="cellIs" dxfId="392" priority="1" operator="greaterThan">
      <formula>80%</formula>
    </cfRule>
    <cfRule type="cellIs" dxfId="391" priority="2" operator="between">
      <formula>60.1%</formula>
      <formula>80%</formula>
    </cfRule>
    <cfRule type="cellIs" dxfId="390" priority="3" operator="lessThan">
      <formula>60.1%</formula>
    </cfRule>
  </conditionalFormatting>
  <pageMargins left="0.25" right="0.25" top="0.75" bottom="0.75" header="0.3" footer="0.3"/>
  <pageSetup paperSize="9" scale="34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4" id="{F064B341-8D01-498E-A53F-54E5DFCF45C9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S8:S12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3"/>
  <sheetViews>
    <sheetView zoomScale="50" zoomScaleNormal="50" workbookViewId="0">
      <selection activeCell="C9" sqref="C9"/>
    </sheetView>
  </sheetViews>
  <sheetFormatPr defaultRowHeight="15" x14ac:dyDescent="0.25"/>
  <cols>
    <col min="1" max="1" width="9.140625" style="2"/>
    <col min="2" max="2" width="52.85546875" style="18" customWidth="1"/>
    <col min="3" max="3" width="15.7109375" style="19" customWidth="1"/>
    <col min="4" max="4" width="15.7109375" style="20" customWidth="1"/>
    <col min="5" max="5" width="20.85546875" style="20" customWidth="1"/>
    <col min="6" max="6" width="22.5703125" style="20" customWidth="1"/>
    <col min="7" max="7" width="20" style="20" customWidth="1"/>
    <col min="8" max="8" width="25.7109375" style="20" customWidth="1"/>
    <col min="9" max="9" width="15.7109375" style="20" customWidth="1"/>
    <col min="10" max="10" width="23.140625" style="20" customWidth="1"/>
    <col min="11" max="11" width="15.7109375" style="20" customWidth="1"/>
    <col min="12" max="12" width="20" style="20" customWidth="1"/>
    <col min="13" max="13" width="24.7109375" style="20" customWidth="1"/>
    <col min="14" max="14" width="19.7109375" style="20" customWidth="1"/>
    <col min="15" max="15" width="27.140625" style="20" customWidth="1"/>
    <col min="16" max="16" width="19.7109375" style="21" customWidth="1"/>
    <col min="17" max="17" width="21.5703125" style="2" customWidth="1"/>
    <col min="18" max="18" width="21.42578125" style="2" customWidth="1"/>
    <col min="19" max="19" width="21.42578125" style="22" customWidth="1"/>
    <col min="20" max="16384" width="9.140625" style="2"/>
  </cols>
  <sheetData>
    <row r="1" spans="1:19" ht="215.25" customHeight="1" x14ac:dyDescent="0.25">
      <c r="A1" s="80" t="s">
        <v>41</v>
      </c>
      <c r="B1" s="81"/>
      <c r="C1" s="54" t="s">
        <v>1</v>
      </c>
      <c r="D1" s="55"/>
      <c r="E1" s="55"/>
      <c r="F1" s="56" t="s">
        <v>2</v>
      </c>
      <c r="G1" s="57" t="s">
        <v>3</v>
      </c>
      <c r="H1" s="57"/>
      <c r="I1" s="57"/>
      <c r="J1" s="56" t="s">
        <v>4</v>
      </c>
      <c r="K1" s="57" t="s">
        <v>5</v>
      </c>
      <c r="L1" s="57"/>
      <c r="M1" s="56" t="s">
        <v>6</v>
      </c>
      <c r="N1" s="1" t="s">
        <v>7</v>
      </c>
      <c r="O1" s="1" t="s">
        <v>8</v>
      </c>
      <c r="P1" s="47" t="s">
        <v>9</v>
      </c>
      <c r="Q1" s="49" t="s">
        <v>10</v>
      </c>
      <c r="R1" s="49" t="s">
        <v>11</v>
      </c>
      <c r="S1" s="49" t="s">
        <v>12</v>
      </c>
    </row>
    <row r="2" spans="1:19" ht="15" customHeight="1" x14ac:dyDescent="0.25">
      <c r="A2" s="82"/>
      <c r="B2" s="83"/>
      <c r="C2" s="50" t="s">
        <v>13</v>
      </c>
      <c r="D2" s="52" t="s">
        <v>14</v>
      </c>
      <c r="E2" s="52" t="s">
        <v>15</v>
      </c>
      <c r="F2" s="56"/>
      <c r="G2" s="52" t="s">
        <v>16</v>
      </c>
      <c r="H2" s="52" t="s">
        <v>17</v>
      </c>
      <c r="I2" s="52" t="s">
        <v>18</v>
      </c>
      <c r="J2" s="56"/>
      <c r="K2" s="52" t="s">
        <v>19</v>
      </c>
      <c r="L2" s="52" t="s">
        <v>20</v>
      </c>
      <c r="M2" s="56"/>
      <c r="N2" s="52" t="s">
        <v>21</v>
      </c>
      <c r="O2" s="52" t="s">
        <v>22</v>
      </c>
      <c r="P2" s="48"/>
      <c r="Q2" s="49"/>
      <c r="R2" s="49"/>
      <c r="S2" s="49"/>
    </row>
    <row r="3" spans="1:19" ht="274.5" customHeight="1" x14ac:dyDescent="0.35">
      <c r="A3" s="63" t="s">
        <v>23</v>
      </c>
      <c r="B3" s="64"/>
      <c r="C3" s="51"/>
      <c r="D3" s="53"/>
      <c r="E3" s="53"/>
      <c r="F3" s="56"/>
      <c r="G3" s="53"/>
      <c r="H3" s="53"/>
      <c r="I3" s="53"/>
      <c r="J3" s="56"/>
      <c r="K3" s="53"/>
      <c r="L3" s="53"/>
      <c r="M3" s="56"/>
      <c r="N3" s="53"/>
      <c r="O3" s="53"/>
      <c r="P3" s="48"/>
      <c r="Q3" s="49"/>
      <c r="R3" s="49"/>
      <c r="S3" s="49"/>
    </row>
    <row r="4" spans="1:19" ht="63.75" customHeight="1" x14ac:dyDescent="0.25">
      <c r="A4" s="65">
        <f>AVERAGE(P8:P15)</f>
        <v>0.71447172619047616</v>
      </c>
      <c r="B4" s="66"/>
      <c r="C4" s="62" t="s">
        <v>24</v>
      </c>
      <c r="D4" s="58"/>
      <c r="E4" s="59"/>
      <c r="F4" s="3">
        <v>1</v>
      </c>
      <c r="G4" s="67"/>
      <c r="H4" s="68"/>
      <c r="I4" s="69"/>
      <c r="J4" s="3">
        <v>0.95</v>
      </c>
      <c r="K4" s="67"/>
      <c r="L4" s="69"/>
      <c r="M4" s="3">
        <v>1</v>
      </c>
      <c r="N4" s="3">
        <v>1</v>
      </c>
      <c r="O4" s="3">
        <v>1</v>
      </c>
      <c r="P4" s="3">
        <v>0.98880000000000001</v>
      </c>
      <c r="Q4" s="49"/>
      <c r="R4" s="49"/>
      <c r="S4" s="49"/>
    </row>
    <row r="5" spans="1:19" ht="38.25" customHeight="1" x14ac:dyDescent="0.35">
      <c r="A5" s="76" t="s">
        <v>25</v>
      </c>
      <c r="B5" s="77"/>
      <c r="C5" s="58" t="s">
        <v>26</v>
      </c>
      <c r="D5" s="58"/>
      <c r="E5" s="59"/>
      <c r="F5" s="3">
        <f>MAX($F$8:$F$15)</f>
        <v>0.74509803921568629</v>
      </c>
      <c r="G5" s="70"/>
      <c r="H5" s="71"/>
      <c r="I5" s="72"/>
      <c r="J5" s="3">
        <f>MAX($J$8:$J$15)</f>
        <v>0.875</v>
      </c>
      <c r="K5" s="70"/>
      <c r="L5" s="72"/>
      <c r="M5" s="3">
        <f>MAX($M$8:$M$15)</f>
        <v>0.66666666666666663</v>
      </c>
      <c r="N5" s="3">
        <f>MAX($N$8:$N$15)</f>
        <v>0</v>
      </c>
      <c r="O5" s="3">
        <f>MAX($O$8:$O$15)</f>
        <v>1</v>
      </c>
      <c r="P5" s="3">
        <f>MAX($P$8:$P$15)</f>
        <v>0.8125</v>
      </c>
      <c r="Q5" s="49"/>
      <c r="R5" s="49"/>
      <c r="S5" s="49"/>
    </row>
    <row r="6" spans="1:19" ht="48.75" customHeight="1" x14ac:dyDescent="0.25">
      <c r="A6" s="84" t="str">
        <f>VLOOKUP(A1,'[1]Профиль МО'!$A$2:$K$46,8,0)&amp;'[1]Исходник Профиль МО'!V1</f>
        <v>3 место</v>
      </c>
      <c r="B6" s="85"/>
      <c r="C6" s="58" t="s">
        <v>27</v>
      </c>
      <c r="D6" s="58"/>
      <c r="E6" s="59"/>
      <c r="F6" s="3">
        <v>0.58819999999999995</v>
      </c>
      <c r="G6" s="70"/>
      <c r="H6" s="71"/>
      <c r="I6" s="72"/>
      <c r="J6" s="3">
        <v>0.65</v>
      </c>
      <c r="K6" s="70"/>
      <c r="L6" s="72"/>
      <c r="M6" s="3">
        <v>0.66669999999999996</v>
      </c>
      <c r="N6" s="4">
        <v>0</v>
      </c>
      <c r="O6" s="4">
        <v>1</v>
      </c>
      <c r="P6" s="3">
        <v>0.63539999999999996</v>
      </c>
      <c r="Q6" s="49"/>
      <c r="R6" s="49"/>
      <c r="S6" s="49"/>
    </row>
    <row r="7" spans="1:19" ht="36" customHeight="1" x14ac:dyDescent="0.25">
      <c r="A7" s="60" t="s">
        <v>28</v>
      </c>
      <c r="B7" s="61"/>
      <c r="C7" s="62" t="s">
        <v>29</v>
      </c>
      <c r="D7" s="58"/>
      <c r="E7" s="59"/>
      <c r="F7" s="3">
        <f>MEDIAN($F$8:$F$15)</f>
        <v>0.66666666666666674</v>
      </c>
      <c r="G7" s="73"/>
      <c r="H7" s="74"/>
      <c r="I7" s="75"/>
      <c r="J7" s="3">
        <f>MEDIAN($J$8:$J$15)</f>
        <v>0.83749999999999991</v>
      </c>
      <c r="K7" s="73"/>
      <c r="L7" s="75"/>
      <c r="M7" s="3">
        <f>MEDIAN($M$8:$M$15)</f>
        <v>0.66666666666666663</v>
      </c>
      <c r="N7" s="3">
        <f>MEDIAN($N$8:$N$15)</f>
        <v>0</v>
      </c>
      <c r="O7" s="3">
        <f>MEDIAN($O$8:$O$15)</f>
        <v>1</v>
      </c>
      <c r="P7" s="3">
        <f>MEDIAN($P$8:$P$15)</f>
        <v>0.75</v>
      </c>
      <c r="Q7" s="49"/>
      <c r="R7" s="49"/>
      <c r="S7" s="49"/>
    </row>
    <row r="8" spans="1:19" ht="36" customHeight="1" x14ac:dyDescent="0.35">
      <c r="A8" s="5">
        <f>[1]ИТОГ!A301</f>
        <v>1</v>
      </c>
      <c r="B8" s="6" t="str">
        <f>[1]ИТОГ!C301</f>
        <v>МБОУ СОШ "Новая эра"</v>
      </c>
      <c r="C8" s="7">
        <f>[1]ИТОГ!F301</f>
        <v>0.5757575757575758</v>
      </c>
      <c r="D8" s="8">
        <f>[1]ИТОГ!H301</f>
        <v>1</v>
      </c>
      <c r="E8" s="8">
        <f>[1]ИТОГ!J301</f>
        <v>1</v>
      </c>
      <c r="F8" s="8">
        <f>[1]ИТОГ!L301</f>
        <v>0.74509803921568629</v>
      </c>
      <c r="G8" s="8">
        <f>[1]ИТОГ!N301</f>
        <v>1</v>
      </c>
      <c r="H8" s="8">
        <f>[1]ИТОГ!P301</f>
        <v>0.875</v>
      </c>
      <c r="I8" s="8">
        <f>[1]ИТОГ!R301</f>
        <v>0.875</v>
      </c>
      <c r="J8" s="8">
        <f>[1]ИТОГ!T301</f>
        <v>0.875</v>
      </c>
      <c r="K8" s="8">
        <f>[1]ИТОГ!V301</f>
        <v>0.5</v>
      </c>
      <c r="L8" s="8">
        <f>[1]ИТОГ!X301</f>
        <v>1</v>
      </c>
      <c r="M8" s="8">
        <f>[1]ИТОГ!Z301</f>
        <v>0.66666666666666663</v>
      </c>
      <c r="N8" s="8">
        <f>[1]ИТОГ!AD301</f>
        <v>0</v>
      </c>
      <c r="O8" s="8">
        <f>[1]ИТОГ!AH301</f>
        <v>1</v>
      </c>
      <c r="P8" s="9">
        <f>[1]ИТОГ!AJ301</f>
        <v>0.8125</v>
      </c>
      <c r="Q8" s="10" t="str">
        <f>[1]ИТОГ!AK301</f>
        <v>Высокий</v>
      </c>
      <c r="R8" s="10" t="str">
        <f>[1]ИТОГ!AN301</f>
        <v>Средний</v>
      </c>
      <c r="S8" s="11">
        <f>[1]ИТОГ!AJ301-[1]ИТОГ!AM301</f>
        <v>3.4499999999999975E-2</v>
      </c>
    </row>
    <row r="9" spans="1:19" ht="36" customHeight="1" x14ac:dyDescent="0.35">
      <c r="A9" s="5">
        <f>[1]ИТОГ!A302</f>
        <v>2</v>
      </c>
      <c r="B9" s="6" t="str">
        <f>[1]ИТОГ!C302</f>
        <v>МБОУ СОШ № 1</v>
      </c>
      <c r="C9" s="7">
        <f>[1]ИТОГ!F302</f>
        <v>0.5757575757575758</v>
      </c>
      <c r="D9" s="8">
        <f>[1]ИТОГ!H302</f>
        <v>1</v>
      </c>
      <c r="E9" s="8">
        <f>[1]ИТОГ!J302</f>
        <v>1</v>
      </c>
      <c r="F9" s="8">
        <f>[1]ИТОГ!L302</f>
        <v>0.72549019607843135</v>
      </c>
      <c r="G9" s="8">
        <f>[1]ИТОГ!N302</f>
        <v>1</v>
      </c>
      <c r="H9" s="8">
        <f>[1]ИТОГ!P302</f>
        <v>0.6875</v>
      </c>
      <c r="I9" s="8">
        <f>[1]ИТОГ!R302</f>
        <v>0.75</v>
      </c>
      <c r="J9" s="8">
        <f>[1]ИТОГ!T302</f>
        <v>0.77500000000000002</v>
      </c>
      <c r="K9" s="8">
        <f>[1]ИТОГ!V302</f>
        <v>0.5</v>
      </c>
      <c r="L9" s="8">
        <f>[1]ИТОГ!X302</f>
        <v>1</v>
      </c>
      <c r="M9" s="8">
        <f>[1]ИТОГ!Z302</f>
        <v>0.66666666666666663</v>
      </c>
      <c r="N9" s="8">
        <f>[1]ИТОГ!AD302</f>
        <v>0</v>
      </c>
      <c r="O9" s="8">
        <f>[1]ИТОГ!AH302</f>
        <v>1</v>
      </c>
      <c r="P9" s="9">
        <f>[1]ИТОГ!AJ302</f>
        <v>0.76041666666666663</v>
      </c>
      <c r="Q9" s="10" t="str">
        <f>[1]ИТОГ!AK302</f>
        <v>Средний</v>
      </c>
      <c r="R9" s="10" t="str">
        <f>[1]ИТОГ!AN302</f>
        <v>Высокий</v>
      </c>
      <c r="S9" s="11">
        <f>[1]ИТОГ!AJ302-[1]ИТОГ!AM302</f>
        <v>-5.758333333333332E-2</v>
      </c>
    </row>
    <row r="10" spans="1:19" ht="36" customHeight="1" x14ac:dyDescent="0.35">
      <c r="A10" s="5">
        <f>[1]ИТОГ!A303</f>
        <v>3</v>
      </c>
      <c r="B10" s="6" t="str">
        <f>[1]ИТОГ!C303</f>
        <v>МБОУ "СОШ № 2"</v>
      </c>
      <c r="C10" s="7">
        <f>[1]ИТОГ!F303</f>
        <v>0.54545454545454541</v>
      </c>
      <c r="D10" s="8">
        <f>[1]ИТОГ!H303</f>
        <v>1</v>
      </c>
      <c r="E10" s="8">
        <f>[1]ИТОГ!J303</f>
        <v>1</v>
      </c>
      <c r="F10" s="8">
        <f>[1]ИТОГ!L303</f>
        <v>0.70588235294117652</v>
      </c>
      <c r="G10" s="8">
        <f>[1]ИТОГ!N303</f>
        <v>1</v>
      </c>
      <c r="H10" s="8">
        <f>[1]ИТОГ!P303</f>
        <v>0.6875</v>
      </c>
      <c r="I10" s="8">
        <f>[1]ИТОГ!R303</f>
        <v>1</v>
      </c>
      <c r="J10" s="8">
        <f>[1]ИТОГ!T303</f>
        <v>0.82499999999999996</v>
      </c>
      <c r="K10" s="8">
        <f>[1]ИТОГ!V303</f>
        <v>0.5</v>
      </c>
      <c r="L10" s="8">
        <f>[1]ИТОГ!X303</f>
        <v>1</v>
      </c>
      <c r="M10" s="8">
        <f>[1]ИТОГ!Z303</f>
        <v>0.66666666666666663</v>
      </c>
      <c r="N10" s="8">
        <f>[1]ИТОГ!AD303</f>
        <v>0</v>
      </c>
      <c r="O10" s="8">
        <f>[1]ИТОГ!AH303</f>
        <v>0</v>
      </c>
      <c r="P10" s="9">
        <f>[1]ИТОГ!AJ303</f>
        <v>0.76041666666666663</v>
      </c>
      <c r="Q10" s="10" t="str">
        <f>[1]ИТОГ!AK303</f>
        <v>Средний</v>
      </c>
      <c r="R10" s="10" t="str">
        <f>[1]ИТОГ!AN303</f>
        <v>Средний</v>
      </c>
      <c r="S10" s="11">
        <f>[1]ИТОГ!AJ303-[1]ИТОГ!AM303</f>
        <v>2.4166666666666226E-3</v>
      </c>
    </row>
    <row r="11" spans="1:19" ht="36" customHeight="1" x14ac:dyDescent="0.35">
      <c r="A11" s="5">
        <f>[1]ИТОГ!A304</f>
        <v>4</v>
      </c>
      <c r="B11" s="6" t="str">
        <f>[1]ИТОГ!C304</f>
        <v>МБОУ СОШ № 4</v>
      </c>
      <c r="C11" s="7">
        <f>[1]ИТОГ!F304</f>
        <v>0.24242424242424243</v>
      </c>
      <c r="D11" s="8">
        <f>[1]ИТОГ!H304</f>
        <v>1</v>
      </c>
      <c r="E11" s="8">
        <f>[1]ИТОГ!J304</f>
        <v>1</v>
      </c>
      <c r="F11" s="8">
        <f>[1]ИТОГ!L304</f>
        <v>0.52941176470588236</v>
      </c>
      <c r="G11" s="8">
        <f>[1]ИТОГ!N304</f>
        <v>0.9285714285714286</v>
      </c>
      <c r="H11" s="8">
        <f>[1]ИТОГ!P304</f>
        <v>0.75</v>
      </c>
      <c r="I11" s="8">
        <f>[1]ИТОГ!R304</f>
        <v>0.75</v>
      </c>
      <c r="J11" s="8">
        <f>[1]ИТОГ!T304</f>
        <v>0.77500000000000002</v>
      </c>
      <c r="K11" s="8">
        <f>[1]ИТОГ!V304</f>
        <v>0.5</v>
      </c>
      <c r="L11" s="8">
        <f>[1]ИТОГ!X304</f>
        <v>1</v>
      </c>
      <c r="M11" s="8">
        <f>[1]ИТОГ!Z304</f>
        <v>0.66666666666666663</v>
      </c>
      <c r="N11" s="8">
        <f>[1]ИТОГ!AD304</f>
        <v>0</v>
      </c>
      <c r="O11" s="8">
        <f>[1]ИТОГ!AH304</f>
        <v>1</v>
      </c>
      <c r="P11" s="9">
        <f>[1]ИТОГ!AJ304</f>
        <v>0.65625</v>
      </c>
      <c r="Q11" s="10" t="str">
        <f>[1]ИТОГ!AK304</f>
        <v>Средний</v>
      </c>
      <c r="R11" s="10" t="str">
        <f>[1]ИТОГ!AN304</f>
        <v>Средний</v>
      </c>
      <c r="S11" s="11">
        <f>[1]ИТОГ!AJ304-[1]ИТОГ!AM304</f>
        <v>-7.074999999999998E-2</v>
      </c>
    </row>
    <row r="12" spans="1:19" ht="36" customHeight="1" x14ac:dyDescent="0.35">
      <c r="A12" s="5">
        <f>[1]ИТОГ!A305</f>
        <v>5</v>
      </c>
      <c r="B12" s="6" t="str">
        <f>[1]ИТОГ!C305</f>
        <v>МБОУ "СОШ № 6"</v>
      </c>
      <c r="C12" s="7">
        <f>[1]ИТОГ!F305</f>
        <v>0.45454545454545453</v>
      </c>
      <c r="D12" s="8">
        <f>[1]ИТОГ!H305</f>
        <v>1</v>
      </c>
      <c r="E12" s="8">
        <f>[1]ИТОГ!J305</f>
        <v>1</v>
      </c>
      <c r="F12" s="8">
        <f>[1]ИТОГ!L305</f>
        <v>0.6470588235294118</v>
      </c>
      <c r="G12" s="8">
        <f>[1]ИТОГ!N305</f>
        <v>1</v>
      </c>
      <c r="H12" s="8">
        <f>[1]ИТОГ!P305</f>
        <v>0.8125</v>
      </c>
      <c r="I12" s="8">
        <f>[1]ИТОГ!R305</f>
        <v>0.875</v>
      </c>
      <c r="J12" s="8">
        <f>[1]ИТОГ!T305</f>
        <v>0.85</v>
      </c>
      <c r="K12" s="8">
        <f>[1]ИТОГ!V305</f>
        <v>0.5</v>
      </c>
      <c r="L12" s="8">
        <f>[1]ИТОГ!X305</f>
        <v>1</v>
      </c>
      <c r="M12" s="8">
        <f>[1]ИТОГ!Z305</f>
        <v>0.66666666666666663</v>
      </c>
      <c r="N12" s="8">
        <f>[1]ИТОГ!AD305</f>
        <v>0</v>
      </c>
      <c r="O12" s="8">
        <f>[1]ИТОГ!AH305</f>
        <v>0</v>
      </c>
      <c r="P12" s="9">
        <f>[1]ИТОГ!AJ305</f>
        <v>0.73958333333333337</v>
      </c>
      <c r="Q12" s="10" t="str">
        <f>[1]ИТОГ!AK305</f>
        <v>Средний</v>
      </c>
      <c r="R12" s="10" t="str">
        <f>[1]ИТОГ!AN305</f>
        <v>Средний</v>
      </c>
      <c r="S12" s="11">
        <f>[1]ИТОГ!AJ305-[1]ИТОГ!AM305</f>
        <v>-2.4166666666666226E-3</v>
      </c>
    </row>
    <row r="13" spans="1:19" ht="36" customHeight="1" x14ac:dyDescent="0.35">
      <c r="A13" s="5">
        <f>[1]ИТОГ!A306</f>
        <v>6</v>
      </c>
      <c r="B13" s="6" t="str">
        <f>[1]ИТОГ!C306</f>
        <v>МБОУ "СОШ № 19"</v>
      </c>
      <c r="C13" s="7">
        <f>[1]ИТОГ!F306</f>
        <v>0.39393939393939392</v>
      </c>
      <c r="D13" s="8">
        <f>[1]ИТОГ!H306</f>
        <v>1</v>
      </c>
      <c r="E13" s="8">
        <f>[1]ИТОГ!J306</f>
        <v>1</v>
      </c>
      <c r="F13" s="8">
        <f>[1]ИТОГ!L306</f>
        <v>0.62745098039215685</v>
      </c>
      <c r="G13" s="8">
        <f>[1]ИТОГ!N306</f>
        <v>1</v>
      </c>
      <c r="H13" s="8">
        <f>[1]ИТОГ!P306</f>
        <v>0.75</v>
      </c>
      <c r="I13" s="8">
        <f>[1]ИТОГ!R306</f>
        <v>1</v>
      </c>
      <c r="J13" s="8">
        <f>[1]ИТОГ!T306</f>
        <v>0.85</v>
      </c>
      <c r="K13" s="8">
        <f>[1]ИТОГ!V306</f>
        <v>0.5</v>
      </c>
      <c r="L13" s="8">
        <f>[1]ИТОГ!X306</f>
        <v>1</v>
      </c>
      <c r="M13" s="8">
        <f>[1]ИТОГ!Z306</f>
        <v>0.66666666666666663</v>
      </c>
      <c r="N13" s="8">
        <f>[1]ИТОГ!AD306</f>
        <v>0</v>
      </c>
      <c r="O13" s="8">
        <f>[1]ИТОГ!AH306</f>
        <v>1</v>
      </c>
      <c r="P13" s="9">
        <f>[1]ИТОГ!AJ306</f>
        <v>0.73958333333333337</v>
      </c>
      <c r="Q13" s="10" t="str">
        <f>[1]ИТОГ!AK306</f>
        <v>Средний</v>
      </c>
      <c r="R13" s="10" t="str">
        <f>[1]ИТОГ!AN306</f>
        <v>Средний</v>
      </c>
      <c r="S13" s="11">
        <f>[1]ИТОГ!AJ306-[1]ИТОГ!AM306</f>
        <v>8.7583333333333346E-2</v>
      </c>
    </row>
    <row r="14" spans="1:19" ht="36" customHeight="1" x14ac:dyDescent="0.35">
      <c r="A14" s="5">
        <f>[1]ИТОГ!A307</f>
        <v>7</v>
      </c>
      <c r="B14" s="6" t="str">
        <f>[1]ИТОГ!C307</f>
        <v>МБОУ "СОШ № 25"</v>
      </c>
      <c r="C14" s="7">
        <f>[1]ИТОГ!F307</f>
        <v>0.48484848484848486</v>
      </c>
      <c r="D14" s="8">
        <f>[1]ИТОГ!H307</f>
        <v>1</v>
      </c>
      <c r="E14" s="8">
        <f>[1]ИТОГ!J307</f>
        <v>1</v>
      </c>
      <c r="F14" s="8">
        <f>[1]ИТОГ!L307</f>
        <v>0.68627450980392157</v>
      </c>
      <c r="G14" s="8">
        <f>[1]ИТОГ!N307</f>
        <v>1</v>
      </c>
      <c r="H14" s="8">
        <f>[1]ИТОГ!P307</f>
        <v>0.8125</v>
      </c>
      <c r="I14" s="8">
        <f>[1]ИТОГ!R307</f>
        <v>1</v>
      </c>
      <c r="J14" s="8">
        <f>[1]ИТОГ!T307</f>
        <v>0.875</v>
      </c>
      <c r="K14" s="8">
        <f>[1]ИТОГ!V307</f>
        <v>0.5</v>
      </c>
      <c r="L14" s="8">
        <f>[1]ИТОГ!X307</f>
        <v>1</v>
      </c>
      <c r="M14" s="8">
        <f>[1]ИТОГ!Z307</f>
        <v>0.66666666666666663</v>
      </c>
      <c r="N14" s="8">
        <f>[1]ИТОГ!AD307</f>
        <v>0</v>
      </c>
      <c r="O14" s="8">
        <f>[1]ИТОГ!AH307</f>
        <v>0</v>
      </c>
      <c r="P14" s="9">
        <f>[1]ИТОГ!AJ307</f>
        <v>0.77083333333333337</v>
      </c>
      <c r="Q14" s="10" t="str">
        <f>[1]ИТОГ!AK307</f>
        <v>Средний</v>
      </c>
      <c r="R14" s="10" t="str">
        <f>[1]ИТОГ!AN307</f>
        <v>Средний</v>
      </c>
      <c r="S14" s="11">
        <f>[1]ИТОГ!AJ307-[1]ИТОГ!AM307</f>
        <v>2.8833333333333377E-2</v>
      </c>
    </row>
    <row r="15" spans="1:19" ht="36" customHeight="1" x14ac:dyDescent="0.35">
      <c r="A15" s="5">
        <f>[1]ИТОГ!A308</f>
        <v>8</v>
      </c>
      <c r="B15" s="6" t="str">
        <f>[1]ИТОГ!C308</f>
        <v>МБОУ "ООШ № 5"</v>
      </c>
      <c r="C15" s="7">
        <f>[1]ИТОГ!F308</f>
        <v>0</v>
      </c>
      <c r="D15" s="8">
        <f>[1]ИТОГ!H308</f>
        <v>1</v>
      </c>
      <c r="E15" s="8">
        <f>[1]ИТОГ!J308</f>
        <v>0.75</v>
      </c>
      <c r="F15" s="8">
        <f>[1]ИТОГ!L308</f>
        <v>0.35897435897435898</v>
      </c>
      <c r="G15" s="8">
        <f>[1]ИТОГ!N308</f>
        <v>0.6428571428571429</v>
      </c>
      <c r="H15" s="8">
        <f>[1]ИТОГ!P308</f>
        <v>0.75</v>
      </c>
      <c r="I15" s="8">
        <f>[1]ИТОГ!R308</f>
        <v>0</v>
      </c>
      <c r="J15" s="8">
        <f>[1]ИТОГ!T308</f>
        <v>0.52500000000000002</v>
      </c>
      <c r="K15" s="8">
        <f>[1]ИТОГ!V308</f>
        <v>0.5</v>
      </c>
      <c r="L15" s="8">
        <f>[1]ИТОГ!X308</f>
        <v>1</v>
      </c>
      <c r="M15" s="8">
        <f>[1]ИТОГ!Z308</f>
        <v>0.66666666666666663</v>
      </c>
      <c r="N15" s="8">
        <f>[1]ИТОГ!AD308</f>
        <v>0</v>
      </c>
      <c r="O15" s="8">
        <f>[1]ИТОГ!AH308</f>
        <v>1</v>
      </c>
      <c r="P15" s="9">
        <f>[1]ИТОГ!AJ308</f>
        <v>0.47619047619047616</v>
      </c>
      <c r="Q15" s="10" t="str">
        <f>[1]ИТОГ!AK308</f>
        <v>Низкий</v>
      </c>
      <c r="R15" s="10">
        <f>[1]ИТОГ!AN308</f>
        <v>0</v>
      </c>
      <c r="S15" s="11">
        <f>[1]ИТОГ!AJ308-[1]ИТОГ!AM308</f>
        <v>0.47619047619047616</v>
      </c>
    </row>
    <row r="16" spans="1:19" ht="36" customHeight="1" x14ac:dyDescent="0.35">
      <c r="A16" s="12"/>
      <c r="B16" s="13"/>
      <c r="C16" s="14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6"/>
      <c r="Q16" s="12"/>
      <c r="R16" s="12"/>
      <c r="S16" s="17"/>
    </row>
    <row r="17" spans="1:19" ht="36" customHeight="1" x14ac:dyDescent="0.35">
      <c r="A17" s="12"/>
      <c r="B17" s="13"/>
      <c r="C17" s="14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6"/>
      <c r="Q17" s="12"/>
      <c r="R17" s="12"/>
      <c r="S17" s="17"/>
    </row>
    <row r="18" spans="1:19" ht="36" customHeight="1" x14ac:dyDescent="0.35">
      <c r="A18" s="12"/>
      <c r="B18" s="13"/>
      <c r="C18" s="14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6"/>
      <c r="Q18" s="12"/>
      <c r="R18" s="12"/>
      <c r="S18" s="17"/>
    </row>
    <row r="19" spans="1:19" ht="36" customHeight="1" x14ac:dyDescent="0.35">
      <c r="A19" s="12"/>
      <c r="B19" s="13"/>
      <c r="C19" s="14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6"/>
      <c r="Q19" s="12"/>
      <c r="R19" s="12"/>
      <c r="S19" s="17"/>
    </row>
    <row r="20" spans="1:19" ht="36" customHeight="1" x14ac:dyDescent="0.35">
      <c r="A20" s="12"/>
      <c r="B20" s="13"/>
      <c r="C20" s="14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6"/>
      <c r="Q20" s="12"/>
      <c r="R20" s="12"/>
      <c r="S20" s="17"/>
    </row>
    <row r="21" spans="1:19" ht="36" customHeight="1" x14ac:dyDescent="0.35">
      <c r="A21" s="12"/>
      <c r="B21" s="13"/>
      <c r="C21" s="14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6"/>
      <c r="Q21" s="12"/>
      <c r="R21" s="12"/>
      <c r="S21" s="17"/>
    </row>
    <row r="22" spans="1:19" ht="36" customHeight="1" x14ac:dyDescent="0.35">
      <c r="A22" s="12"/>
      <c r="B22" s="13"/>
      <c r="C22" s="14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6"/>
      <c r="Q22" s="12"/>
      <c r="R22" s="12"/>
      <c r="S22" s="17"/>
    </row>
    <row r="23" spans="1:19" ht="36" customHeight="1" x14ac:dyDescent="0.35">
      <c r="A23" s="12"/>
      <c r="B23" s="13"/>
      <c r="C23" s="14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6"/>
      <c r="Q23" s="12"/>
      <c r="R23" s="12"/>
      <c r="S23" s="17"/>
    </row>
    <row r="24" spans="1:19" ht="36" customHeight="1" x14ac:dyDescent="0.35">
      <c r="A24" s="12"/>
      <c r="B24" s="13"/>
      <c r="C24" s="14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6"/>
      <c r="Q24" s="12"/>
      <c r="R24" s="12"/>
      <c r="S24" s="17"/>
    </row>
    <row r="25" spans="1:19" ht="36" customHeight="1" x14ac:dyDescent="0.35">
      <c r="A25" s="12"/>
      <c r="B25" s="13"/>
      <c r="C25" s="14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6"/>
      <c r="Q25" s="12"/>
      <c r="R25" s="12"/>
      <c r="S25" s="17"/>
    </row>
    <row r="26" spans="1:19" ht="36" customHeight="1" x14ac:dyDescent="0.35">
      <c r="A26" s="12"/>
      <c r="B26" s="13"/>
      <c r="C26" s="14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6"/>
      <c r="Q26" s="12"/>
      <c r="R26" s="12"/>
      <c r="S26" s="17"/>
    </row>
    <row r="27" spans="1:19" ht="36" customHeight="1" x14ac:dyDescent="0.35">
      <c r="A27" s="12"/>
      <c r="B27" s="13"/>
      <c r="C27" s="14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6"/>
      <c r="Q27" s="12"/>
      <c r="R27" s="12"/>
      <c r="S27" s="17"/>
    </row>
    <row r="28" spans="1:19" ht="36" customHeight="1" x14ac:dyDescent="0.35">
      <c r="A28" s="12"/>
      <c r="B28" s="13"/>
      <c r="C28" s="14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6"/>
      <c r="Q28" s="12"/>
      <c r="R28" s="12"/>
      <c r="S28" s="17"/>
    </row>
    <row r="29" spans="1:19" ht="36" customHeight="1" x14ac:dyDescent="0.35">
      <c r="A29" s="12"/>
      <c r="B29" s="13"/>
      <c r="C29" s="14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6"/>
      <c r="Q29" s="12"/>
      <c r="R29" s="12"/>
      <c r="S29" s="17"/>
    </row>
    <row r="30" spans="1:19" ht="36" customHeight="1" x14ac:dyDescent="0.35">
      <c r="A30" s="12"/>
      <c r="B30" s="13"/>
      <c r="C30" s="14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6"/>
      <c r="Q30" s="12"/>
      <c r="R30" s="12"/>
      <c r="S30" s="17"/>
    </row>
    <row r="31" spans="1:19" ht="36" customHeight="1" x14ac:dyDescent="0.35">
      <c r="A31" s="12"/>
      <c r="B31" s="13"/>
      <c r="C31" s="14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6"/>
      <c r="Q31" s="12"/>
      <c r="R31" s="12"/>
      <c r="S31" s="17"/>
    </row>
    <row r="32" spans="1:19" ht="36" customHeight="1" x14ac:dyDescent="0.35">
      <c r="A32" s="12"/>
      <c r="B32" s="13"/>
      <c r="C32" s="14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6"/>
      <c r="Q32" s="12"/>
      <c r="R32" s="12"/>
      <c r="S32" s="17"/>
    </row>
    <row r="33" spans="1:19" ht="36" customHeight="1" x14ac:dyDescent="0.35">
      <c r="A33" s="12"/>
      <c r="B33" s="13"/>
      <c r="C33" s="14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  <c r="Q33" s="12"/>
      <c r="R33" s="12"/>
      <c r="S33" s="17"/>
    </row>
  </sheetData>
  <sheetProtection sheet="1" objects="1" scenarios="1"/>
  <mergeCells count="32">
    <mergeCell ref="C6:E6"/>
    <mergeCell ref="A7:B7"/>
    <mergeCell ref="C7:E7"/>
    <mergeCell ref="N2:N3"/>
    <mergeCell ref="O2:O3"/>
    <mergeCell ref="A3:B3"/>
    <mergeCell ref="A4:B4"/>
    <mergeCell ref="C4:E4"/>
    <mergeCell ref="G4:I7"/>
    <mergeCell ref="K4:L7"/>
    <mergeCell ref="A5:B5"/>
    <mergeCell ref="C5:E5"/>
    <mergeCell ref="A6:B6"/>
    <mergeCell ref="M1:M3"/>
    <mergeCell ref="A1:B2"/>
    <mergeCell ref="L2:L3"/>
    <mergeCell ref="P1:P3"/>
    <mergeCell ref="Q1:Q7"/>
    <mergeCell ref="R1:R7"/>
    <mergeCell ref="S1:S7"/>
    <mergeCell ref="C2:C3"/>
    <mergeCell ref="D2:D3"/>
    <mergeCell ref="E2:E3"/>
    <mergeCell ref="G2:G3"/>
    <mergeCell ref="H2:H3"/>
    <mergeCell ref="C1:E1"/>
    <mergeCell ref="F1:F3"/>
    <mergeCell ref="G1:I1"/>
    <mergeCell ref="J1:J3"/>
    <mergeCell ref="K1:L1"/>
    <mergeCell ref="I2:I3"/>
    <mergeCell ref="K2:K3"/>
  </mergeCells>
  <conditionalFormatting sqref="Q8:R15">
    <cfRule type="containsText" dxfId="389" priority="11" operator="containsText" text="высокий">
      <formula>NOT(ISERROR(SEARCH("высокий",Q8)))</formula>
    </cfRule>
    <cfRule type="containsText" dxfId="388" priority="12" operator="containsText" text="средний">
      <formula>NOT(ISERROR(SEARCH("средний",Q8)))</formula>
    </cfRule>
    <cfRule type="containsText" dxfId="387" priority="13" stopIfTrue="1" operator="containsText" text="низкий">
      <formula>NOT(ISERROR(SEARCH("низкий",Q8)))</formula>
    </cfRule>
  </conditionalFormatting>
  <conditionalFormatting sqref="F8:F15 J8:J15 M8:M15 P8:P15">
    <cfRule type="cellIs" dxfId="386" priority="8" operator="greaterThan">
      <formula>80</formula>
    </cfRule>
    <cfRule type="cellIs" dxfId="385" priority="9" operator="between">
      <formula>60.1</formula>
      <formula>80</formula>
    </cfRule>
    <cfRule type="cellIs" dxfId="384" priority="10" operator="lessThan">
      <formula>60.1</formula>
    </cfRule>
  </conditionalFormatting>
  <conditionalFormatting sqref="F8:F15">
    <cfRule type="cellIs" dxfId="383" priority="7" operator="lessThan">
      <formula>0.601</formula>
    </cfRule>
  </conditionalFormatting>
  <conditionalFormatting sqref="F8:F15 J8:J15 M8:M15 P8:P15">
    <cfRule type="cellIs" dxfId="382" priority="4" operator="greaterThan">
      <formula>0.8</formula>
    </cfRule>
    <cfRule type="cellIs" dxfId="381" priority="5" operator="between">
      <formula>0.6</formula>
      <formula>"80,1%%"</formula>
    </cfRule>
    <cfRule type="cellIs" dxfId="380" priority="6" operator="lessThan">
      <formula>0.601</formula>
    </cfRule>
  </conditionalFormatting>
  <conditionalFormatting sqref="A4">
    <cfRule type="cellIs" dxfId="379" priority="1" operator="greaterThan">
      <formula>80%</formula>
    </cfRule>
    <cfRule type="cellIs" dxfId="378" priority="2" operator="between">
      <formula>60.1%</formula>
      <formula>80%</formula>
    </cfRule>
    <cfRule type="cellIs" dxfId="377" priority="3" operator="lessThan">
      <formula>60.1%</formula>
    </cfRule>
  </conditionalFormatting>
  <pageMargins left="0.25" right="0.25" top="0.75" bottom="0.75" header="0.3" footer="0.3"/>
  <pageSetup paperSize="9" scale="34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4" id="{5FF88B99-EA36-469B-9631-0A7C2FF2BCD4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S8:S15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9"/>
  <sheetViews>
    <sheetView topLeftCell="A7" zoomScale="50" zoomScaleNormal="50" workbookViewId="0">
      <selection activeCell="C9" sqref="C9"/>
    </sheetView>
  </sheetViews>
  <sheetFormatPr defaultRowHeight="15" x14ac:dyDescent="0.25"/>
  <cols>
    <col min="1" max="1" width="9.140625" style="2"/>
    <col min="2" max="2" width="52.85546875" style="18" customWidth="1"/>
    <col min="3" max="3" width="15.7109375" style="19" customWidth="1"/>
    <col min="4" max="4" width="15.7109375" style="20" customWidth="1"/>
    <col min="5" max="5" width="20.85546875" style="20" customWidth="1"/>
    <col min="6" max="6" width="22.5703125" style="20" customWidth="1"/>
    <col min="7" max="7" width="20" style="20" customWidth="1"/>
    <col min="8" max="8" width="25.7109375" style="20" customWidth="1"/>
    <col min="9" max="9" width="15.7109375" style="20" customWidth="1"/>
    <col min="10" max="10" width="23.140625" style="20" customWidth="1"/>
    <col min="11" max="11" width="15.7109375" style="20" customWidth="1"/>
    <col min="12" max="12" width="20" style="20" customWidth="1"/>
    <col min="13" max="13" width="24.7109375" style="20" customWidth="1"/>
    <col min="14" max="14" width="19.7109375" style="20" customWidth="1"/>
    <col min="15" max="15" width="27.140625" style="20" customWidth="1"/>
    <col min="16" max="16" width="19.7109375" style="21" customWidth="1"/>
    <col min="17" max="17" width="21.5703125" style="2" customWidth="1"/>
    <col min="18" max="18" width="21.42578125" style="2" customWidth="1"/>
    <col min="19" max="19" width="21.42578125" style="22" customWidth="1"/>
    <col min="20" max="16384" width="9.140625" style="2"/>
  </cols>
  <sheetData>
    <row r="1" spans="1:19" ht="215.25" customHeight="1" x14ac:dyDescent="0.25">
      <c r="A1" s="80" t="s">
        <v>42</v>
      </c>
      <c r="B1" s="81"/>
      <c r="C1" s="54" t="s">
        <v>1</v>
      </c>
      <c r="D1" s="55"/>
      <c r="E1" s="55"/>
      <c r="F1" s="56" t="s">
        <v>2</v>
      </c>
      <c r="G1" s="57" t="s">
        <v>3</v>
      </c>
      <c r="H1" s="57"/>
      <c r="I1" s="57"/>
      <c r="J1" s="56" t="s">
        <v>4</v>
      </c>
      <c r="K1" s="57" t="s">
        <v>5</v>
      </c>
      <c r="L1" s="57"/>
      <c r="M1" s="56" t="s">
        <v>6</v>
      </c>
      <c r="N1" s="1" t="s">
        <v>7</v>
      </c>
      <c r="O1" s="1" t="s">
        <v>8</v>
      </c>
      <c r="P1" s="47" t="s">
        <v>9</v>
      </c>
      <c r="Q1" s="49" t="s">
        <v>10</v>
      </c>
      <c r="R1" s="49" t="s">
        <v>11</v>
      </c>
      <c r="S1" s="49" t="s">
        <v>12</v>
      </c>
    </row>
    <row r="2" spans="1:19" ht="15" customHeight="1" x14ac:dyDescent="0.25">
      <c r="A2" s="82"/>
      <c r="B2" s="83"/>
      <c r="C2" s="50" t="s">
        <v>13</v>
      </c>
      <c r="D2" s="52" t="s">
        <v>14</v>
      </c>
      <c r="E2" s="52" t="s">
        <v>15</v>
      </c>
      <c r="F2" s="56"/>
      <c r="G2" s="52" t="s">
        <v>16</v>
      </c>
      <c r="H2" s="52" t="s">
        <v>17</v>
      </c>
      <c r="I2" s="52" t="s">
        <v>18</v>
      </c>
      <c r="J2" s="56"/>
      <c r="K2" s="52" t="s">
        <v>19</v>
      </c>
      <c r="L2" s="52" t="s">
        <v>20</v>
      </c>
      <c r="M2" s="56"/>
      <c r="N2" s="52" t="s">
        <v>21</v>
      </c>
      <c r="O2" s="52" t="s">
        <v>22</v>
      </c>
      <c r="P2" s="48"/>
      <c r="Q2" s="49"/>
      <c r="R2" s="49"/>
      <c r="S2" s="49"/>
    </row>
    <row r="3" spans="1:19" ht="274.5" customHeight="1" x14ac:dyDescent="0.35">
      <c r="A3" s="63" t="s">
        <v>23</v>
      </c>
      <c r="B3" s="64"/>
      <c r="C3" s="51"/>
      <c r="D3" s="53"/>
      <c r="E3" s="53"/>
      <c r="F3" s="56"/>
      <c r="G3" s="53"/>
      <c r="H3" s="53"/>
      <c r="I3" s="53"/>
      <c r="J3" s="56"/>
      <c r="K3" s="53"/>
      <c r="L3" s="53"/>
      <c r="M3" s="56"/>
      <c r="N3" s="53"/>
      <c r="O3" s="53"/>
      <c r="P3" s="48"/>
      <c r="Q3" s="49"/>
      <c r="R3" s="49"/>
      <c r="S3" s="49"/>
    </row>
    <row r="4" spans="1:19" ht="63.75" customHeight="1" x14ac:dyDescent="0.25">
      <c r="A4" s="65">
        <f>AVERAGE(P8:P21)</f>
        <v>0.67049319727891155</v>
      </c>
      <c r="B4" s="66"/>
      <c r="C4" s="62" t="s">
        <v>24</v>
      </c>
      <c r="D4" s="58"/>
      <c r="E4" s="59"/>
      <c r="F4" s="3">
        <v>1</v>
      </c>
      <c r="G4" s="67"/>
      <c r="H4" s="68"/>
      <c r="I4" s="69"/>
      <c r="J4" s="3">
        <v>0.95</v>
      </c>
      <c r="K4" s="67"/>
      <c r="L4" s="69"/>
      <c r="M4" s="3">
        <v>1</v>
      </c>
      <c r="N4" s="3">
        <v>1</v>
      </c>
      <c r="O4" s="3">
        <v>1</v>
      </c>
      <c r="P4" s="3">
        <v>0.98880000000000001</v>
      </c>
      <c r="Q4" s="49"/>
      <c r="R4" s="49"/>
      <c r="S4" s="49"/>
    </row>
    <row r="5" spans="1:19" ht="38.25" customHeight="1" x14ac:dyDescent="0.35">
      <c r="A5" s="76" t="s">
        <v>25</v>
      </c>
      <c r="B5" s="77"/>
      <c r="C5" s="58" t="s">
        <v>26</v>
      </c>
      <c r="D5" s="58"/>
      <c r="E5" s="59"/>
      <c r="F5" s="3">
        <f>MAX($F$8:$F$21)</f>
        <v>0.90196078431372551</v>
      </c>
      <c r="G5" s="70"/>
      <c r="H5" s="71"/>
      <c r="I5" s="72"/>
      <c r="J5" s="3">
        <f>MAX($J$8:$J$21)</f>
        <v>0.8</v>
      </c>
      <c r="K5" s="70"/>
      <c r="L5" s="72"/>
      <c r="M5" s="3">
        <f>MAX($M$8:$M$21)</f>
        <v>1</v>
      </c>
      <c r="N5" s="3">
        <f>MAX($N$8:$N$21)</f>
        <v>0</v>
      </c>
      <c r="O5" s="3">
        <f>MAX($O$8:$O$21)</f>
        <v>1</v>
      </c>
      <c r="P5" s="3">
        <f>MAX($P$8:$P$21)</f>
        <v>0.82291666666666663</v>
      </c>
      <c r="Q5" s="49"/>
      <c r="R5" s="49"/>
      <c r="S5" s="49"/>
    </row>
    <row r="6" spans="1:19" ht="48.75" customHeight="1" x14ac:dyDescent="0.25">
      <c r="A6" s="84" t="str">
        <f>VLOOKUP(A1,'[1]Профиль МО'!$A$2:$K$46,8,0)&amp;'[1]Исходник Профиль МО'!V1</f>
        <v>9 место</v>
      </c>
      <c r="B6" s="85"/>
      <c r="C6" s="58" t="s">
        <v>27</v>
      </c>
      <c r="D6" s="58"/>
      <c r="E6" s="59"/>
      <c r="F6" s="3">
        <v>0.58819999999999995</v>
      </c>
      <c r="G6" s="70"/>
      <c r="H6" s="71"/>
      <c r="I6" s="72"/>
      <c r="J6" s="3">
        <v>0.65</v>
      </c>
      <c r="K6" s="70"/>
      <c r="L6" s="72"/>
      <c r="M6" s="3">
        <v>0.66669999999999996</v>
      </c>
      <c r="N6" s="4">
        <v>0</v>
      </c>
      <c r="O6" s="4">
        <v>1</v>
      </c>
      <c r="P6" s="3">
        <v>0.63539999999999996</v>
      </c>
      <c r="Q6" s="49"/>
      <c r="R6" s="49"/>
      <c r="S6" s="49"/>
    </row>
    <row r="7" spans="1:19" ht="36" customHeight="1" x14ac:dyDescent="0.25">
      <c r="A7" s="60" t="s">
        <v>28</v>
      </c>
      <c r="B7" s="61"/>
      <c r="C7" s="62" t="s">
        <v>29</v>
      </c>
      <c r="D7" s="58"/>
      <c r="E7" s="59"/>
      <c r="F7" s="3">
        <f>MEDIAN($F$8:$F$21)</f>
        <v>0.61764705882352944</v>
      </c>
      <c r="G7" s="73"/>
      <c r="H7" s="74"/>
      <c r="I7" s="75"/>
      <c r="J7" s="3">
        <f>MEDIAN($J$8:$J$21)</f>
        <v>0.66250000000000009</v>
      </c>
      <c r="K7" s="73"/>
      <c r="L7" s="75"/>
      <c r="M7" s="3">
        <f>MEDIAN($M$8:$M$21)</f>
        <v>0.66666666666666663</v>
      </c>
      <c r="N7" s="3">
        <f>MEDIAN($N$8:$N$21)</f>
        <v>0</v>
      </c>
      <c r="O7" s="3">
        <f>MEDIAN($O$8:$O$21)</f>
        <v>1</v>
      </c>
      <c r="P7" s="3">
        <f>MEDIAN($P$8:$P$21)</f>
        <v>0.6875</v>
      </c>
      <c r="Q7" s="49"/>
      <c r="R7" s="49"/>
      <c r="S7" s="49"/>
    </row>
    <row r="8" spans="1:19" ht="36" customHeight="1" x14ac:dyDescent="0.35">
      <c r="A8" s="5">
        <f>[1]ИТОГ!A310</f>
        <v>1</v>
      </c>
      <c r="B8" s="6" t="str">
        <f>[1]ИТОГ!C310</f>
        <v>МБОУ "Лицей №1"</v>
      </c>
      <c r="C8" s="7">
        <f>[1]ИТОГ!F310</f>
        <v>0.78787878787878785</v>
      </c>
      <c r="D8" s="8">
        <f>[1]ИТОГ!H310</f>
        <v>1</v>
      </c>
      <c r="E8" s="8">
        <f>[1]ИТОГ!J310</f>
        <v>1</v>
      </c>
      <c r="F8" s="8">
        <f>[1]ИТОГ!L310</f>
        <v>0.90196078431372551</v>
      </c>
      <c r="G8" s="8">
        <f>[1]ИТОГ!N310</f>
        <v>1</v>
      </c>
      <c r="H8" s="8">
        <f>[1]ИТОГ!P310</f>
        <v>0.75</v>
      </c>
      <c r="I8" s="8">
        <f>[1]ИТОГ!R310</f>
        <v>0</v>
      </c>
      <c r="J8" s="8">
        <f>[1]ИТОГ!T310</f>
        <v>0.65</v>
      </c>
      <c r="K8" s="8">
        <f>[1]ИТОГ!V310</f>
        <v>1</v>
      </c>
      <c r="L8" s="8">
        <f>[1]ИТОГ!X310</f>
        <v>1</v>
      </c>
      <c r="M8" s="8">
        <f>[1]ИТОГ!Z310</f>
        <v>1</v>
      </c>
      <c r="N8" s="8">
        <f>[1]ИТОГ!AD310</f>
        <v>0</v>
      </c>
      <c r="O8" s="8">
        <f>[1]ИТОГ!AH310</f>
        <v>1</v>
      </c>
      <c r="P8" s="9">
        <f>[1]ИТОГ!AJ310</f>
        <v>0.82291666666666663</v>
      </c>
      <c r="Q8" s="10" t="str">
        <f>[1]ИТОГ!AK310</f>
        <v>Высокий</v>
      </c>
      <c r="R8" s="10" t="str">
        <f>[1]ИТОГ!AN310</f>
        <v>Средний</v>
      </c>
      <c r="S8" s="11">
        <f>[1]ИТОГ!AJ310-[1]ИТОГ!AM310</f>
        <v>2.8916666666666591E-2</v>
      </c>
    </row>
    <row r="9" spans="1:19" ht="36" customHeight="1" x14ac:dyDescent="0.35">
      <c r="A9" s="5">
        <f>[1]ИТОГ!A311</f>
        <v>2</v>
      </c>
      <c r="B9" s="6" t="str">
        <f>[1]ИТОГ!C311</f>
        <v>МБОУ "Гимназия №1"</v>
      </c>
      <c r="C9" s="7">
        <f>[1]ИТОГ!F311</f>
        <v>0.84848484848484851</v>
      </c>
      <c r="D9" s="8">
        <f>[1]ИТОГ!H311</f>
        <v>1</v>
      </c>
      <c r="E9" s="8">
        <f>[1]ИТОГ!J311</f>
        <v>1</v>
      </c>
      <c r="F9" s="8">
        <f>[1]ИТОГ!L311</f>
        <v>0.90196078431372551</v>
      </c>
      <c r="G9" s="8">
        <f>[1]ИТОГ!N311</f>
        <v>1</v>
      </c>
      <c r="H9" s="8">
        <f>[1]ИТОГ!P311</f>
        <v>0.875</v>
      </c>
      <c r="I9" s="8">
        <f>[1]ИТОГ!R311</f>
        <v>0</v>
      </c>
      <c r="J9" s="8">
        <f>[1]ИТОГ!T311</f>
        <v>0.7</v>
      </c>
      <c r="K9" s="8">
        <f>[1]ИТОГ!V311</f>
        <v>0.5</v>
      </c>
      <c r="L9" s="8">
        <f>[1]ИТОГ!X311</f>
        <v>1</v>
      </c>
      <c r="M9" s="8">
        <f>[1]ИТОГ!Z311</f>
        <v>0.66666666666666663</v>
      </c>
      <c r="N9" s="8">
        <f>[1]ИТОГ!AD311</f>
        <v>0</v>
      </c>
      <c r="O9" s="8">
        <f>[1]ИТОГ!AH311</f>
        <v>1</v>
      </c>
      <c r="P9" s="9">
        <f>[1]ИТОГ!AJ311</f>
        <v>0.82291666666666663</v>
      </c>
      <c r="Q9" s="10" t="str">
        <f>[1]ИТОГ!AK311</f>
        <v>Высокий</v>
      </c>
      <c r="R9" s="10" t="str">
        <f>[1]ИТОГ!AN311</f>
        <v>Средний</v>
      </c>
      <c r="S9" s="11">
        <f>[1]ИТОГ!AJ311-[1]ИТОГ!AM311</f>
        <v>7.6916666666666633E-2</v>
      </c>
    </row>
    <row r="10" spans="1:19" ht="36" customHeight="1" x14ac:dyDescent="0.35">
      <c r="A10" s="5">
        <f>[1]ИТОГ!A312</f>
        <v>3</v>
      </c>
      <c r="B10" s="6" t="str">
        <f>[1]ИТОГ!C312</f>
        <v>МБОУ "Гимназия №9"</v>
      </c>
      <c r="C10" s="7">
        <f>[1]ИТОГ!F312</f>
        <v>0.66666666666666663</v>
      </c>
      <c r="D10" s="8">
        <f>[1]ИТОГ!H312</f>
        <v>1</v>
      </c>
      <c r="E10" s="8">
        <f>[1]ИТОГ!J312</f>
        <v>1</v>
      </c>
      <c r="F10" s="8">
        <f>[1]ИТОГ!L312</f>
        <v>0.80392156862745101</v>
      </c>
      <c r="G10" s="8">
        <f>[1]ИТОГ!N312</f>
        <v>0.9285714285714286</v>
      </c>
      <c r="H10" s="8">
        <f>[1]ИТОГ!P312</f>
        <v>0.6875</v>
      </c>
      <c r="I10" s="8">
        <f>[1]ИТОГ!R312</f>
        <v>0.125</v>
      </c>
      <c r="J10" s="8">
        <f>[1]ИТОГ!T312</f>
        <v>0.625</v>
      </c>
      <c r="K10" s="8">
        <f>[1]ИТОГ!V312</f>
        <v>0.5</v>
      </c>
      <c r="L10" s="8">
        <f>[1]ИТОГ!X312</f>
        <v>1</v>
      </c>
      <c r="M10" s="8">
        <f>[1]ИТОГ!Z312</f>
        <v>0.66666666666666663</v>
      </c>
      <c r="N10" s="8">
        <f>[1]ИТОГ!AD312</f>
        <v>0</v>
      </c>
      <c r="O10" s="8">
        <f>[1]ИТОГ!AH312</f>
        <v>1</v>
      </c>
      <c r="P10" s="9">
        <f>[1]ИТОГ!AJ312</f>
        <v>0.73958333333333337</v>
      </c>
      <c r="Q10" s="10" t="str">
        <f>[1]ИТОГ!AK312</f>
        <v>Средний</v>
      </c>
      <c r="R10" s="10" t="str">
        <f>[1]ИТОГ!AN312</f>
        <v>Средний</v>
      </c>
      <c r="S10" s="11">
        <f>[1]ИТОГ!AJ312-[1]ИТОГ!AM312</f>
        <v>9.5833333333333881E-3</v>
      </c>
    </row>
    <row r="11" spans="1:19" ht="64.5" customHeight="1" x14ac:dyDescent="0.35">
      <c r="A11" s="5">
        <f>[1]ИТОГ!A313</f>
        <v>4</v>
      </c>
      <c r="B11" s="6" t="str">
        <f>[1]ИТОГ!C313</f>
        <v>МБОУ "Средняя общеобразовательная школа №2"</v>
      </c>
      <c r="C11" s="7">
        <f>[1]ИТОГ!F313</f>
        <v>0.36363636363636365</v>
      </c>
      <c r="D11" s="8">
        <f>[1]ИТОГ!H313</f>
        <v>1</v>
      </c>
      <c r="E11" s="8">
        <f>[1]ИТОГ!J313</f>
        <v>1</v>
      </c>
      <c r="F11" s="8">
        <f>[1]ИТОГ!L313</f>
        <v>0.60784313725490191</v>
      </c>
      <c r="G11" s="8">
        <f>[1]ИТОГ!N313</f>
        <v>1</v>
      </c>
      <c r="H11" s="8">
        <f>[1]ИТОГ!P313</f>
        <v>0.75</v>
      </c>
      <c r="I11" s="8">
        <f>[1]ИТОГ!R313</f>
        <v>0.75</v>
      </c>
      <c r="J11" s="8">
        <f>[1]ИТОГ!T313</f>
        <v>0.8</v>
      </c>
      <c r="K11" s="8">
        <f>[1]ИТОГ!V313</f>
        <v>0.5</v>
      </c>
      <c r="L11" s="8">
        <f>[1]ИТОГ!X313</f>
        <v>1</v>
      </c>
      <c r="M11" s="8">
        <f>[1]ИТОГ!Z313</f>
        <v>0.66666666666666663</v>
      </c>
      <c r="N11" s="8">
        <f>[1]ИТОГ!AD313</f>
        <v>0</v>
      </c>
      <c r="O11" s="8">
        <f>[1]ИТОГ!AH313</f>
        <v>1</v>
      </c>
      <c r="P11" s="9">
        <f>[1]ИТОГ!AJ313</f>
        <v>0.70833333333333337</v>
      </c>
      <c r="Q11" s="10" t="str">
        <f>[1]ИТОГ!AK313</f>
        <v>Средний</v>
      </c>
      <c r="R11" s="10" t="str">
        <f>[1]ИТОГ!AN313</f>
        <v>Средний</v>
      </c>
      <c r="S11" s="11">
        <f>[1]ИТОГ!AJ313-[1]ИТОГ!AM313</f>
        <v>7.2333333333333361E-2</v>
      </c>
    </row>
    <row r="12" spans="1:19" ht="36" customHeight="1" x14ac:dyDescent="0.35">
      <c r="A12" s="5">
        <f>[1]ИТОГ!A314</f>
        <v>5</v>
      </c>
      <c r="B12" s="6" t="str">
        <f>[1]ИТОГ!C314</f>
        <v>МБОУ "СОШ №3"</v>
      </c>
      <c r="C12" s="7">
        <f>[1]ИТОГ!F314</f>
        <v>0.33333333333333331</v>
      </c>
      <c r="D12" s="8">
        <f>[1]ИТОГ!H314</f>
        <v>0.5</v>
      </c>
      <c r="E12" s="8">
        <f>[1]ИТОГ!J314</f>
        <v>1</v>
      </c>
      <c r="F12" s="8">
        <f>[1]ИТОГ!L314</f>
        <v>0.5490196078431373</v>
      </c>
      <c r="G12" s="8">
        <f>[1]ИТОГ!N314</f>
        <v>1</v>
      </c>
      <c r="H12" s="8">
        <f>[1]ИТОГ!P314</f>
        <v>0.625</v>
      </c>
      <c r="I12" s="8">
        <f>[1]ИТОГ!R314</f>
        <v>0.25</v>
      </c>
      <c r="J12" s="8">
        <f>[1]ИТОГ!T314</f>
        <v>0.65</v>
      </c>
      <c r="K12" s="8">
        <f>[1]ИТОГ!V314</f>
        <v>0.5</v>
      </c>
      <c r="L12" s="8">
        <f>[1]ИТОГ!X314</f>
        <v>1</v>
      </c>
      <c r="M12" s="8">
        <f>[1]ИТОГ!Z314</f>
        <v>0.66666666666666663</v>
      </c>
      <c r="N12" s="8">
        <f>[1]ИТОГ!AD314</f>
        <v>0</v>
      </c>
      <c r="O12" s="8">
        <f>[1]ИТОГ!AH314</f>
        <v>0</v>
      </c>
      <c r="P12" s="9">
        <f>[1]ИТОГ!AJ314</f>
        <v>0.60416666666666663</v>
      </c>
      <c r="Q12" s="10" t="str">
        <f>[1]ИТОГ!AK314</f>
        <v>Средний</v>
      </c>
      <c r="R12" s="10" t="str">
        <f>[1]ИТОГ!AN314</f>
        <v>Средний</v>
      </c>
      <c r="S12" s="11">
        <f>[1]ИТОГ!AJ314-[1]ИТОГ!AM314</f>
        <v>-3.183333333333338E-2</v>
      </c>
    </row>
    <row r="13" spans="1:19" ht="36" customHeight="1" x14ac:dyDescent="0.35">
      <c r="A13" s="5">
        <f>[1]ИТОГ!A315</f>
        <v>6</v>
      </c>
      <c r="B13" s="6" t="str">
        <f>[1]ИТОГ!C315</f>
        <v>МБОУ "СОШ №5"</v>
      </c>
      <c r="C13" s="7">
        <f>[1]ИТОГ!F315</f>
        <v>0.36363636363636365</v>
      </c>
      <c r="D13" s="8">
        <f>[1]ИТОГ!H315</f>
        <v>0.5</v>
      </c>
      <c r="E13" s="8">
        <f>[1]ИТОГ!J315</f>
        <v>1</v>
      </c>
      <c r="F13" s="8">
        <f>[1]ИТОГ!L315</f>
        <v>0.58823529411764708</v>
      </c>
      <c r="G13" s="8">
        <f>[1]ИТОГ!N315</f>
        <v>1</v>
      </c>
      <c r="H13" s="8">
        <f>[1]ИТОГ!P315</f>
        <v>0.6875</v>
      </c>
      <c r="I13" s="8">
        <f>[1]ИТОГ!R315</f>
        <v>0</v>
      </c>
      <c r="J13" s="8">
        <f>[1]ИТОГ!T315</f>
        <v>0.625</v>
      </c>
      <c r="K13" s="8">
        <f>[1]ИТОГ!V315</f>
        <v>0.5</v>
      </c>
      <c r="L13" s="8">
        <f>[1]ИТОГ!X315</f>
        <v>1</v>
      </c>
      <c r="M13" s="8">
        <f>[1]ИТОГ!Z315</f>
        <v>0.66666666666666663</v>
      </c>
      <c r="N13" s="8">
        <f>[1]ИТОГ!AD315</f>
        <v>0</v>
      </c>
      <c r="O13" s="8">
        <f>[1]ИТОГ!AH315</f>
        <v>1</v>
      </c>
      <c r="P13" s="9">
        <f>[1]ИТОГ!AJ315</f>
        <v>0.625</v>
      </c>
      <c r="Q13" s="10" t="str">
        <f>[1]ИТОГ!AK315</f>
        <v>Средний</v>
      </c>
      <c r="R13" s="10" t="str">
        <f>[1]ИТОГ!AN315</f>
        <v>Средний</v>
      </c>
      <c r="S13" s="11">
        <f>[1]ИТОГ!AJ315-[1]ИТОГ!AM315</f>
        <v>-0.11699999999999999</v>
      </c>
    </row>
    <row r="14" spans="1:19" ht="36" customHeight="1" x14ac:dyDescent="0.35">
      <c r="A14" s="5">
        <f>[1]ИТОГ!A316</f>
        <v>7</v>
      </c>
      <c r="B14" s="6" t="str">
        <f>[1]ИТОГ!C316</f>
        <v>МБОУ "СОШ №6"</v>
      </c>
      <c r="C14" s="7">
        <f>[1]ИТОГ!F316</f>
        <v>0.18181818181818182</v>
      </c>
      <c r="D14" s="8">
        <f>[1]ИТОГ!H316</f>
        <v>0.5</v>
      </c>
      <c r="E14" s="8">
        <f>[1]ИТОГ!J316</f>
        <v>0.875</v>
      </c>
      <c r="F14" s="8">
        <f>[1]ИТОГ!L316</f>
        <v>0.41176470588235292</v>
      </c>
      <c r="G14" s="8">
        <f>[1]ИТОГ!N316</f>
        <v>0.8571428571428571</v>
      </c>
      <c r="H14" s="8">
        <f>[1]ИТОГ!P316</f>
        <v>0.625</v>
      </c>
      <c r="I14" s="8">
        <f>[1]ИТОГ!R316</f>
        <v>0</v>
      </c>
      <c r="J14" s="8">
        <f>[1]ИТОГ!T316</f>
        <v>0.55000000000000004</v>
      </c>
      <c r="K14" s="8">
        <f>[1]ИТОГ!V316</f>
        <v>0.5</v>
      </c>
      <c r="L14" s="8">
        <f>[1]ИТОГ!X316</f>
        <v>1</v>
      </c>
      <c r="M14" s="8">
        <f>[1]ИТОГ!Z316</f>
        <v>0.66666666666666663</v>
      </c>
      <c r="N14" s="8">
        <f>[1]ИТОГ!AD316</f>
        <v>0</v>
      </c>
      <c r="O14" s="8">
        <f>[1]ИТОГ!AH316</f>
        <v>0</v>
      </c>
      <c r="P14" s="9">
        <f>[1]ИТОГ!AJ316</f>
        <v>0.48958333333333331</v>
      </c>
      <c r="Q14" s="10" t="str">
        <f>[1]ИТОГ!AK316</f>
        <v>Низкий</v>
      </c>
      <c r="R14" s="10" t="str">
        <f>[1]ИТОГ!AN316</f>
        <v>Низкий</v>
      </c>
      <c r="S14" s="11">
        <f>[1]ИТОГ!AJ316-[1]ИТОГ!AM316</f>
        <v>5.0583333333333313E-2</v>
      </c>
    </row>
    <row r="15" spans="1:19" ht="64.5" customHeight="1" x14ac:dyDescent="0.35">
      <c r="A15" s="5">
        <f>[1]ИТОГ!A317</f>
        <v>8</v>
      </c>
      <c r="B15" s="6" t="str">
        <f>[1]ИТОГ!C317</f>
        <v>МБОУ "ООШ №8 имени А. А. Разгуляева"</v>
      </c>
      <c r="C15" s="7">
        <f>[1]ИТОГ!F317</f>
        <v>0.125</v>
      </c>
      <c r="D15" s="8">
        <f>[1]ИТОГ!H317</f>
        <v>1</v>
      </c>
      <c r="E15" s="8">
        <f>[1]ИТОГ!J317</f>
        <v>0.8125</v>
      </c>
      <c r="F15" s="8">
        <f>[1]ИТОГ!L317</f>
        <v>0.46153846153846156</v>
      </c>
      <c r="G15" s="8">
        <f>[1]ИТОГ!N317</f>
        <v>0.8571428571428571</v>
      </c>
      <c r="H15" s="8">
        <f>[1]ИТОГ!P317</f>
        <v>0.5625</v>
      </c>
      <c r="I15" s="8">
        <f>[1]ИТОГ!R317</f>
        <v>0</v>
      </c>
      <c r="J15" s="8">
        <f>[1]ИТОГ!T317</f>
        <v>0.52500000000000002</v>
      </c>
      <c r="K15" s="8">
        <f>[1]ИТОГ!V317</f>
        <v>0.5</v>
      </c>
      <c r="L15" s="8">
        <f>[1]ИТОГ!X317</f>
        <v>1</v>
      </c>
      <c r="M15" s="8">
        <f>[1]ИТОГ!Z317</f>
        <v>0.66666666666666663</v>
      </c>
      <c r="N15" s="8">
        <f>[1]ИТОГ!AD317</f>
        <v>0</v>
      </c>
      <c r="O15" s="8">
        <f>[1]ИТОГ!AH317</f>
        <v>0</v>
      </c>
      <c r="P15" s="9">
        <f>[1]ИТОГ!AJ317</f>
        <v>0.51190476190476186</v>
      </c>
      <c r="Q15" s="10" t="str">
        <f>[1]ИТОГ!AK317</f>
        <v>Низкий</v>
      </c>
      <c r="R15" s="10" t="str">
        <f>[1]ИТОГ!AN317</f>
        <v>Низкий</v>
      </c>
      <c r="S15" s="11">
        <f>[1]ИТОГ!AJ317-[1]ИТОГ!AM317</f>
        <v>-1.4095238095238161E-2</v>
      </c>
    </row>
    <row r="16" spans="1:19" ht="36" customHeight="1" x14ac:dyDescent="0.35">
      <c r="A16" s="5">
        <f>[1]ИТОГ!A318</f>
        <v>9</v>
      </c>
      <c r="B16" s="6" t="str">
        <f>[1]ИТОГ!C318</f>
        <v>МБОУ "СОШ №10"</v>
      </c>
      <c r="C16" s="7">
        <f>[1]ИТОГ!F318</f>
        <v>0.36363636363636365</v>
      </c>
      <c r="D16" s="8">
        <f>[1]ИТОГ!H318</f>
        <v>1</v>
      </c>
      <c r="E16" s="8">
        <f>[1]ИТОГ!J318</f>
        <v>1</v>
      </c>
      <c r="F16" s="8">
        <f>[1]ИТОГ!L318</f>
        <v>0.62745098039215685</v>
      </c>
      <c r="G16" s="8">
        <f>[1]ИТОГ!N318</f>
        <v>1</v>
      </c>
      <c r="H16" s="8">
        <f>[1]ИТОГ!P318</f>
        <v>0.875</v>
      </c>
      <c r="I16" s="8">
        <f>[1]ИТОГ!R318</f>
        <v>0</v>
      </c>
      <c r="J16" s="8">
        <f>[1]ИТОГ!T318</f>
        <v>0.7</v>
      </c>
      <c r="K16" s="8">
        <f>[1]ИТОГ!V318</f>
        <v>0.5</v>
      </c>
      <c r="L16" s="8">
        <f>[1]ИТОГ!X318</f>
        <v>1</v>
      </c>
      <c r="M16" s="8">
        <f>[1]ИТОГ!Z318</f>
        <v>0.66666666666666663</v>
      </c>
      <c r="N16" s="8">
        <f>[1]ИТОГ!AD318</f>
        <v>0</v>
      </c>
      <c r="O16" s="8">
        <f>[1]ИТОГ!AH318</f>
        <v>0</v>
      </c>
      <c r="P16" s="9">
        <f>[1]ИТОГ!AJ318</f>
        <v>0.66666666666666663</v>
      </c>
      <c r="Q16" s="10" t="str">
        <f>[1]ИТОГ!AK318</f>
        <v>Средний</v>
      </c>
      <c r="R16" s="10" t="str">
        <f>[1]ИТОГ!AN318</f>
        <v>Средний</v>
      </c>
      <c r="S16" s="11">
        <f>[1]ИТОГ!AJ318-[1]ИТОГ!AM318</f>
        <v>-3.3333333333340764E-4</v>
      </c>
    </row>
    <row r="17" spans="1:19" ht="36" customHeight="1" x14ac:dyDescent="0.35">
      <c r="A17" s="5">
        <f>[1]ИТОГ!A319</f>
        <v>10</v>
      </c>
      <c r="B17" s="6" t="str">
        <f>[1]ИТОГ!C319</f>
        <v>МБОУ "СОШ №12"</v>
      </c>
      <c r="C17" s="7">
        <f>[1]ИТОГ!F319</f>
        <v>0.51515151515151514</v>
      </c>
      <c r="D17" s="8">
        <f>[1]ИТОГ!H319</f>
        <v>1</v>
      </c>
      <c r="E17" s="8">
        <f>[1]ИТОГ!J319</f>
        <v>1</v>
      </c>
      <c r="F17" s="8">
        <f>[1]ИТОГ!L319</f>
        <v>0.70588235294117652</v>
      </c>
      <c r="G17" s="8">
        <f>[1]ИТОГ!N319</f>
        <v>1</v>
      </c>
      <c r="H17" s="8">
        <f>[1]ИТОГ!P319</f>
        <v>0.8125</v>
      </c>
      <c r="I17" s="8">
        <f>[1]ИТОГ!R319</f>
        <v>0.25</v>
      </c>
      <c r="J17" s="8">
        <f>[1]ИТОГ!T319</f>
        <v>0.72499999999999998</v>
      </c>
      <c r="K17" s="8">
        <f>[1]ИТОГ!V319</f>
        <v>0.5</v>
      </c>
      <c r="L17" s="8">
        <f>[1]ИТОГ!X319</f>
        <v>1</v>
      </c>
      <c r="M17" s="8">
        <f>[1]ИТОГ!Z319</f>
        <v>0.66666666666666663</v>
      </c>
      <c r="N17" s="8">
        <f>[1]ИТОГ!AD319</f>
        <v>0</v>
      </c>
      <c r="O17" s="8">
        <f>[1]ИТОГ!AH319</f>
        <v>1</v>
      </c>
      <c r="P17" s="9">
        <f>[1]ИТОГ!AJ319</f>
        <v>0.72916666666666663</v>
      </c>
      <c r="Q17" s="10" t="str">
        <f>[1]ИТОГ!AK319</f>
        <v>Средний</v>
      </c>
      <c r="R17" s="10" t="str">
        <f>[1]ИТОГ!AN319</f>
        <v>Средний</v>
      </c>
      <c r="S17" s="11">
        <f>[1]ИТОГ!AJ319-[1]ИТОГ!AM319</f>
        <v>6.2166666666666592E-2</v>
      </c>
    </row>
    <row r="18" spans="1:19" ht="36" customHeight="1" x14ac:dyDescent="0.35">
      <c r="A18" s="5">
        <f>[1]ИТОГ!A320</f>
        <v>11</v>
      </c>
      <c r="B18" s="6" t="str">
        <f>[1]ИТОГ!C320</f>
        <v>МБОУ "СОШ № 13"</v>
      </c>
      <c r="C18" s="7">
        <f>[1]ИТОГ!F320</f>
        <v>0.54545454545454541</v>
      </c>
      <c r="D18" s="8">
        <f>[1]ИТОГ!H320</f>
        <v>1</v>
      </c>
      <c r="E18" s="8">
        <f>[1]ИТОГ!J320</f>
        <v>1</v>
      </c>
      <c r="F18" s="8">
        <f>[1]ИТОГ!L320</f>
        <v>0.72549019607843135</v>
      </c>
      <c r="G18" s="8">
        <f>[1]ИТОГ!N320</f>
        <v>1</v>
      </c>
      <c r="H18" s="8">
        <f>[1]ИТОГ!P320</f>
        <v>0.75</v>
      </c>
      <c r="I18" s="8">
        <f>[1]ИТОГ!R320</f>
        <v>0.25</v>
      </c>
      <c r="J18" s="8">
        <f>[1]ИТОГ!T320</f>
        <v>0.7</v>
      </c>
      <c r="K18" s="8">
        <f>[1]ИТОГ!V320</f>
        <v>0.5</v>
      </c>
      <c r="L18" s="8">
        <f>[1]ИТОГ!X320</f>
        <v>1</v>
      </c>
      <c r="M18" s="8">
        <f>[1]ИТОГ!Z320</f>
        <v>0.66666666666666663</v>
      </c>
      <c r="N18" s="8">
        <f>[1]ИТОГ!AD320</f>
        <v>0</v>
      </c>
      <c r="O18" s="8">
        <f>[1]ИТОГ!AH320</f>
        <v>1</v>
      </c>
      <c r="P18" s="9">
        <f>[1]ИТОГ!AJ320</f>
        <v>0.72916666666666663</v>
      </c>
      <c r="Q18" s="10" t="str">
        <f>[1]ИТОГ!AK320</f>
        <v>Средний</v>
      </c>
      <c r="R18" s="10" t="str">
        <f>[1]ИТОГ!AN320</f>
        <v>Средний</v>
      </c>
      <c r="S18" s="11">
        <f>[1]ИТОГ!AJ320-[1]ИТОГ!AM320</f>
        <v>-4.3833333333333391E-2</v>
      </c>
    </row>
    <row r="19" spans="1:19" ht="36" customHeight="1" x14ac:dyDescent="0.35">
      <c r="A19" s="5">
        <f>[1]ИТОГ!A321</f>
        <v>12</v>
      </c>
      <c r="B19" s="6" t="str">
        <f>[1]ИТОГ!C321</f>
        <v>МБОУ "СОШ №15"</v>
      </c>
      <c r="C19" s="7">
        <f>[1]ИТОГ!F321</f>
        <v>0.21212121212121213</v>
      </c>
      <c r="D19" s="8">
        <f>[1]ИТОГ!H321</f>
        <v>1</v>
      </c>
      <c r="E19" s="8">
        <f>[1]ИТОГ!J321</f>
        <v>1</v>
      </c>
      <c r="F19" s="8">
        <f>[1]ИТОГ!L321</f>
        <v>0.50980392156862742</v>
      </c>
      <c r="G19" s="8">
        <f>[1]ИТОГ!N321</f>
        <v>1</v>
      </c>
      <c r="H19" s="8">
        <f>[1]ИТОГ!P321</f>
        <v>0.6875</v>
      </c>
      <c r="I19" s="8">
        <f>[1]ИТОГ!R321</f>
        <v>0</v>
      </c>
      <c r="J19" s="8">
        <f>[1]ИТОГ!T321</f>
        <v>0.625</v>
      </c>
      <c r="K19" s="8">
        <f>[1]ИТОГ!V321</f>
        <v>0</v>
      </c>
      <c r="L19" s="8">
        <f>[1]ИТОГ!X321</f>
        <v>1</v>
      </c>
      <c r="M19" s="8">
        <f>[1]ИТОГ!Z321</f>
        <v>0.33333333333333331</v>
      </c>
      <c r="N19" s="8">
        <f>[1]ИТОГ!AD321</f>
        <v>0</v>
      </c>
      <c r="O19" s="8">
        <f>[1]ИТОГ!AH321</f>
        <v>0</v>
      </c>
      <c r="P19" s="9">
        <f>[1]ИТОГ!AJ321</f>
        <v>0.55208333333333337</v>
      </c>
      <c r="Q19" s="10" t="str">
        <f>[1]ИТОГ!AK321</f>
        <v>Низкий</v>
      </c>
      <c r="R19" s="10" t="str">
        <f>[1]ИТОГ!AN321</f>
        <v>Н</v>
      </c>
      <c r="S19" s="11">
        <f>[1]ИТОГ!AJ321-[1]ИТОГ!AM321</f>
        <v>-2.3916666666666586E-2</v>
      </c>
    </row>
    <row r="20" spans="1:19" ht="36" customHeight="1" x14ac:dyDescent="0.35">
      <c r="A20" s="5">
        <f>[1]ИТОГ!A322</f>
        <v>13</v>
      </c>
      <c r="B20" s="6" t="str">
        <f>[1]ИТОГ!C322</f>
        <v>МБОУ "СОШ №16"</v>
      </c>
      <c r="C20" s="7">
        <f>[1]ИТОГ!F322</f>
        <v>0.45454545454545453</v>
      </c>
      <c r="D20" s="8">
        <f>[1]ИТОГ!H322</f>
        <v>1</v>
      </c>
      <c r="E20" s="8">
        <f>[1]ИТОГ!J322</f>
        <v>1</v>
      </c>
      <c r="F20" s="8">
        <f>[1]ИТОГ!L322</f>
        <v>0.66666666666666663</v>
      </c>
      <c r="G20" s="8">
        <f>[1]ИТОГ!N322</f>
        <v>0.8571428571428571</v>
      </c>
      <c r="H20" s="8">
        <f>[1]ИТОГ!P322</f>
        <v>0.875</v>
      </c>
      <c r="I20" s="8">
        <f>[1]ИТОГ!R322</f>
        <v>0.375</v>
      </c>
      <c r="J20" s="8">
        <f>[1]ИТОГ!T322</f>
        <v>0.72499999999999998</v>
      </c>
      <c r="K20" s="8">
        <f>[1]ИТОГ!V322</f>
        <v>1</v>
      </c>
      <c r="L20" s="8">
        <f>[1]ИТОГ!X322</f>
        <v>1</v>
      </c>
      <c r="M20" s="8">
        <f>[1]ИТОГ!Z322</f>
        <v>1</v>
      </c>
      <c r="N20" s="8">
        <f>[1]ИТОГ!AD322</f>
        <v>0</v>
      </c>
      <c r="O20" s="8">
        <f>[1]ИТОГ!AH322</f>
        <v>1</v>
      </c>
      <c r="P20" s="9">
        <f>[1]ИТОГ!AJ322</f>
        <v>0.72916666666666663</v>
      </c>
      <c r="Q20" s="10" t="str">
        <f>[1]ИТОГ!AK322</f>
        <v>Средний</v>
      </c>
      <c r="R20" s="10" t="str">
        <f>[1]ИТОГ!AN322</f>
        <v>Средний</v>
      </c>
      <c r="S20" s="11">
        <f>[1]ИТОГ!AJ322-[1]ИТОГ!AM322</f>
        <v>1.7166666666666663E-2</v>
      </c>
    </row>
    <row r="21" spans="1:19" ht="36" customHeight="1" x14ac:dyDescent="0.35">
      <c r="A21" s="5">
        <f>[1]ИТОГ!A323</f>
        <v>14</v>
      </c>
      <c r="B21" s="6" t="str">
        <f>[1]ИТОГ!C323</f>
        <v>МБОУ "СОШ № 17"</v>
      </c>
      <c r="C21" s="7">
        <f>[1]ИТОГ!F323</f>
        <v>0.36363636363636365</v>
      </c>
      <c r="D21" s="8">
        <f>[1]ИТОГ!H323</f>
        <v>1</v>
      </c>
      <c r="E21" s="8">
        <f>[1]ИТОГ!J323</f>
        <v>1</v>
      </c>
      <c r="F21" s="8">
        <f>[1]ИТОГ!L323</f>
        <v>0.60784313725490191</v>
      </c>
      <c r="G21" s="8">
        <f>[1]ИТОГ!N323</f>
        <v>0.9285714285714286</v>
      </c>
      <c r="H21" s="8">
        <f>[1]ИТОГ!P323</f>
        <v>0.625</v>
      </c>
      <c r="I21" s="8">
        <f>[1]ИТОГ!R323</f>
        <v>0.5</v>
      </c>
      <c r="J21" s="8">
        <f>[1]ИТОГ!T323</f>
        <v>0.67500000000000004</v>
      </c>
      <c r="K21" s="8">
        <f>[1]ИТОГ!V323</f>
        <v>0.5</v>
      </c>
      <c r="L21" s="8">
        <f>[1]ИТОГ!X323</f>
        <v>1</v>
      </c>
      <c r="M21" s="8">
        <f>[1]ИТОГ!Z323</f>
        <v>0.66666666666666663</v>
      </c>
      <c r="N21" s="8">
        <f>[1]ИТОГ!AD323</f>
        <v>0</v>
      </c>
      <c r="O21" s="8">
        <f>[1]ИТОГ!AH323</f>
        <v>1</v>
      </c>
      <c r="P21" s="9">
        <f>[1]ИТОГ!AJ323</f>
        <v>0.65625</v>
      </c>
      <c r="Q21" s="10" t="str">
        <f>[1]ИТОГ!AK323</f>
        <v>Средний</v>
      </c>
      <c r="R21" s="10" t="str">
        <f>[1]ИТОГ!AN323</f>
        <v>Низкий</v>
      </c>
      <c r="S21" s="11">
        <f>[1]ИТОГ!AJ323-[1]ИТОГ!AM323</f>
        <v>0.14124999999999999</v>
      </c>
    </row>
    <row r="22" spans="1:19" ht="36" customHeight="1" x14ac:dyDescent="0.35">
      <c r="A22" s="12"/>
      <c r="B22" s="13"/>
      <c r="C22" s="14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6"/>
      <c r="Q22" s="12"/>
      <c r="R22" s="12"/>
      <c r="S22" s="17"/>
    </row>
    <row r="23" spans="1:19" ht="36" customHeight="1" x14ac:dyDescent="0.35">
      <c r="A23" s="12"/>
      <c r="B23" s="13"/>
      <c r="C23" s="14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6"/>
      <c r="Q23" s="12"/>
      <c r="R23" s="12"/>
      <c r="S23" s="17"/>
    </row>
    <row r="24" spans="1:19" ht="36" customHeight="1" x14ac:dyDescent="0.35">
      <c r="A24" s="12"/>
      <c r="B24" s="13"/>
      <c r="C24" s="14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6"/>
      <c r="Q24" s="12"/>
      <c r="R24" s="12"/>
      <c r="S24" s="17"/>
    </row>
    <row r="25" spans="1:19" ht="36" customHeight="1" x14ac:dyDescent="0.35">
      <c r="A25" s="12"/>
      <c r="B25" s="13"/>
      <c r="C25" s="14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6"/>
      <c r="Q25" s="12"/>
      <c r="R25" s="12"/>
      <c r="S25" s="17"/>
    </row>
    <row r="26" spans="1:19" ht="36" customHeight="1" x14ac:dyDescent="0.35">
      <c r="A26" s="12"/>
      <c r="B26" s="13"/>
      <c r="C26" s="14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6"/>
      <c r="Q26" s="12"/>
      <c r="R26" s="12"/>
      <c r="S26" s="17"/>
    </row>
    <row r="27" spans="1:19" ht="36" customHeight="1" x14ac:dyDescent="0.35">
      <c r="A27" s="12"/>
      <c r="B27" s="13"/>
      <c r="C27" s="14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6"/>
      <c r="Q27" s="12"/>
      <c r="R27" s="12"/>
      <c r="S27" s="17"/>
    </row>
    <row r="28" spans="1:19" ht="36" customHeight="1" x14ac:dyDescent="0.35">
      <c r="A28" s="12"/>
      <c r="B28" s="13"/>
      <c r="C28" s="14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6"/>
      <c r="Q28" s="12"/>
      <c r="R28" s="12"/>
      <c r="S28" s="17"/>
    </row>
    <row r="29" spans="1:19" ht="36" customHeight="1" x14ac:dyDescent="0.35">
      <c r="A29" s="12"/>
      <c r="B29" s="13"/>
      <c r="C29" s="14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6"/>
      <c r="Q29" s="12"/>
      <c r="R29" s="12"/>
      <c r="S29" s="17"/>
    </row>
    <row r="30" spans="1:19" ht="36" customHeight="1" x14ac:dyDescent="0.35">
      <c r="A30" s="12"/>
      <c r="B30" s="13"/>
      <c r="C30" s="14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6"/>
      <c r="Q30" s="12"/>
      <c r="R30" s="12"/>
      <c r="S30" s="17"/>
    </row>
    <row r="31" spans="1:19" ht="36" customHeight="1" x14ac:dyDescent="0.35">
      <c r="A31" s="12"/>
      <c r="B31" s="13"/>
      <c r="C31" s="14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6"/>
      <c r="Q31" s="12"/>
      <c r="R31" s="12"/>
      <c r="S31" s="17"/>
    </row>
    <row r="32" spans="1:19" ht="36" customHeight="1" x14ac:dyDescent="0.35">
      <c r="A32" s="12"/>
      <c r="B32" s="13"/>
      <c r="C32" s="14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6"/>
      <c r="Q32" s="12"/>
      <c r="R32" s="12"/>
      <c r="S32" s="17"/>
    </row>
    <row r="33" spans="1:19" ht="36" customHeight="1" x14ac:dyDescent="0.35">
      <c r="A33" s="12"/>
      <c r="B33" s="13"/>
      <c r="C33" s="14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  <c r="Q33" s="12"/>
      <c r="R33" s="12"/>
      <c r="S33" s="17"/>
    </row>
    <row r="34" spans="1:19" ht="36" customHeight="1" x14ac:dyDescent="0.35">
      <c r="A34" s="12"/>
      <c r="B34" s="13"/>
      <c r="C34" s="14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6"/>
      <c r="Q34" s="12"/>
      <c r="R34" s="12"/>
      <c r="S34" s="17"/>
    </row>
    <row r="35" spans="1:19" ht="36" customHeight="1" x14ac:dyDescent="0.35">
      <c r="A35" s="12"/>
      <c r="B35" s="13"/>
      <c r="C35" s="14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6"/>
      <c r="Q35" s="12"/>
      <c r="R35" s="12"/>
      <c r="S35" s="17"/>
    </row>
    <row r="36" spans="1:19" ht="36" customHeight="1" x14ac:dyDescent="0.35">
      <c r="A36" s="12"/>
      <c r="B36" s="13"/>
      <c r="C36" s="14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6"/>
      <c r="Q36" s="12"/>
      <c r="R36" s="12"/>
      <c r="S36" s="17"/>
    </row>
    <row r="37" spans="1:19" ht="36" customHeight="1" x14ac:dyDescent="0.35">
      <c r="A37" s="12"/>
      <c r="B37" s="13"/>
      <c r="C37" s="14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6"/>
      <c r="Q37" s="12"/>
      <c r="R37" s="12"/>
      <c r="S37" s="17"/>
    </row>
    <row r="38" spans="1:19" ht="36" customHeight="1" x14ac:dyDescent="0.35">
      <c r="A38" s="12"/>
      <c r="B38" s="13"/>
      <c r="C38" s="14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6"/>
      <c r="Q38" s="12"/>
      <c r="R38" s="12"/>
      <c r="S38" s="17"/>
    </row>
    <row r="39" spans="1:19" ht="36" customHeight="1" x14ac:dyDescent="0.35">
      <c r="A39" s="12"/>
      <c r="B39" s="13"/>
      <c r="C39" s="14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6"/>
      <c r="Q39" s="12"/>
      <c r="R39" s="12"/>
      <c r="S39" s="17"/>
    </row>
  </sheetData>
  <sheetProtection sheet="1" objects="1" scenarios="1"/>
  <mergeCells count="32">
    <mergeCell ref="C6:E6"/>
    <mergeCell ref="A7:B7"/>
    <mergeCell ref="C7:E7"/>
    <mergeCell ref="N2:N3"/>
    <mergeCell ref="O2:O3"/>
    <mergeCell ref="A3:B3"/>
    <mergeCell ref="A4:B4"/>
    <mergeCell ref="C4:E4"/>
    <mergeCell ref="G4:I7"/>
    <mergeCell ref="K4:L7"/>
    <mergeCell ref="A5:B5"/>
    <mergeCell ref="C5:E5"/>
    <mergeCell ref="A6:B6"/>
    <mergeCell ref="M1:M3"/>
    <mergeCell ref="A1:B2"/>
    <mergeCell ref="L2:L3"/>
    <mergeCell ref="P1:P3"/>
    <mergeCell ref="Q1:Q7"/>
    <mergeCell ref="R1:R7"/>
    <mergeCell ref="S1:S7"/>
    <mergeCell ref="C2:C3"/>
    <mergeCell ref="D2:D3"/>
    <mergeCell ref="E2:E3"/>
    <mergeCell ref="G2:G3"/>
    <mergeCell ref="H2:H3"/>
    <mergeCell ref="C1:E1"/>
    <mergeCell ref="F1:F3"/>
    <mergeCell ref="G1:I1"/>
    <mergeCell ref="J1:J3"/>
    <mergeCell ref="K1:L1"/>
    <mergeCell ref="I2:I3"/>
    <mergeCell ref="K2:K3"/>
  </mergeCells>
  <conditionalFormatting sqref="Q8:R21">
    <cfRule type="containsText" dxfId="376" priority="11" operator="containsText" text="высокий">
      <formula>NOT(ISERROR(SEARCH("высокий",Q8)))</formula>
    </cfRule>
    <cfRule type="containsText" dxfId="375" priority="12" operator="containsText" text="средний">
      <formula>NOT(ISERROR(SEARCH("средний",Q8)))</formula>
    </cfRule>
    <cfRule type="containsText" dxfId="374" priority="13" stopIfTrue="1" operator="containsText" text="низкий">
      <formula>NOT(ISERROR(SEARCH("низкий",Q8)))</formula>
    </cfRule>
  </conditionalFormatting>
  <conditionalFormatting sqref="F8:F21 J8:J21 M8:M21 P8:P21">
    <cfRule type="cellIs" dxfId="373" priority="8" operator="greaterThan">
      <formula>80</formula>
    </cfRule>
    <cfRule type="cellIs" dxfId="372" priority="9" operator="between">
      <formula>60.1</formula>
      <formula>80</formula>
    </cfRule>
    <cfRule type="cellIs" dxfId="371" priority="10" operator="lessThan">
      <formula>60.1</formula>
    </cfRule>
  </conditionalFormatting>
  <conditionalFormatting sqref="F8:F21">
    <cfRule type="cellIs" dxfId="370" priority="7" operator="lessThan">
      <formula>0.601</formula>
    </cfRule>
  </conditionalFormatting>
  <conditionalFormatting sqref="F8:F21 J8:J21 M8:M21 P8:P21">
    <cfRule type="cellIs" dxfId="369" priority="4" operator="greaterThan">
      <formula>0.8</formula>
    </cfRule>
    <cfRule type="cellIs" dxfId="368" priority="5" operator="between">
      <formula>0.6</formula>
      <formula>"80,1%%"</formula>
    </cfRule>
    <cfRule type="cellIs" dxfId="367" priority="6" operator="lessThan">
      <formula>0.601</formula>
    </cfRule>
  </conditionalFormatting>
  <conditionalFormatting sqref="A4">
    <cfRule type="cellIs" dxfId="366" priority="1" operator="greaterThan">
      <formula>80%</formula>
    </cfRule>
    <cfRule type="cellIs" dxfId="365" priority="2" operator="between">
      <formula>60.1%</formula>
      <formula>80%</formula>
    </cfRule>
    <cfRule type="cellIs" dxfId="364" priority="3" operator="lessThan">
      <formula>60.1%</formula>
    </cfRule>
  </conditionalFormatting>
  <pageMargins left="0.25" right="0.25" top="0.75" bottom="0.75" header="0.3" footer="0.3"/>
  <pageSetup paperSize="9" scale="34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4" id="{B0E4D40E-4286-4F15-842C-D9ADBCA088D6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S8:S21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8"/>
  <sheetViews>
    <sheetView topLeftCell="A5" zoomScale="50" zoomScaleNormal="50" workbookViewId="0">
      <selection activeCell="C9" sqref="C9"/>
    </sheetView>
  </sheetViews>
  <sheetFormatPr defaultRowHeight="15" x14ac:dyDescent="0.25"/>
  <cols>
    <col min="1" max="1" width="9.140625" style="2"/>
    <col min="2" max="2" width="52.85546875" style="18" customWidth="1"/>
    <col min="3" max="3" width="15.7109375" style="19" customWidth="1"/>
    <col min="4" max="4" width="15.7109375" style="20" customWidth="1"/>
    <col min="5" max="5" width="20.85546875" style="20" customWidth="1"/>
    <col min="6" max="6" width="22.5703125" style="20" customWidth="1"/>
    <col min="7" max="7" width="20" style="20" customWidth="1"/>
    <col min="8" max="8" width="25.7109375" style="20" customWidth="1"/>
    <col min="9" max="9" width="15.7109375" style="20" customWidth="1"/>
    <col min="10" max="10" width="23.140625" style="20" customWidth="1"/>
    <col min="11" max="11" width="15.7109375" style="20" customWidth="1"/>
    <col min="12" max="12" width="20" style="20" customWidth="1"/>
    <col min="13" max="13" width="24.7109375" style="20" customWidth="1"/>
    <col min="14" max="14" width="19.7109375" style="20" customWidth="1"/>
    <col min="15" max="15" width="27.140625" style="20" customWidth="1"/>
    <col min="16" max="16" width="19.7109375" style="21" customWidth="1"/>
    <col min="17" max="17" width="21.5703125" style="2" customWidth="1"/>
    <col min="18" max="18" width="21.42578125" style="2" customWidth="1"/>
    <col min="19" max="19" width="21.42578125" style="22" customWidth="1"/>
    <col min="20" max="16384" width="9.140625" style="2"/>
  </cols>
  <sheetData>
    <row r="1" spans="1:19" ht="215.25" customHeight="1" x14ac:dyDescent="0.25">
      <c r="A1" s="80" t="s">
        <v>43</v>
      </c>
      <c r="B1" s="81"/>
      <c r="C1" s="54" t="s">
        <v>1</v>
      </c>
      <c r="D1" s="55"/>
      <c r="E1" s="55"/>
      <c r="F1" s="56" t="s">
        <v>2</v>
      </c>
      <c r="G1" s="57" t="s">
        <v>3</v>
      </c>
      <c r="H1" s="57"/>
      <c r="I1" s="57"/>
      <c r="J1" s="56" t="s">
        <v>4</v>
      </c>
      <c r="K1" s="57" t="s">
        <v>5</v>
      </c>
      <c r="L1" s="57"/>
      <c r="M1" s="56" t="s">
        <v>6</v>
      </c>
      <c r="N1" s="1" t="s">
        <v>7</v>
      </c>
      <c r="O1" s="1" t="s">
        <v>8</v>
      </c>
      <c r="P1" s="47" t="s">
        <v>9</v>
      </c>
      <c r="Q1" s="49" t="s">
        <v>10</v>
      </c>
      <c r="R1" s="49" t="s">
        <v>11</v>
      </c>
      <c r="S1" s="49" t="s">
        <v>12</v>
      </c>
    </row>
    <row r="2" spans="1:19" ht="15" customHeight="1" x14ac:dyDescent="0.25">
      <c r="A2" s="82"/>
      <c r="B2" s="83"/>
      <c r="C2" s="50" t="s">
        <v>13</v>
      </c>
      <c r="D2" s="52" t="s">
        <v>14</v>
      </c>
      <c r="E2" s="52" t="s">
        <v>15</v>
      </c>
      <c r="F2" s="56"/>
      <c r="G2" s="52" t="s">
        <v>16</v>
      </c>
      <c r="H2" s="52" t="s">
        <v>17</v>
      </c>
      <c r="I2" s="52" t="s">
        <v>18</v>
      </c>
      <c r="J2" s="56"/>
      <c r="K2" s="52" t="s">
        <v>19</v>
      </c>
      <c r="L2" s="52" t="s">
        <v>20</v>
      </c>
      <c r="M2" s="56"/>
      <c r="N2" s="52" t="s">
        <v>21</v>
      </c>
      <c r="O2" s="52" t="s">
        <v>22</v>
      </c>
      <c r="P2" s="48"/>
      <c r="Q2" s="49"/>
      <c r="R2" s="49"/>
      <c r="S2" s="49"/>
    </row>
    <row r="3" spans="1:19" ht="274.5" customHeight="1" x14ac:dyDescent="0.35">
      <c r="A3" s="63" t="s">
        <v>23</v>
      </c>
      <c r="B3" s="64"/>
      <c r="C3" s="51"/>
      <c r="D3" s="53"/>
      <c r="E3" s="53"/>
      <c r="F3" s="56"/>
      <c r="G3" s="53"/>
      <c r="H3" s="53"/>
      <c r="I3" s="53"/>
      <c r="J3" s="56"/>
      <c r="K3" s="53"/>
      <c r="L3" s="53"/>
      <c r="M3" s="56"/>
      <c r="N3" s="53"/>
      <c r="O3" s="53"/>
      <c r="P3" s="48"/>
      <c r="Q3" s="49"/>
      <c r="R3" s="49"/>
      <c r="S3" s="49"/>
    </row>
    <row r="4" spans="1:19" ht="63.75" customHeight="1" x14ac:dyDescent="0.25">
      <c r="A4" s="65">
        <f>AVERAGE(P8:P21)</f>
        <v>0.74702380952380953</v>
      </c>
      <c r="B4" s="66"/>
      <c r="C4" s="62" t="s">
        <v>24</v>
      </c>
      <c r="D4" s="58"/>
      <c r="E4" s="59"/>
      <c r="F4" s="3">
        <v>1</v>
      </c>
      <c r="G4" s="67"/>
      <c r="H4" s="68"/>
      <c r="I4" s="69"/>
      <c r="J4" s="3">
        <v>0.95</v>
      </c>
      <c r="K4" s="67"/>
      <c r="L4" s="69"/>
      <c r="M4" s="3">
        <v>1</v>
      </c>
      <c r="N4" s="3">
        <v>1</v>
      </c>
      <c r="O4" s="3">
        <v>1</v>
      </c>
      <c r="P4" s="3">
        <v>0.98880000000000001</v>
      </c>
      <c r="Q4" s="49"/>
      <c r="R4" s="49"/>
      <c r="S4" s="49"/>
    </row>
    <row r="5" spans="1:19" ht="38.25" customHeight="1" x14ac:dyDescent="0.35">
      <c r="A5" s="76" t="s">
        <v>25</v>
      </c>
      <c r="B5" s="77"/>
      <c r="C5" s="58" t="s">
        <v>26</v>
      </c>
      <c r="D5" s="58"/>
      <c r="E5" s="59"/>
      <c r="F5" s="3">
        <f>MAX($F$8:$F$21)</f>
        <v>0.86274509803921573</v>
      </c>
      <c r="G5" s="70"/>
      <c r="H5" s="71"/>
      <c r="I5" s="72"/>
      <c r="J5" s="3">
        <f>MAX($J$8:$J$21)</f>
        <v>0.875</v>
      </c>
      <c r="K5" s="70"/>
      <c r="L5" s="72"/>
      <c r="M5" s="3">
        <f>MAX($M$8:$M$21)</f>
        <v>1</v>
      </c>
      <c r="N5" s="3">
        <f>MAX($N$8:$N$21)</f>
        <v>0</v>
      </c>
      <c r="O5" s="3">
        <f>MAX($O$8:$O$21)</f>
        <v>1</v>
      </c>
      <c r="P5" s="3">
        <f>MAX($P$8:$P$21)</f>
        <v>0.86458333333333337</v>
      </c>
      <c r="Q5" s="49"/>
      <c r="R5" s="49"/>
      <c r="S5" s="49"/>
    </row>
    <row r="6" spans="1:19" ht="48.75" customHeight="1" x14ac:dyDescent="0.25">
      <c r="A6" s="84" t="str">
        <f>VLOOKUP(A1,'[1]Профиль МО'!$A$2:$K$46,8,0)&amp;'[1]Исходник Профиль МО'!V1</f>
        <v>1 место</v>
      </c>
      <c r="B6" s="85"/>
      <c r="C6" s="58" t="s">
        <v>27</v>
      </c>
      <c r="D6" s="58"/>
      <c r="E6" s="59"/>
      <c r="F6" s="3">
        <v>0.58819999999999995</v>
      </c>
      <c r="G6" s="70"/>
      <c r="H6" s="71"/>
      <c r="I6" s="72"/>
      <c r="J6" s="3">
        <v>0.65</v>
      </c>
      <c r="K6" s="70"/>
      <c r="L6" s="72"/>
      <c r="M6" s="3">
        <v>0.66669999999999996</v>
      </c>
      <c r="N6" s="4">
        <v>0</v>
      </c>
      <c r="O6" s="4">
        <v>1</v>
      </c>
      <c r="P6" s="3">
        <v>0.63539999999999996</v>
      </c>
      <c r="Q6" s="49"/>
      <c r="R6" s="49"/>
      <c r="S6" s="49"/>
    </row>
    <row r="7" spans="1:19" ht="36" customHeight="1" x14ac:dyDescent="0.25">
      <c r="A7" s="60" t="s">
        <v>28</v>
      </c>
      <c r="B7" s="61"/>
      <c r="C7" s="62" t="s">
        <v>29</v>
      </c>
      <c r="D7" s="58"/>
      <c r="E7" s="59"/>
      <c r="F7" s="3">
        <f>MEDIAN($F$8:$F$21)</f>
        <v>0.71568627450980393</v>
      </c>
      <c r="G7" s="73"/>
      <c r="H7" s="74"/>
      <c r="I7" s="75"/>
      <c r="J7" s="3">
        <f>MEDIAN($J$8:$J$21)</f>
        <v>0.8</v>
      </c>
      <c r="K7" s="73"/>
      <c r="L7" s="75"/>
      <c r="M7" s="3">
        <f>MEDIAN($M$8:$M$21)</f>
        <v>0.66666666666666663</v>
      </c>
      <c r="N7" s="3">
        <f>MEDIAN($N$8:$N$21)</f>
        <v>0</v>
      </c>
      <c r="O7" s="3">
        <f>MEDIAN($O$8:$O$21)</f>
        <v>0.5</v>
      </c>
      <c r="P7" s="3">
        <f>MEDIAN($P$8:$P$21)</f>
        <v>0.76041666666666674</v>
      </c>
      <c r="Q7" s="49"/>
      <c r="R7" s="49"/>
      <c r="S7" s="49"/>
    </row>
    <row r="8" spans="1:19" ht="66" customHeight="1" x14ac:dyDescent="0.35">
      <c r="A8" s="5">
        <f>[1]ИТОГ!A325</f>
        <v>1</v>
      </c>
      <c r="B8" s="6" t="str">
        <f>[1]ИТОГ!C325</f>
        <v>МАОУ "СОШ № 11"</v>
      </c>
      <c r="C8" s="7">
        <f>[1]ИТОГ!F325</f>
        <v>0.66666666666666663</v>
      </c>
      <c r="D8" s="8">
        <f>[1]ИТОГ!H325</f>
        <v>1</v>
      </c>
      <c r="E8" s="8">
        <f>[1]ИТОГ!J325</f>
        <v>1</v>
      </c>
      <c r="F8" s="8">
        <f>[1]ИТОГ!L325</f>
        <v>0.80392156862745101</v>
      </c>
      <c r="G8" s="8">
        <f>[1]ИТОГ!N325</f>
        <v>1</v>
      </c>
      <c r="H8" s="8">
        <f>[1]ИТОГ!P325</f>
        <v>0.8125</v>
      </c>
      <c r="I8" s="8">
        <f>[1]ИТОГ!R325</f>
        <v>0.875</v>
      </c>
      <c r="J8" s="8">
        <f>[1]ИТОГ!T325</f>
        <v>0.85</v>
      </c>
      <c r="K8" s="8">
        <f>[1]ИТОГ!V325</f>
        <v>1</v>
      </c>
      <c r="L8" s="8">
        <f>[1]ИТОГ!X325</f>
        <v>1</v>
      </c>
      <c r="M8" s="8">
        <f>[1]ИТОГ!Z325</f>
        <v>1</v>
      </c>
      <c r="N8" s="8">
        <f>[1]ИТОГ!AD325</f>
        <v>0</v>
      </c>
      <c r="O8" s="8">
        <f>[1]ИТОГ!AH325</f>
        <v>1</v>
      </c>
      <c r="P8" s="9">
        <f>[1]ИТОГ!AJ325</f>
        <v>0.85416666666666663</v>
      </c>
      <c r="Q8" s="10" t="str">
        <f>[1]ИТОГ!AK325</f>
        <v>Высокий</v>
      </c>
      <c r="R8" s="10" t="str">
        <f>[1]ИТОГ!AN325</f>
        <v>Высокий</v>
      </c>
      <c r="S8" s="11">
        <f>[1]ИТОГ!AJ325-[1]ИТОГ!AM325</f>
        <v>2.1166666666666667E-2</v>
      </c>
    </row>
    <row r="9" spans="1:19" ht="66" customHeight="1" x14ac:dyDescent="0.35">
      <c r="A9" s="5">
        <f>[1]ИТОГ!A326</f>
        <v>2</v>
      </c>
      <c r="B9" s="6" t="str">
        <f>[1]ИТОГ!C326</f>
        <v>МАОУ "СОШ № 12" им. Семенова В.Н.</v>
      </c>
      <c r="C9" s="7">
        <f>[1]ИТОГ!F326</f>
        <v>0.60606060606060608</v>
      </c>
      <c r="D9" s="8">
        <f>[1]ИТОГ!H326</f>
        <v>1</v>
      </c>
      <c r="E9" s="8">
        <f>[1]ИТОГ!J326</f>
        <v>1</v>
      </c>
      <c r="F9" s="8">
        <f>[1]ИТОГ!L326</f>
        <v>0.76470588235294112</v>
      </c>
      <c r="G9" s="8">
        <f>[1]ИТОГ!N326</f>
        <v>1</v>
      </c>
      <c r="H9" s="8">
        <f>[1]ИТОГ!P326</f>
        <v>0.8125</v>
      </c>
      <c r="I9" s="8">
        <f>[1]ИТОГ!R326</f>
        <v>1</v>
      </c>
      <c r="J9" s="8">
        <f>[1]ИТОГ!T326</f>
        <v>0.875</v>
      </c>
      <c r="K9" s="8">
        <f>[1]ИТОГ!V326</f>
        <v>0.5</v>
      </c>
      <c r="L9" s="8">
        <f>[1]ИТОГ!X326</f>
        <v>1</v>
      </c>
      <c r="M9" s="8">
        <f>[1]ИТОГ!Z326</f>
        <v>0.66666666666666663</v>
      </c>
      <c r="N9" s="8">
        <f>[1]ИТОГ!AD326</f>
        <v>0</v>
      </c>
      <c r="O9" s="8">
        <f>[1]ИТОГ!AH326</f>
        <v>1</v>
      </c>
      <c r="P9" s="9">
        <f>[1]ИТОГ!AJ326</f>
        <v>0.82291666666666663</v>
      </c>
      <c r="Q9" s="10" t="str">
        <f>[1]ИТОГ!AK326</f>
        <v>Высокий</v>
      </c>
      <c r="R9" s="10" t="str">
        <f>[1]ИТОГ!AN326</f>
        <v>Средний</v>
      </c>
      <c r="S9" s="11">
        <f>[1]ИТОГ!AJ326-[1]ИТОГ!AM326</f>
        <v>9.591666666666665E-2</v>
      </c>
    </row>
    <row r="10" spans="1:19" ht="66" customHeight="1" x14ac:dyDescent="0.35">
      <c r="A10" s="5">
        <f>[1]ИТОГ!A327</f>
        <v>3</v>
      </c>
      <c r="B10" s="6" t="str">
        <f>[1]ИТОГ!C327</f>
        <v>МАОУ "СОШ № 14"</v>
      </c>
      <c r="C10" s="7">
        <f>[1]ИТОГ!F327</f>
        <v>0.12121212121212122</v>
      </c>
      <c r="D10" s="8">
        <f>[1]ИТОГ!H327</f>
        <v>1</v>
      </c>
      <c r="E10" s="8">
        <f>[1]ИТОГ!J327</f>
        <v>1</v>
      </c>
      <c r="F10" s="8">
        <f>[1]ИТОГ!L327</f>
        <v>0.45098039215686275</v>
      </c>
      <c r="G10" s="8">
        <f>[1]ИТОГ!N327</f>
        <v>1</v>
      </c>
      <c r="H10" s="8">
        <f>[1]ИТОГ!P327</f>
        <v>0.6875</v>
      </c>
      <c r="I10" s="8">
        <f>[1]ИТОГ!R327</f>
        <v>0.125</v>
      </c>
      <c r="J10" s="8">
        <f>[1]ИТОГ!T327</f>
        <v>0.65</v>
      </c>
      <c r="K10" s="8">
        <f>[1]ИТОГ!V327</f>
        <v>0.5</v>
      </c>
      <c r="L10" s="8">
        <f>[1]ИТОГ!X327</f>
        <v>1</v>
      </c>
      <c r="M10" s="8">
        <f>[1]ИТОГ!Z327</f>
        <v>0.66666666666666663</v>
      </c>
      <c r="N10" s="8">
        <f>[1]ИТОГ!AD327</f>
        <v>0</v>
      </c>
      <c r="O10" s="8">
        <f>[1]ИТОГ!AH327</f>
        <v>0</v>
      </c>
      <c r="P10" s="9">
        <f>[1]ИТОГ!AJ327</f>
        <v>0.55208333333333337</v>
      </c>
      <c r="Q10" s="10" t="str">
        <f>[1]ИТОГ!AK327</f>
        <v>Низкий</v>
      </c>
      <c r="R10" s="10" t="str">
        <f>[1]ИТОГ!AN327</f>
        <v>Средний</v>
      </c>
      <c r="S10" s="11">
        <f>[1]ИТОГ!AJ327-[1]ИТОГ!AM327</f>
        <v>-5.3916666666666613E-2</v>
      </c>
    </row>
    <row r="11" spans="1:19" ht="66" customHeight="1" x14ac:dyDescent="0.35">
      <c r="A11" s="5">
        <f>[1]ИТОГ!A328</f>
        <v>4</v>
      </c>
      <c r="B11" s="6" t="str">
        <f>[1]ИТОГ!C328</f>
        <v>МАОУ "СОШ № 5"</v>
      </c>
      <c r="C11" s="7">
        <f>[1]ИТОГ!F328</f>
        <v>0.45454545454545453</v>
      </c>
      <c r="D11" s="8">
        <f>[1]ИТОГ!H328</f>
        <v>1</v>
      </c>
      <c r="E11" s="8">
        <f>[1]ИТОГ!J328</f>
        <v>1</v>
      </c>
      <c r="F11" s="8">
        <f>[1]ИТОГ!L328</f>
        <v>0.66666666666666663</v>
      </c>
      <c r="G11" s="8">
        <f>[1]ИТОГ!N328</f>
        <v>1</v>
      </c>
      <c r="H11" s="8">
        <f>[1]ИТОГ!P328</f>
        <v>0.8125</v>
      </c>
      <c r="I11" s="8">
        <f>[1]ИТОГ!R328</f>
        <v>0.75</v>
      </c>
      <c r="J11" s="8">
        <f>[1]ИТОГ!T328</f>
        <v>0.82499999999999996</v>
      </c>
      <c r="K11" s="8">
        <f>[1]ИТОГ!V328</f>
        <v>0.5</v>
      </c>
      <c r="L11" s="8">
        <f>[1]ИТОГ!X328</f>
        <v>1</v>
      </c>
      <c r="M11" s="8">
        <f>[1]ИТОГ!Z328</f>
        <v>0.66666666666666663</v>
      </c>
      <c r="N11" s="8">
        <f>[1]ИТОГ!AD328</f>
        <v>0</v>
      </c>
      <c r="O11" s="8">
        <f>[1]ИТОГ!AH328</f>
        <v>0</v>
      </c>
      <c r="P11" s="9">
        <f>[1]ИТОГ!AJ328</f>
        <v>0.73958333333333337</v>
      </c>
      <c r="Q11" s="10" t="str">
        <f>[1]ИТОГ!AK328</f>
        <v>Средний</v>
      </c>
      <c r="R11" s="10" t="str">
        <f>[1]ИТОГ!AN328</f>
        <v>Средний</v>
      </c>
      <c r="S11" s="11">
        <f>[1]ИТОГ!AJ328-[1]ИТОГ!AM328</f>
        <v>-4.8416666666666663E-2</v>
      </c>
    </row>
    <row r="12" spans="1:19" ht="66" customHeight="1" x14ac:dyDescent="0.35">
      <c r="A12" s="5">
        <f>[1]ИТОГ!A329</f>
        <v>5</v>
      </c>
      <c r="B12" s="6" t="str">
        <f>[1]ИТОГ!C329</f>
        <v>МАОУ СОШ № 9</v>
      </c>
      <c r="C12" s="7">
        <f>[1]ИТОГ!F329</f>
        <v>0.60606060606060608</v>
      </c>
      <c r="D12" s="8">
        <f>[1]ИТОГ!H329</f>
        <v>1</v>
      </c>
      <c r="E12" s="8">
        <f>[1]ИТОГ!J329</f>
        <v>1</v>
      </c>
      <c r="F12" s="8">
        <f>[1]ИТОГ!L329</f>
        <v>0.74509803921568629</v>
      </c>
      <c r="G12" s="8">
        <f>[1]ИТОГ!N329</f>
        <v>1</v>
      </c>
      <c r="H12" s="8">
        <f>[1]ИТОГ!P329</f>
        <v>0.8125</v>
      </c>
      <c r="I12" s="8">
        <f>[1]ИТОГ!R329</f>
        <v>0.75</v>
      </c>
      <c r="J12" s="8">
        <f>[1]ИТОГ!T329</f>
        <v>0.82499999999999996</v>
      </c>
      <c r="K12" s="8">
        <f>[1]ИТОГ!V329</f>
        <v>0.5</v>
      </c>
      <c r="L12" s="8">
        <f>[1]ИТОГ!X329</f>
        <v>1</v>
      </c>
      <c r="M12" s="8">
        <f>[1]ИТОГ!Z329</f>
        <v>0.66666666666666663</v>
      </c>
      <c r="N12" s="8">
        <f>[1]ИТОГ!AD329</f>
        <v>0</v>
      </c>
      <c r="O12" s="8">
        <f>[1]ИТОГ!AH329</f>
        <v>0</v>
      </c>
      <c r="P12" s="9">
        <f>[1]ИТОГ!AJ329</f>
        <v>0.78125</v>
      </c>
      <c r="Q12" s="10" t="str">
        <f>[1]ИТОГ!AK329</f>
        <v>Средний</v>
      </c>
      <c r="R12" s="10" t="str">
        <f>[1]ИТОГ!AN329</f>
        <v>Средний</v>
      </c>
      <c r="S12" s="11">
        <f>[1]ИТОГ!AJ329-[1]ИТОГ!AM329</f>
        <v>3.9250000000000007E-2</v>
      </c>
    </row>
    <row r="13" spans="1:19" ht="66" customHeight="1" x14ac:dyDescent="0.35">
      <c r="A13" s="5">
        <f>[1]ИТОГ!A330</f>
        <v>6</v>
      </c>
      <c r="B13" s="6" t="str">
        <f>[1]ИТОГ!C330</f>
        <v>МАОУ "Городская гимназия № 1"</v>
      </c>
      <c r="C13" s="7">
        <f>[1]ИТОГ!F330</f>
        <v>0.78787878787878785</v>
      </c>
      <c r="D13" s="8">
        <f>[1]ИТОГ!H330</f>
        <v>1</v>
      </c>
      <c r="E13" s="8">
        <f>[1]ИТОГ!J330</f>
        <v>1</v>
      </c>
      <c r="F13" s="8">
        <f>[1]ИТОГ!L330</f>
        <v>0.86274509803921573</v>
      </c>
      <c r="G13" s="8">
        <f>[1]ИТОГ!N330</f>
        <v>0.8571428571428571</v>
      </c>
      <c r="H13" s="8">
        <f>[1]ИТОГ!P330</f>
        <v>0.8125</v>
      </c>
      <c r="I13" s="8">
        <f>[1]ИТОГ!R330</f>
        <v>0.875</v>
      </c>
      <c r="J13" s="8">
        <f>[1]ИТОГ!T330</f>
        <v>0.8</v>
      </c>
      <c r="K13" s="8">
        <f>[1]ИТОГ!V330</f>
        <v>1</v>
      </c>
      <c r="L13" s="8">
        <f>[1]ИТОГ!X330</f>
        <v>1</v>
      </c>
      <c r="M13" s="8">
        <f>[1]ИТОГ!Z330</f>
        <v>1</v>
      </c>
      <c r="N13" s="8">
        <f>[1]ИТОГ!AD330</f>
        <v>0</v>
      </c>
      <c r="O13" s="8">
        <f>[1]ИТОГ!AH330</f>
        <v>1</v>
      </c>
      <c r="P13" s="9">
        <f>[1]ИТОГ!AJ330</f>
        <v>0.86458333333333337</v>
      </c>
      <c r="Q13" s="10" t="str">
        <f>[1]ИТОГ!AK330</f>
        <v>Высокий</v>
      </c>
      <c r="R13" s="10" t="str">
        <f>[1]ИТОГ!AN330</f>
        <v>Высокий</v>
      </c>
      <c r="S13" s="11">
        <f>[1]ИТОГ!AJ330-[1]ИТОГ!AM330</f>
        <v>2.3583333333333401E-2</v>
      </c>
    </row>
    <row r="14" spans="1:19" ht="66" customHeight="1" x14ac:dyDescent="0.35">
      <c r="A14" s="5">
        <f>[1]ИТОГ!A331</f>
        <v>7</v>
      </c>
      <c r="B14" s="6" t="str">
        <f>[1]ИТОГ!C331</f>
        <v>МАОУ "СОШ № 13 им. М.К. Янгеля", ШКОЛА МИРА МИРОВ</v>
      </c>
      <c r="C14" s="7">
        <f>[1]ИТОГ!F331</f>
        <v>0.5757575757575758</v>
      </c>
      <c r="D14" s="8">
        <f>[1]ИТОГ!H331</f>
        <v>0.5</v>
      </c>
      <c r="E14" s="8">
        <f>[1]ИТОГ!J331</f>
        <v>1</v>
      </c>
      <c r="F14" s="8">
        <f>[1]ИТОГ!L331</f>
        <v>0.72549019607843135</v>
      </c>
      <c r="G14" s="8">
        <f>[1]ИТОГ!N331</f>
        <v>1</v>
      </c>
      <c r="H14" s="8">
        <f>[1]ИТОГ!P331</f>
        <v>0.8125</v>
      </c>
      <c r="I14" s="8">
        <f>[1]ИТОГ!R331</f>
        <v>0.75</v>
      </c>
      <c r="J14" s="8">
        <f>[1]ИТОГ!T331</f>
        <v>0.82499999999999996</v>
      </c>
      <c r="K14" s="8">
        <f>[1]ИТОГ!V331</f>
        <v>0.5</v>
      </c>
      <c r="L14" s="8">
        <f>[1]ИТОГ!X331</f>
        <v>1</v>
      </c>
      <c r="M14" s="8">
        <f>[1]ИТОГ!Z331</f>
        <v>0.66666666666666663</v>
      </c>
      <c r="N14" s="8">
        <f>[1]ИТОГ!AD331</f>
        <v>0</v>
      </c>
      <c r="O14" s="8">
        <f>[1]ИТОГ!AH331</f>
        <v>1</v>
      </c>
      <c r="P14" s="9">
        <f>[1]ИТОГ!AJ331</f>
        <v>0.78125</v>
      </c>
      <c r="Q14" s="10" t="str">
        <f>[1]ИТОГ!AK331</f>
        <v>Средний</v>
      </c>
      <c r="R14" s="10" t="str">
        <f>[1]ИТОГ!AN331</f>
        <v>Средний</v>
      </c>
      <c r="S14" s="11">
        <f>[1]ИТОГ!AJ331-[1]ИТОГ!AM331</f>
        <v>8.3250000000000046E-2</v>
      </c>
    </row>
    <row r="15" spans="1:19" ht="66" customHeight="1" x14ac:dyDescent="0.35">
      <c r="A15" s="5">
        <f>[1]ИТОГ!A332</f>
        <v>8</v>
      </c>
      <c r="B15" s="6" t="str">
        <f>[1]ИТОГ!C332</f>
        <v>МАОУ "СОШ № 7 имени Пичуева Л.П."</v>
      </c>
      <c r="C15" s="7">
        <f>[1]ИТОГ!F332</f>
        <v>0.51515151515151514</v>
      </c>
      <c r="D15" s="8">
        <f>[1]ИТОГ!H332</f>
        <v>1</v>
      </c>
      <c r="E15" s="8">
        <f>[1]ИТОГ!J332</f>
        <v>1</v>
      </c>
      <c r="F15" s="8">
        <f>[1]ИТОГ!L332</f>
        <v>0.70588235294117652</v>
      </c>
      <c r="G15" s="8">
        <f>[1]ИТОГ!N332</f>
        <v>0.8571428571428571</v>
      </c>
      <c r="H15" s="8">
        <f>[1]ИТОГ!P332</f>
        <v>0.8125</v>
      </c>
      <c r="I15" s="8">
        <f>[1]ИТОГ!R332</f>
        <v>0.625</v>
      </c>
      <c r="J15" s="8">
        <f>[1]ИТОГ!T332</f>
        <v>0.75</v>
      </c>
      <c r="K15" s="8">
        <f>[1]ИТОГ!V332</f>
        <v>0.5</v>
      </c>
      <c r="L15" s="8">
        <f>[1]ИТОГ!X332</f>
        <v>1</v>
      </c>
      <c r="M15" s="8">
        <f>[1]ИТОГ!Z332</f>
        <v>0.66666666666666663</v>
      </c>
      <c r="N15" s="8">
        <f>[1]ИТОГ!AD332</f>
        <v>0</v>
      </c>
      <c r="O15" s="8">
        <f>[1]ИТОГ!AH332</f>
        <v>0</v>
      </c>
      <c r="P15" s="9">
        <f>[1]ИТОГ!AJ332</f>
        <v>0.72916666666666663</v>
      </c>
      <c r="Q15" s="10" t="str">
        <f>[1]ИТОГ!AK332</f>
        <v>Средний</v>
      </c>
      <c r="R15" s="10" t="str">
        <f>[1]ИТОГ!AN332</f>
        <v>Средний</v>
      </c>
      <c r="S15" s="11">
        <f>[1]ИТОГ!AJ332-[1]ИТОГ!AM332</f>
        <v>1.7166666666666663E-2</v>
      </c>
    </row>
    <row r="16" spans="1:19" ht="66" customHeight="1" x14ac:dyDescent="0.35">
      <c r="A16" s="5">
        <f>[1]ИТОГ!A333</f>
        <v>9</v>
      </c>
      <c r="B16" s="6" t="str">
        <f>[1]ИТОГ!C333</f>
        <v>МАОУ "Экспериментальный лицей имени Батербиева М.М."</v>
      </c>
      <c r="C16" s="7">
        <f>[1]ИТОГ!F333</f>
        <v>0.69696969696969702</v>
      </c>
      <c r="D16" s="8">
        <f>[1]ИТОГ!H333</f>
        <v>1</v>
      </c>
      <c r="E16" s="8">
        <f>[1]ИТОГ!J333</f>
        <v>1</v>
      </c>
      <c r="F16" s="8">
        <f>[1]ИТОГ!L333</f>
        <v>0.82352941176470584</v>
      </c>
      <c r="G16" s="8">
        <f>[1]ИТОГ!N333</f>
        <v>1</v>
      </c>
      <c r="H16" s="8">
        <f>[1]ИТОГ!P333</f>
        <v>0.75</v>
      </c>
      <c r="I16" s="8">
        <f>[1]ИТОГ!R333</f>
        <v>0.75</v>
      </c>
      <c r="J16" s="8">
        <f>[1]ИТОГ!T333</f>
        <v>0.8</v>
      </c>
      <c r="K16" s="8">
        <f>[1]ИТОГ!V333</f>
        <v>0.5</v>
      </c>
      <c r="L16" s="8">
        <f>[1]ИТОГ!X333</f>
        <v>1</v>
      </c>
      <c r="M16" s="8">
        <f>[1]ИТОГ!Z333</f>
        <v>0.66666666666666663</v>
      </c>
      <c r="N16" s="8">
        <f>[1]ИТОГ!AD333</f>
        <v>0</v>
      </c>
      <c r="O16" s="8">
        <f>[1]ИТОГ!AH333</f>
        <v>1</v>
      </c>
      <c r="P16" s="9">
        <f>[1]ИТОГ!AJ333</f>
        <v>0.82291666666666663</v>
      </c>
      <c r="Q16" s="10" t="str">
        <f>[1]ИТОГ!AK333</f>
        <v>Высокий</v>
      </c>
      <c r="R16" s="10" t="str">
        <f>[1]ИТОГ!AN333</f>
        <v>Высокий</v>
      </c>
      <c r="S16" s="11">
        <f>[1]ИТОГ!AJ333-[1]ИТОГ!AM333</f>
        <v>-3.4083333333333354E-2</v>
      </c>
    </row>
    <row r="17" spans="1:19" ht="66" customHeight="1" x14ac:dyDescent="0.35">
      <c r="A17" s="5">
        <f>[1]ИТОГ!A334</f>
        <v>10</v>
      </c>
      <c r="B17" s="6" t="str">
        <f>[1]ИТОГ!C334</f>
        <v>МБОУ "СОШ № 1"</v>
      </c>
      <c r="C17" s="7">
        <f>[1]ИТОГ!F334</f>
        <v>0.42424242424242425</v>
      </c>
      <c r="D17" s="8">
        <f>[1]ИТОГ!H334</f>
        <v>1</v>
      </c>
      <c r="E17" s="8">
        <f>[1]ИТОГ!J334</f>
        <v>1</v>
      </c>
      <c r="F17" s="8">
        <f>[1]ИТОГ!L334</f>
        <v>0.6470588235294118</v>
      </c>
      <c r="G17" s="8">
        <f>[1]ИТОГ!N334</f>
        <v>1</v>
      </c>
      <c r="H17" s="8">
        <f>[1]ИТОГ!P334</f>
        <v>0.75</v>
      </c>
      <c r="I17" s="8">
        <f>[1]ИТОГ!R334</f>
        <v>0.875</v>
      </c>
      <c r="J17" s="8">
        <f>[1]ИТОГ!T334</f>
        <v>0.82499999999999996</v>
      </c>
      <c r="K17" s="8">
        <f>[1]ИТОГ!V334</f>
        <v>0.5</v>
      </c>
      <c r="L17" s="8">
        <f>[1]ИТОГ!X334</f>
        <v>1</v>
      </c>
      <c r="M17" s="8">
        <f>[1]ИТОГ!Z334</f>
        <v>0.66666666666666663</v>
      </c>
      <c r="N17" s="8">
        <f>[1]ИТОГ!AD334</f>
        <v>0</v>
      </c>
      <c r="O17" s="8">
        <f>[1]ИТОГ!AH334</f>
        <v>0</v>
      </c>
      <c r="P17" s="9">
        <f>[1]ИТОГ!AJ334</f>
        <v>0.72916666666666663</v>
      </c>
      <c r="Q17" s="10" t="str">
        <f>[1]ИТОГ!AK334</f>
        <v>Средний</v>
      </c>
      <c r="R17" s="10" t="str">
        <f>[1]ИТОГ!AN334</f>
        <v>Средний</v>
      </c>
      <c r="S17" s="11">
        <f>[1]ИТОГ!AJ334-[1]ИТОГ!AM334</f>
        <v>0.10816666666666663</v>
      </c>
    </row>
    <row r="18" spans="1:19" ht="66" customHeight="1" x14ac:dyDescent="0.35">
      <c r="A18" s="5">
        <f>[1]ИТОГ!A335</f>
        <v>11</v>
      </c>
      <c r="B18" s="6" t="str">
        <f>[1]ИТОГ!C335</f>
        <v>МБОУ "СОШ № 15"</v>
      </c>
      <c r="C18" s="7">
        <f>[1]ИТОГ!F335</f>
        <v>0.27272727272727271</v>
      </c>
      <c r="D18" s="8">
        <f>[1]ИТОГ!H335</f>
        <v>1</v>
      </c>
      <c r="E18" s="8">
        <f>[1]ИТОГ!J335</f>
        <v>1</v>
      </c>
      <c r="F18" s="8">
        <f>[1]ИТОГ!L335</f>
        <v>0.56862745098039214</v>
      </c>
      <c r="G18" s="8">
        <f>[1]ИТОГ!N335</f>
        <v>1</v>
      </c>
      <c r="H18" s="8">
        <f>[1]ИТОГ!P335</f>
        <v>0.8125</v>
      </c>
      <c r="I18" s="8">
        <f>[1]ИТОГ!R335</f>
        <v>0.125</v>
      </c>
      <c r="J18" s="8">
        <f>[1]ИТОГ!T335</f>
        <v>0.7</v>
      </c>
      <c r="K18" s="8">
        <f>[1]ИТОГ!V335</f>
        <v>0.5</v>
      </c>
      <c r="L18" s="8">
        <f>[1]ИТОГ!X335</f>
        <v>1</v>
      </c>
      <c r="M18" s="8">
        <f>[1]ИТОГ!Z335</f>
        <v>0.66666666666666663</v>
      </c>
      <c r="N18" s="8">
        <f>[1]ИТОГ!AD335</f>
        <v>0</v>
      </c>
      <c r="O18" s="8">
        <f>[1]ИТОГ!AH335</f>
        <v>0</v>
      </c>
      <c r="P18" s="9">
        <f>[1]ИТОГ!AJ335</f>
        <v>0.63541666666666663</v>
      </c>
      <c r="Q18" s="10" t="str">
        <f>[1]ИТОГ!AK335</f>
        <v>Средний</v>
      </c>
      <c r="R18" s="10" t="str">
        <f>[1]ИТОГ!AN335</f>
        <v>Средний</v>
      </c>
      <c r="S18" s="11">
        <f>[1]ИТОГ!AJ335-[1]ИТОГ!AM335</f>
        <v>-6.1583333333333323E-2</v>
      </c>
    </row>
    <row r="19" spans="1:19" ht="66" customHeight="1" x14ac:dyDescent="0.35">
      <c r="A19" s="5">
        <f>[1]ИТОГ!A336</f>
        <v>12</v>
      </c>
      <c r="B19" s="6" t="str">
        <f>[1]ИТОГ!C336</f>
        <v>МБОУ "СОШ № 17"</v>
      </c>
      <c r="C19" s="7">
        <f>[1]ИТОГ!F336</f>
        <v>0.45454545454545453</v>
      </c>
      <c r="D19" s="8">
        <f>[1]ИТОГ!H336</f>
        <v>1</v>
      </c>
      <c r="E19" s="8">
        <f>[1]ИТОГ!J336</f>
        <v>1</v>
      </c>
      <c r="F19" s="8">
        <f>[1]ИТОГ!L336</f>
        <v>0.66666666666666663</v>
      </c>
      <c r="G19" s="8">
        <f>[1]ИТОГ!N336</f>
        <v>1</v>
      </c>
      <c r="H19" s="8">
        <f>[1]ИТОГ!P336</f>
        <v>0.6875</v>
      </c>
      <c r="I19" s="8">
        <f>[1]ИТОГ!R336</f>
        <v>0.25</v>
      </c>
      <c r="J19" s="8">
        <f>[1]ИТОГ!T336</f>
        <v>0.67500000000000004</v>
      </c>
      <c r="K19" s="8">
        <f>[1]ИТОГ!V336</f>
        <v>0.5</v>
      </c>
      <c r="L19" s="8">
        <f>[1]ИТОГ!X336</f>
        <v>1</v>
      </c>
      <c r="M19" s="8">
        <f>[1]ИТОГ!Z336</f>
        <v>0.66666666666666663</v>
      </c>
      <c r="N19" s="8">
        <f>[1]ИТОГ!AD336</f>
        <v>0</v>
      </c>
      <c r="O19" s="8">
        <f>[1]ИТОГ!AH336</f>
        <v>0</v>
      </c>
      <c r="P19" s="9">
        <f>[1]ИТОГ!AJ336</f>
        <v>0.67708333333333337</v>
      </c>
      <c r="Q19" s="10" t="str">
        <f>[1]ИТОГ!AK336</f>
        <v>Средний</v>
      </c>
      <c r="R19" s="10" t="str">
        <f>[1]ИТОГ!AN336</f>
        <v>Средний</v>
      </c>
      <c r="S19" s="11">
        <f>[1]ИТОГ!AJ336-[1]ИТОГ!AM336</f>
        <v>1.0083333333333333E-2</v>
      </c>
    </row>
    <row r="20" spans="1:19" ht="66" customHeight="1" x14ac:dyDescent="0.35">
      <c r="A20" s="5">
        <f>[1]ИТОГ!A337</f>
        <v>13</v>
      </c>
      <c r="B20" s="6" t="str">
        <f>[1]ИТОГ!C337</f>
        <v>МБОУ "СОШ № 2"</v>
      </c>
      <c r="C20" s="7">
        <f>[1]ИТОГ!F337</f>
        <v>0.30303030303030304</v>
      </c>
      <c r="D20" s="8">
        <f>[1]ИТОГ!H337</f>
        <v>1</v>
      </c>
      <c r="E20" s="8">
        <f>[1]ИТОГ!J337</f>
        <v>1</v>
      </c>
      <c r="F20" s="8">
        <f>[1]ИТОГ!L337</f>
        <v>0.56862745098039214</v>
      </c>
      <c r="G20" s="8">
        <f>[1]ИТОГ!N337</f>
        <v>1</v>
      </c>
      <c r="H20" s="8">
        <f>[1]ИТОГ!P337</f>
        <v>0.5625</v>
      </c>
      <c r="I20" s="8">
        <f>[1]ИТОГ!R337</f>
        <v>0.625</v>
      </c>
      <c r="J20" s="8">
        <f>[1]ИТОГ!T337</f>
        <v>0.7</v>
      </c>
      <c r="K20" s="8">
        <f>[1]ИТОГ!V337</f>
        <v>0.5</v>
      </c>
      <c r="L20" s="8">
        <f>[1]ИТОГ!X337</f>
        <v>1</v>
      </c>
      <c r="M20" s="8">
        <f>[1]ИТОГ!Z337</f>
        <v>0.66666666666666663</v>
      </c>
      <c r="N20" s="8">
        <f>[1]ИТОГ!AD337</f>
        <v>0</v>
      </c>
      <c r="O20" s="8">
        <f>[1]ИТОГ!AH337</f>
        <v>1</v>
      </c>
      <c r="P20" s="9">
        <f>[1]ИТОГ!AJ337</f>
        <v>0.64583333333333337</v>
      </c>
      <c r="Q20" s="10" t="str">
        <f>[1]ИТОГ!AK337</f>
        <v>Средний</v>
      </c>
      <c r="R20" s="10" t="str">
        <f>[1]ИТОГ!AN337</f>
        <v>Средний</v>
      </c>
      <c r="S20" s="11">
        <f>[1]ИТОГ!AJ337-[1]ИТОГ!AM337</f>
        <v>9.8333333333333606E-3</v>
      </c>
    </row>
    <row r="21" spans="1:19" ht="66" customHeight="1" x14ac:dyDescent="0.35">
      <c r="A21" s="5">
        <f>[1]ИТОГ!A338</f>
        <v>14</v>
      </c>
      <c r="B21" s="6" t="str">
        <f>[1]ИТОГ!C338</f>
        <v>МБОУ "СОШ № 8 имени Бусыгина М.И."</v>
      </c>
      <c r="C21" s="7">
        <f>[1]ИТОГ!F338</f>
        <v>0.72727272727272729</v>
      </c>
      <c r="D21" s="8">
        <f>[1]ИТОГ!H338</f>
        <v>0.5</v>
      </c>
      <c r="E21" s="8">
        <f>[1]ИТОГ!J338</f>
        <v>1</v>
      </c>
      <c r="F21" s="8">
        <f>[1]ИТОГ!L338</f>
        <v>0.82352941176470584</v>
      </c>
      <c r="G21" s="8">
        <f>[1]ИТОГ!N338</f>
        <v>1</v>
      </c>
      <c r="H21" s="8">
        <f>[1]ИТОГ!P338</f>
        <v>0.75</v>
      </c>
      <c r="I21" s="8">
        <f>[1]ИТОГ!R338</f>
        <v>0.75</v>
      </c>
      <c r="J21" s="8">
        <f>[1]ИТОГ!T338</f>
        <v>0.8</v>
      </c>
      <c r="K21" s="8">
        <f>[1]ИТОГ!V338</f>
        <v>0.5</v>
      </c>
      <c r="L21" s="8">
        <f>[1]ИТОГ!X338</f>
        <v>1</v>
      </c>
      <c r="M21" s="8">
        <f>[1]ИТОГ!Z338</f>
        <v>0.66666666666666663</v>
      </c>
      <c r="N21" s="8">
        <f>[1]ИТОГ!AD338</f>
        <v>0</v>
      </c>
      <c r="O21" s="8">
        <f>[1]ИТОГ!AH338</f>
        <v>1</v>
      </c>
      <c r="P21" s="9">
        <f>[1]ИТОГ!AJ338</f>
        <v>0.82291666666666663</v>
      </c>
      <c r="Q21" s="10" t="str">
        <f>[1]ИТОГ!AK338</f>
        <v>Высокий</v>
      </c>
      <c r="R21" s="10" t="str">
        <f>[1]ИТОГ!AN338</f>
        <v>Высокий</v>
      </c>
      <c r="S21" s="11">
        <f>[1]ИТОГ!AJ338-[1]ИТОГ!AM338</f>
        <v>4.9166666666666803E-3</v>
      </c>
    </row>
    <row r="22" spans="1:19" ht="66" customHeight="1" x14ac:dyDescent="0.35">
      <c r="A22" s="12"/>
      <c r="B22" s="13"/>
      <c r="C22" s="14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6"/>
      <c r="Q22" s="12"/>
      <c r="R22" s="12"/>
      <c r="S22" s="17"/>
    </row>
    <row r="23" spans="1:19" ht="36" customHeight="1" x14ac:dyDescent="0.35">
      <c r="A23" s="12"/>
      <c r="B23" s="13"/>
      <c r="C23" s="14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6"/>
      <c r="Q23" s="12"/>
      <c r="R23" s="12"/>
      <c r="S23" s="17"/>
    </row>
    <row r="24" spans="1:19" ht="36" customHeight="1" x14ac:dyDescent="0.35">
      <c r="A24" s="12"/>
      <c r="B24" s="13"/>
      <c r="C24" s="14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6"/>
      <c r="Q24" s="12"/>
      <c r="R24" s="12"/>
      <c r="S24" s="17"/>
    </row>
    <row r="25" spans="1:19" ht="36" customHeight="1" x14ac:dyDescent="0.35">
      <c r="A25" s="12"/>
      <c r="B25" s="13"/>
      <c r="C25" s="14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6"/>
      <c r="Q25" s="12"/>
      <c r="R25" s="12"/>
      <c r="S25" s="17"/>
    </row>
    <row r="26" spans="1:19" ht="36" customHeight="1" x14ac:dyDescent="0.35">
      <c r="A26" s="12"/>
      <c r="B26" s="13"/>
      <c r="C26" s="14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6"/>
      <c r="Q26" s="12"/>
      <c r="R26" s="12"/>
      <c r="S26" s="17"/>
    </row>
    <row r="27" spans="1:19" ht="36" customHeight="1" x14ac:dyDescent="0.35">
      <c r="A27" s="12"/>
      <c r="B27" s="13"/>
      <c r="C27" s="14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6"/>
      <c r="Q27" s="12"/>
      <c r="R27" s="12"/>
      <c r="S27" s="17"/>
    </row>
    <row r="28" spans="1:19" ht="36" customHeight="1" x14ac:dyDescent="0.35">
      <c r="A28" s="12"/>
      <c r="B28" s="13"/>
      <c r="C28" s="14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6"/>
      <c r="Q28" s="12"/>
      <c r="R28" s="12"/>
      <c r="S28" s="17"/>
    </row>
    <row r="29" spans="1:19" ht="36" customHeight="1" x14ac:dyDescent="0.35">
      <c r="A29" s="12"/>
      <c r="B29" s="13"/>
      <c r="C29" s="14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6"/>
      <c r="Q29" s="12"/>
      <c r="R29" s="12"/>
      <c r="S29" s="17"/>
    </row>
    <row r="30" spans="1:19" ht="36" customHeight="1" x14ac:dyDescent="0.35">
      <c r="A30" s="12"/>
      <c r="B30" s="13"/>
      <c r="C30" s="14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6"/>
      <c r="Q30" s="12"/>
      <c r="R30" s="12"/>
      <c r="S30" s="17"/>
    </row>
    <row r="31" spans="1:19" ht="36" customHeight="1" x14ac:dyDescent="0.35">
      <c r="A31" s="12"/>
      <c r="B31" s="13"/>
      <c r="C31" s="14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6"/>
      <c r="Q31" s="12"/>
      <c r="R31" s="12"/>
      <c r="S31" s="17"/>
    </row>
    <row r="32" spans="1:19" ht="36" customHeight="1" x14ac:dyDescent="0.35">
      <c r="A32" s="12"/>
      <c r="B32" s="13"/>
      <c r="C32" s="14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6"/>
      <c r="Q32" s="12"/>
      <c r="R32" s="12"/>
      <c r="S32" s="17"/>
    </row>
    <row r="33" spans="1:19" ht="36" customHeight="1" x14ac:dyDescent="0.35">
      <c r="A33" s="12"/>
      <c r="B33" s="13"/>
      <c r="C33" s="14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  <c r="Q33" s="12"/>
      <c r="R33" s="12"/>
      <c r="S33" s="17"/>
    </row>
    <row r="34" spans="1:19" ht="36" customHeight="1" x14ac:dyDescent="0.35">
      <c r="A34" s="12"/>
      <c r="B34" s="13"/>
      <c r="C34" s="14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6"/>
      <c r="Q34" s="12"/>
      <c r="R34" s="12"/>
      <c r="S34" s="17"/>
    </row>
    <row r="35" spans="1:19" ht="36" customHeight="1" x14ac:dyDescent="0.35">
      <c r="A35" s="12"/>
      <c r="B35" s="13"/>
      <c r="C35" s="14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6"/>
      <c r="Q35" s="12"/>
      <c r="R35" s="12"/>
      <c r="S35" s="17"/>
    </row>
    <row r="36" spans="1:19" ht="36" customHeight="1" x14ac:dyDescent="0.35">
      <c r="A36" s="12"/>
      <c r="B36" s="13"/>
      <c r="C36" s="14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6"/>
      <c r="Q36" s="12"/>
      <c r="R36" s="12"/>
      <c r="S36" s="17"/>
    </row>
    <row r="37" spans="1:19" ht="36" customHeight="1" x14ac:dyDescent="0.35">
      <c r="A37" s="12"/>
      <c r="B37" s="13"/>
      <c r="C37" s="14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6"/>
      <c r="Q37" s="12"/>
      <c r="R37" s="12"/>
      <c r="S37" s="17"/>
    </row>
    <row r="38" spans="1:19" ht="36" customHeight="1" x14ac:dyDescent="0.35">
      <c r="A38" s="12"/>
      <c r="B38" s="13"/>
      <c r="C38" s="14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6"/>
      <c r="Q38" s="12"/>
      <c r="R38" s="12"/>
      <c r="S38" s="17"/>
    </row>
  </sheetData>
  <sheetProtection sheet="1" objects="1" scenarios="1"/>
  <mergeCells count="32">
    <mergeCell ref="C6:E6"/>
    <mergeCell ref="A7:B7"/>
    <mergeCell ref="C7:E7"/>
    <mergeCell ref="N2:N3"/>
    <mergeCell ref="O2:O3"/>
    <mergeCell ref="A3:B3"/>
    <mergeCell ref="A4:B4"/>
    <mergeCell ref="C4:E4"/>
    <mergeCell ref="G4:I7"/>
    <mergeCell ref="K4:L7"/>
    <mergeCell ref="A5:B5"/>
    <mergeCell ref="C5:E5"/>
    <mergeCell ref="A6:B6"/>
    <mergeCell ref="M1:M3"/>
    <mergeCell ref="A1:B2"/>
    <mergeCell ref="L2:L3"/>
    <mergeCell ref="P1:P3"/>
    <mergeCell ref="Q1:Q7"/>
    <mergeCell ref="R1:R7"/>
    <mergeCell ref="S1:S7"/>
    <mergeCell ref="C2:C3"/>
    <mergeCell ref="D2:D3"/>
    <mergeCell ref="E2:E3"/>
    <mergeCell ref="G2:G3"/>
    <mergeCell ref="H2:H3"/>
    <mergeCell ref="C1:E1"/>
    <mergeCell ref="F1:F3"/>
    <mergeCell ref="G1:I1"/>
    <mergeCell ref="J1:J3"/>
    <mergeCell ref="K1:L1"/>
    <mergeCell ref="I2:I3"/>
    <mergeCell ref="K2:K3"/>
  </mergeCells>
  <conditionalFormatting sqref="Q8:R21">
    <cfRule type="containsText" dxfId="363" priority="11" operator="containsText" text="высокий">
      <formula>NOT(ISERROR(SEARCH("высокий",Q8)))</formula>
    </cfRule>
    <cfRule type="containsText" dxfId="362" priority="12" operator="containsText" text="средний">
      <formula>NOT(ISERROR(SEARCH("средний",Q8)))</formula>
    </cfRule>
    <cfRule type="containsText" dxfId="361" priority="13" stopIfTrue="1" operator="containsText" text="низкий">
      <formula>NOT(ISERROR(SEARCH("низкий",Q8)))</formula>
    </cfRule>
  </conditionalFormatting>
  <conditionalFormatting sqref="F8:F21 J8:J21 M8:M21 P8:P21">
    <cfRule type="cellIs" dxfId="360" priority="8" operator="greaterThan">
      <formula>80</formula>
    </cfRule>
    <cfRule type="cellIs" dxfId="359" priority="9" operator="between">
      <formula>60.1</formula>
      <formula>80</formula>
    </cfRule>
    <cfRule type="cellIs" dxfId="358" priority="10" operator="lessThan">
      <formula>60.1</formula>
    </cfRule>
  </conditionalFormatting>
  <conditionalFormatting sqref="F8:F21">
    <cfRule type="cellIs" dxfId="357" priority="7" operator="lessThan">
      <formula>0.601</formula>
    </cfRule>
  </conditionalFormatting>
  <conditionalFormatting sqref="F8:F21 J8:J21 M8:M21 P8:P21">
    <cfRule type="cellIs" dxfId="356" priority="4" operator="greaterThan">
      <formula>0.8</formula>
    </cfRule>
    <cfRule type="cellIs" dxfId="355" priority="5" operator="between">
      <formula>0.6</formula>
      <formula>"80,1%%"</formula>
    </cfRule>
    <cfRule type="cellIs" dxfId="354" priority="6" operator="lessThan">
      <formula>0.601</formula>
    </cfRule>
  </conditionalFormatting>
  <conditionalFormatting sqref="A4">
    <cfRule type="cellIs" dxfId="353" priority="1" operator="greaterThan">
      <formula>80%</formula>
    </cfRule>
    <cfRule type="cellIs" dxfId="352" priority="2" operator="between">
      <formula>60.1%</formula>
      <formula>80%</formula>
    </cfRule>
    <cfRule type="cellIs" dxfId="351" priority="3" operator="lessThan">
      <formula>60.1%</formula>
    </cfRule>
  </conditionalFormatting>
  <pageMargins left="0.25" right="0.25" top="0.75" bottom="0.75" header="0.3" footer="0.3"/>
  <pageSetup paperSize="9" scale="34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4" id="{DA9B1D1B-804B-4CCE-BDD5-21FC2B456C1E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S8:S21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1"/>
  <sheetViews>
    <sheetView topLeftCell="A7" zoomScale="50" zoomScaleNormal="50" workbookViewId="0">
      <selection activeCell="C9" sqref="C9"/>
    </sheetView>
  </sheetViews>
  <sheetFormatPr defaultRowHeight="15" x14ac:dyDescent="0.25"/>
  <cols>
    <col min="1" max="1" width="9.140625" style="2"/>
    <col min="2" max="2" width="52.85546875" style="18" customWidth="1"/>
    <col min="3" max="3" width="15.7109375" style="19" customWidth="1"/>
    <col min="4" max="4" width="15.7109375" style="20" customWidth="1"/>
    <col min="5" max="5" width="20.85546875" style="20" customWidth="1"/>
    <col min="6" max="6" width="22.5703125" style="20" customWidth="1"/>
    <col min="7" max="7" width="20" style="20" customWidth="1"/>
    <col min="8" max="8" width="25.7109375" style="20" customWidth="1"/>
    <col min="9" max="9" width="15.7109375" style="20" customWidth="1"/>
    <col min="10" max="10" width="23.140625" style="20" customWidth="1"/>
    <col min="11" max="11" width="15.7109375" style="20" customWidth="1"/>
    <col min="12" max="12" width="20" style="20" customWidth="1"/>
    <col min="13" max="13" width="24.7109375" style="20" customWidth="1"/>
    <col min="14" max="14" width="19.7109375" style="20" customWidth="1"/>
    <col min="15" max="15" width="27.140625" style="20" customWidth="1"/>
    <col min="16" max="16" width="19.7109375" style="21" customWidth="1"/>
    <col min="17" max="17" width="21.5703125" style="2" customWidth="1"/>
    <col min="18" max="18" width="21.42578125" style="2" customWidth="1"/>
    <col min="19" max="19" width="21.42578125" style="22" customWidth="1"/>
    <col min="20" max="16384" width="9.140625" style="2"/>
  </cols>
  <sheetData>
    <row r="1" spans="1:19" ht="215.25" customHeight="1" x14ac:dyDescent="0.25">
      <c r="A1" s="80" t="s">
        <v>44</v>
      </c>
      <c r="B1" s="81"/>
      <c r="C1" s="54" t="s">
        <v>1</v>
      </c>
      <c r="D1" s="55"/>
      <c r="E1" s="55"/>
      <c r="F1" s="56" t="s">
        <v>2</v>
      </c>
      <c r="G1" s="57" t="s">
        <v>3</v>
      </c>
      <c r="H1" s="57"/>
      <c r="I1" s="57"/>
      <c r="J1" s="56" t="s">
        <v>4</v>
      </c>
      <c r="K1" s="57" t="s">
        <v>5</v>
      </c>
      <c r="L1" s="57"/>
      <c r="M1" s="56" t="s">
        <v>6</v>
      </c>
      <c r="N1" s="1" t="s">
        <v>7</v>
      </c>
      <c r="O1" s="1" t="s">
        <v>8</v>
      </c>
      <c r="P1" s="47" t="s">
        <v>9</v>
      </c>
      <c r="Q1" s="49" t="s">
        <v>10</v>
      </c>
      <c r="R1" s="49" t="s">
        <v>11</v>
      </c>
      <c r="S1" s="49" t="s">
        <v>12</v>
      </c>
    </row>
    <row r="2" spans="1:19" ht="15" customHeight="1" x14ac:dyDescent="0.25">
      <c r="A2" s="82"/>
      <c r="B2" s="83"/>
      <c r="C2" s="50" t="s">
        <v>13</v>
      </c>
      <c r="D2" s="52" t="s">
        <v>14</v>
      </c>
      <c r="E2" s="52" t="s">
        <v>15</v>
      </c>
      <c r="F2" s="56"/>
      <c r="G2" s="52" t="s">
        <v>16</v>
      </c>
      <c r="H2" s="52" t="s">
        <v>17</v>
      </c>
      <c r="I2" s="52" t="s">
        <v>18</v>
      </c>
      <c r="J2" s="56"/>
      <c r="K2" s="52" t="s">
        <v>19</v>
      </c>
      <c r="L2" s="52" t="s">
        <v>20</v>
      </c>
      <c r="M2" s="56"/>
      <c r="N2" s="52" t="s">
        <v>21</v>
      </c>
      <c r="O2" s="52" t="s">
        <v>22</v>
      </c>
      <c r="P2" s="48"/>
      <c r="Q2" s="49"/>
      <c r="R2" s="49"/>
      <c r="S2" s="49"/>
    </row>
    <row r="3" spans="1:19" ht="274.5" customHeight="1" x14ac:dyDescent="0.35">
      <c r="A3" s="63" t="s">
        <v>23</v>
      </c>
      <c r="B3" s="64"/>
      <c r="C3" s="51"/>
      <c r="D3" s="53"/>
      <c r="E3" s="53"/>
      <c r="F3" s="56"/>
      <c r="G3" s="53"/>
      <c r="H3" s="53"/>
      <c r="I3" s="53"/>
      <c r="J3" s="56"/>
      <c r="K3" s="53"/>
      <c r="L3" s="53"/>
      <c r="M3" s="56"/>
      <c r="N3" s="53"/>
      <c r="O3" s="53"/>
      <c r="P3" s="48"/>
      <c r="Q3" s="49"/>
      <c r="R3" s="49"/>
      <c r="S3" s="49"/>
    </row>
    <row r="4" spans="1:19" ht="63.75" customHeight="1" x14ac:dyDescent="0.25">
      <c r="A4" s="65">
        <f>AVERAGE(P8:P22)</f>
        <v>0.63856280193236725</v>
      </c>
      <c r="B4" s="66"/>
      <c r="C4" s="62" t="s">
        <v>24</v>
      </c>
      <c r="D4" s="58"/>
      <c r="E4" s="59"/>
      <c r="F4" s="3">
        <v>1</v>
      </c>
      <c r="G4" s="67"/>
      <c r="H4" s="68"/>
      <c r="I4" s="69"/>
      <c r="J4" s="3">
        <v>0.95</v>
      </c>
      <c r="K4" s="67"/>
      <c r="L4" s="69"/>
      <c r="M4" s="3">
        <v>1</v>
      </c>
      <c r="N4" s="3">
        <v>1</v>
      </c>
      <c r="O4" s="3">
        <v>1</v>
      </c>
      <c r="P4" s="3">
        <v>0.98880000000000001</v>
      </c>
      <c r="Q4" s="49"/>
      <c r="R4" s="49"/>
      <c r="S4" s="49"/>
    </row>
    <row r="5" spans="1:19" ht="38.25" customHeight="1" x14ac:dyDescent="0.35">
      <c r="A5" s="76" t="s">
        <v>25</v>
      </c>
      <c r="B5" s="77"/>
      <c r="C5" s="58" t="s">
        <v>26</v>
      </c>
      <c r="D5" s="58"/>
      <c r="E5" s="59"/>
      <c r="F5" s="3">
        <f>MAX($F$8:$F$22)</f>
        <v>0.80392156862745101</v>
      </c>
      <c r="G5" s="70"/>
      <c r="H5" s="71"/>
      <c r="I5" s="72"/>
      <c r="J5" s="3">
        <f>MAX($J$8:$J$22)</f>
        <v>0.82499999999999996</v>
      </c>
      <c r="K5" s="70"/>
      <c r="L5" s="72"/>
      <c r="M5" s="3">
        <f>MAX($M$8:$M$22)</f>
        <v>1</v>
      </c>
      <c r="N5" s="3">
        <f>MAX($N$8:$N$22)</f>
        <v>0</v>
      </c>
      <c r="O5" s="3">
        <f>MAX($O$8:$O$22)</f>
        <v>1</v>
      </c>
      <c r="P5" s="3">
        <f>MAX($P$8:$P$22)</f>
        <v>0.78260869565217395</v>
      </c>
      <c r="Q5" s="49"/>
      <c r="R5" s="49"/>
      <c r="S5" s="49"/>
    </row>
    <row r="6" spans="1:19" ht="48.75" customHeight="1" x14ac:dyDescent="0.25">
      <c r="A6" s="84" t="str">
        <f>VLOOKUP(A1,'[1]Профиль МО'!$A$2:$K$46,8,0)&amp;'[1]Исходник Профиль МО'!V1</f>
        <v>16 место</v>
      </c>
      <c r="B6" s="85"/>
      <c r="C6" s="58" t="s">
        <v>27</v>
      </c>
      <c r="D6" s="58"/>
      <c r="E6" s="59"/>
      <c r="F6" s="3">
        <v>0.58819999999999995</v>
      </c>
      <c r="G6" s="70"/>
      <c r="H6" s="71"/>
      <c r="I6" s="72"/>
      <c r="J6" s="3">
        <v>0.65</v>
      </c>
      <c r="K6" s="70"/>
      <c r="L6" s="72"/>
      <c r="M6" s="3">
        <v>0.66669999999999996</v>
      </c>
      <c r="N6" s="4">
        <v>0</v>
      </c>
      <c r="O6" s="4">
        <v>1</v>
      </c>
      <c r="P6" s="3">
        <v>0.63539999999999996</v>
      </c>
      <c r="Q6" s="49"/>
      <c r="R6" s="49"/>
      <c r="S6" s="49"/>
    </row>
    <row r="7" spans="1:19" ht="36" customHeight="1" x14ac:dyDescent="0.25">
      <c r="A7" s="60" t="s">
        <v>28</v>
      </c>
      <c r="B7" s="61"/>
      <c r="C7" s="62" t="s">
        <v>29</v>
      </c>
      <c r="D7" s="58"/>
      <c r="E7" s="59"/>
      <c r="F7" s="3">
        <f>MEDIAN($F$8:$F$22)</f>
        <v>0.49019607843137253</v>
      </c>
      <c r="G7" s="73"/>
      <c r="H7" s="74"/>
      <c r="I7" s="75"/>
      <c r="J7" s="3">
        <f>MEDIAN($J$8:$J$22)</f>
        <v>0.7</v>
      </c>
      <c r="K7" s="73"/>
      <c r="L7" s="75"/>
      <c r="M7" s="3">
        <f>MEDIAN($M$8:$M$22)</f>
        <v>0.66666666666666663</v>
      </c>
      <c r="N7" s="3">
        <f>MEDIAN($N$8:$N$22)</f>
        <v>0</v>
      </c>
      <c r="O7" s="3">
        <f>MEDIAN($O$8:$O$22)</f>
        <v>1</v>
      </c>
      <c r="P7" s="3">
        <f>MEDIAN($P$8:$P$22)</f>
        <v>0.60416666666666663</v>
      </c>
      <c r="Q7" s="49"/>
      <c r="R7" s="49"/>
      <c r="S7" s="49"/>
    </row>
    <row r="8" spans="1:19" ht="36" customHeight="1" x14ac:dyDescent="0.35">
      <c r="A8" s="5">
        <f>[1]ИТОГ!A340</f>
        <v>1</v>
      </c>
      <c r="B8" s="6" t="str">
        <f>[1]ИТОГ!C340</f>
        <v>МОУ Лицей г. Черемхово</v>
      </c>
      <c r="C8" s="7">
        <f>[1]ИТОГ!F340</f>
        <v>0.66666666666666663</v>
      </c>
      <c r="D8" s="8">
        <f>[1]ИТОГ!H340</f>
        <v>0.5</v>
      </c>
      <c r="E8" s="8">
        <f>[1]ИТОГ!J340</f>
        <v>1</v>
      </c>
      <c r="F8" s="8">
        <f>[1]ИТОГ!L340</f>
        <v>0.80392156862745101</v>
      </c>
      <c r="G8" s="8">
        <f>[1]ИТОГ!N340</f>
        <v>1</v>
      </c>
      <c r="H8" s="8">
        <f>[1]ИТОГ!P340</f>
        <v>0.75</v>
      </c>
      <c r="I8" s="8">
        <f>[1]ИТОГ!R340</f>
        <v>0.25</v>
      </c>
      <c r="J8" s="8">
        <f>[1]ИТОГ!T340</f>
        <v>0.7</v>
      </c>
      <c r="K8" s="8">
        <f>[1]ИТОГ!V340</f>
        <v>0.5</v>
      </c>
      <c r="L8" s="8">
        <f>[1]ИТОГ!X340</f>
        <v>1</v>
      </c>
      <c r="M8" s="8">
        <f>[1]ИТОГ!Z340</f>
        <v>0.66666666666666663</v>
      </c>
      <c r="N8" s="8">
        <f>[1]ИТОГ!AD340</f>
        <v>0</v>
      </c>
      <c r="O8" s="8">
        <f>[1]ИТОГ!AH340</f>
        <v>1</v>
      </c>
      <c r="P8" s="9">
        <f>[1]ИТОГ!AJ340</f>
        <v>0.77083333333333337</v>
      </c>
      <c r="Q8" s="10" t="str">
        <f>[1]ИТОГ!AK340</f>
        <v>Средний</v>
      </c>
      <c r="R8" s="10" t="str">
        <f>[1]ИТОГ!AN340</f>
        <v>Средний</v>
      </c>
      <c r="S8" s="11">
        <f>[1]ИТОГ!AJ340-[1]ИТОГ!AM340</f>
        <v>2.4833333333333374E-2</v>
      </c>
    </row>
    <row r="9" spans="1:19" ht="36" customHeight="1" x14ac:dyDescent="0.35">
      <c r="A9" s="5">
        <f>[1]ИТОГ!A341</f>
        <v>2</v>
      </c>
      <c r="B9" s="6" t="str">
        <f>[1]ИТОГ!C341</f>
        <v>МОУ ОСШ г. Черемхово</v>
      </c>
      <c r="C9" s="7">
        <f>[1]ИТОГ!F341</f>
        <v>6.6666666666666666E-2</v>
      </c>
      <c r="D9" s="8">
        <f>[1]ИТОГ!H341</f>
        <v>1</v>
      </c>
      <c r="E9" s="8">
        <f>[1]ИТОГ!J341</f>
        <v>0.75</v>
      </c>
      <c r="F9" s="8">
        <f>[1]ИТОГ!L341</f>
        <v>0.35555555555555557</v>
      </c>
      <c r="G9" s="8">
        <f>[1]ИТОГ!N341</f>
        <v>1</v>
      </c>
      <c r="H9" s="8">
        <f>[1]ИТОГ!P341</f>
        <v>0.5625</v>
      </c>
      <c r="I9" s="8">
        <f>[1]ИТОГ!R341</f>
        <v>0.875</v>
      </c>
      <c r="J9" s="8">
        <f>[1]ИТОГ!T341</f>
        <v>0.75</v>
      </c>
      <c r="K9" s="8">
        <f>[1]ИТОГ!V341</f>
        <v>0.5</v>
      </c>
      <c r="L9" s="8">
        <f>[1]ИТОГ!X341</f>
        <v>1</v>
      </c>
      <c r="M9" s="8">
        <f>[1]ИТОГ!Z341</f>
        <v>0.66666666666666663</v>
      </c>
      <c r="N9" s="8">
        <f>[1]ИТОГ!AD341</f>
        <v>0</v>
      </c>
      <c r="O9" s="8">
        <f>[1]ИТОГ!AH341</f>
        <v>1</v>
      </c>
      <c r="P9" s="9">
        <f>[1]ИТОГ!AJ341</f>
        <v>0.56666666666666665</v>
      </c>
      <c r="Q9" s="10" t="str">
        <f>[1]ИТОГ!AK341</f>
        <v>Низкий</v>
      </c>
      <c r="R9" s="10" t="str">
        <f>[1]ИТОГ!AN341</f>
        <v>Низкий</v>
      </c>
      <c r="S9" s="11">
        <f>[1]ИТОГ!AJ341-[1]ИТОГ!AM341</f>
        <v>4.4666666666666632E-2</v>
      </c>
    </row>
    <row r="10" spans="1:19" ht="36" customHeight="1" x14ac:dyDescent="0.35">
      <c r="A10" s="5">
        <f>[1]ИТОГ!A342</f>
        <v>3</v>
      </c>
      <c r="B10" s="6" t="str">
        <f>[1]ИТОГ!C342</f>
        <v>МОУ Школа №1 г. Черемхово</v>
      </c>
      <c r="C10" s="7">
        <f>[1]ИТОГ!F342</f>
        <v>0.48484848484848486</v>
      </c>
      <c r="D10" s="8">
        <f>[1]ИТОГ!H342</f>
        <v>0.5</v>
      </c>
      <c r="E10" s="8">
        <f>[1]ИТОГ!J342</f>
        <v>1</v>
      </c>
      <c r="F10" s="8">
        <f>[1]ИТОГ!L342</f>
        <v>0.68627450980392157</v>
      </c>
      <c r="G10" s="8">
        <f>[1]ИТОГ!N342</f>
        <v>0.9285714285714286</v>
      </c>
      <c r="H10" s="8">
        <f>[1]ИТОГ!P342</f>
        <v>0.75</v>
      </c>
      <c r="I10" s="8">
        <f>[1]ИТОГ!R342</f>
        <v>0.5</v>
      </c>
      <c r="J10" s="8">
        <f>[1]ИТОГ!T342</f>
        <v>0.72499999999999998</v>
      </c>
      <c r="K10" s="8">
        <f>[1]ИТОГ!V342</f>
        <v>0.5</v>
      </c>
      <c r="L10" s="8">
        <f>[1]ИТОГ!X342</f>
        <v>1</v>
      </c>
      <c r="M10" s="8">
        <f>[1]ИТОГ!Z342</f>
        <v>0.66666666666666663</v>
      </c>
      <c r="N10" s="8">
        <f>[1]ИТОГ!AD342</f>
        <v>0</v>
      </c>
      <c r="O10" s="8">
        <f>[1]ИТОГ!AH342</f>
        <v>0</v>
      </c>
      <c r="P10" s="9">
        <f>[1]ИТОГ!AJ342</f>
        <v>0.70833333333333337</v>
      </c>
      <c r="Q10" s="10" t="str">
        <f>[1]ИТОГ!AK342</f>
        <v>Средний</v>
      </c>
      <c r="R10" s="10" t="str">
        <f>[1]ИТОГ!AN342</f>
        <v>Средний</v>
      </c>
      <c r="S10" s="11">
        <f>[1]ИТОГ!AJ342-[1]ИТОГ!AM342</f>
        <v>8.1333333333333369E-2</v>
      </c>
    </row>
    <row r="11" spans="1:19" ht="36" customHeight="1" x14ac:dyDescent="0.35">
      <c r="A11" s="5">
        <f>[1]ИТОГ!A343</f>
        <v>4</v>
      </c>
      <c r="B11" s="6" t="str">
        <f>[1]ИТОГ!C343</f>
        <v>МОУ Школа №3 г. Черемхово</v>
      </c>
      <c r="C11" s="7">
        <f>[1]ИТОГ!F343</f>
        <v>0.48484848484848486</v>
      </c>
      <c r="D11" s="8">
        <f>[1]ИТОГ!H343</f>
        <v>1</v>
      </c>
      <c r="E11" s="8">
        <f>[1]ИТОГ!J343</f>
        <v>1</v>
      </c>
      <c r="F11" s="8">
        <f>[1]ИТОГ!L343</f>
        <v>0.70588235294117652</v>
      </c>
      <c r="G11" s="8">
        <f>[1]ИТОГ!N343</f>
        <v>1</v>
      </c>
      <c r="H11" s="8">
        <f>[1]ИТОГ!P343</f>
        <v>0.6875</v>
      </c>
      <c r="I11" s="8">
        <f>[1]ИТОГ!R343</f>
        <v>1</v>
      </c>
      <c r="J11" s="8">
        <f>[1]ИТОГ!T343</f>
        <v>0.82499999999999996</v>
      </c>
      <c r="K11" s="8">
        <f>[1]ИТОГ!V343</f>
        <v>0.5</v>
      </c>
      <c r="L11" s="8">
        <f>[1]ИТОГ!X343</f>
        <v>1</v>
      </c>
      <c r="M11" s="8">
        <f>[1]ИТОГ!Z343</f>
        <v>0.66666666666666663</v>
      </c>
      <c r="N11" s="8">
        <f>[1]ИТОГ!AD343</f>
        <v>0</v>
      </c>
      <c r="O11" s="8">
        <f>[1]ИТОГ!AH343</f>
        <v>1</v>
      </c>
      <c r="P11" s="9">
        <f>[1]ИТОГ!AJ343</f>
        <v>0.77083333333333337</v>
      </c>
      <c r="Q11" s="10" t="str">
        <f>[1]ИТОГ!AK343</f>
        <v>Средний</v>
      </c>
      <c r="R11" s="10" t="str">
        <f>[1]ИТОГ!AN343</f>
        <v>Средний</v>
      </c>
      <c r="S11" s="11">
        <f>[1]ИТОГ!AJ343-[1]ИТОГ!AM343</f>
        <v>2.8833333333333377E-2</v>
      </c>
    </row>
    <row r="12" spans="1:19" ht="36" customHeight="1" x14ac:dyDescent="0.35">
      <c r="A12" s="5">
        <f>[1]ИТОГ!A344</f>
        <v>5</v>
      </c>
      <c r="B12" s="6" t="str">
        <f>[1]ИТОГ!C344</f>
        <v>МОУ Школа №4 г. Черемхово</v>
      </c>
      <c r="C12" s="7">
        <f>[1]ИТОГ!F344</f>
        <v>0.21212121212121213</v>
      </c>
      <c r="D12" s="8">
        <f>[1]ИТОГ!H344</f>
        <v>0.5</v>
      </c>
      <c r="E12" s="8">
        <f>[1]ИТОГ!J344</f>
        <v>1</v>
      </c>
      <c r="F12" s="8">
        <f>[1]ИТОГ!L344</f>
        <v>0.49019607843137253</v>
      </c>
      <c r="G12" s="8">
        <f>[1]ИТОГ!N344</f>
        <v>0.9285714285714286</v>
      </c>
      <c r="H12" s="8">
        <f>[1]ИТОГ!P344</f>
        <v>0.6875</v>
      </c>
      <c r="I12" s="8">
        <f>[1]ИТОГ!R344</f>
        <v>0.25</v>
      </c>
      <c r="J12" s="8">
        <f>[1]ИТОГ!T344</f>
        <v>0.65</v>
      </c>
      <c r="K12" s="8">
        <f>[1]ИТОГ!V344</f>
        <v>0.5</v>
      </c>
      <c r="L12" s="8">
        <f>[1]ИТОГ!X344</f>
        <v>1</v>
      </c>
      <c r="M12" s="8">
        <f>[1]ИТОГ!Z344</f>
        <v>0.66666666666666663</v>
      </c>
      <c r="N12" s="8">
        <f>[1]ИТОГ!AD344</f>
        <v>0</v>
      </c>
      <c r="O12" s="8">
        <f>[1]ИТОГ!AH344</f>
        <v>0</v>
      </c>
      <c r="P12" s="9">
        <f>[1]ИТОГ!AJ344</f>
        <v>0.57291666666666663</v>
      </c>
      <c r="Q12" s="10" t="str">
        <f>[1]ИТОГ!AK344</f>
        <v>Низкий</v>
      </c>
      <c r="R12" s="10" t="str">
        <f>[1]ИТОГ!AN344</f>
        <v>Средний</v>
      </c>
      <c r="S12" s="11">
        <f>[1]ИТОГ!AJ344-[1]ИТОГ!AM344</f>
        <v>-4.8083333333333367E-2</v>
      </c>
    </row>
    <row r="13" spans="1:19" ht="36" customHeight="1" x14ac:dyDescent="0.35">
      <c r="A13" s="5">
        <f>[1]ИТОГ!A345</f>
        <v>6</v>
      </c>
      <c r="B13" s="6" t="str">
        <f>[1]ИТОГ!C345</f>
        <v>МОУ Школа №5 г. Черемхово</v>
      </c>
      <c r="C13" s="7">
        <f>[1]ИТОГ!F345</f>
        <v>0.30303030303030304</v>
      </c>
      <c r="D13" s="8">
        <f>[1]ИТОГ!H345</f>
        <v>0</v>
      </c>
      <c r="E13" s="8">
        <f>[1]ИТОГ!J345</f>
        <v>1</v>
      </c>
      <c r="F13" s="8">
        <f>[1]ИТОГ!L345</f>
        <v>0.5490196078431373</v>
      </c>
      <c r="G13" s="8">
        <f>[1]ИТОГ!N345</f>
        <v>1</v>
      </c>
      <c r="H13" s="8">
        <f>[1]ИТОГ!P345</f>
        <v>0.75</v>
      </c>
      <c r="I13" s="8">
        <f>[1]ИТОГ!R345</f>
        <v>0.25</v>
      </c>
      <c r="J13" s="8">
        <f>[1]ИТОГ!T345</f>
        <v>0.7</v>
      </c>
      <c r="K13" s="8">
        <f>[1]ИТОГ!V345</f>
        <v>0.5</v>
      </c>
      <c r="L13" s="8">
        <f>[1]ИТОГ!X345</f>
        <v>1</v>
      </c>
      <c r="M13" s="8">
        <f>[1]ИТОГ!Z345</f>
        <v>0.66666666666666663</v>
      </c>
      <c r="N13" s="8">
        <f>[1]ИТОГ!AD345</f>
        <v>0</v>
      </c>
      <c r="O13" s="8">
        <f>[1]ИТОГ!AH345</f>
        <v>1</v>
      </c>
      <c r="P13" s="9">
        <f>[1]ИТОГ!AJ345</f>
        <v>0.63541666666666663</v>
      </c>
      <c r="Q13" s="10" t="str">
        <f>[1]ИТОГ!AK345</f>
        <v>Средний</v>
      </c>
      <c r="R13" s="10" t="str">
        <f>[1]ИТОГ!AN345</f>
        <v>Средний</v>
      </c>
      <c r="S13" s="11">
        <f>[1]ИТОГ!AJ345-[1]ИТОГ!AM345</f>
        <v>-4.6583333333333421E-2</v>
      </c>
    </row>
    <row r="14" spans="1:19" ht="36" customHeight="1" x14ac:dyDescent="0.35">
      <c r="A14" s="5">
        <f>[1]ИТОГ!A346</f>
        <v>7</v>
      </c>
      <c r="B14" s="6" t="str">
        <f>[1]ИТОГ!C346</f>
        <v>МОУ Школа № 6 г. Черемхово</v>
      </c>
      <c r="C14" s="7">
        <f>[1]ИТОГ!F346</f>
        <v>0.125</v>
      </c>
      <c r="D14" s="8">
        <f>[1]ИТОГ!H346</f>
        <v>0.5</v>
      </c>
      <c r="E14" s="8">
        <f>[1]ИТОГ!J346</f>
        <v>0.9375</v>
      </c>
      <c r="F14" s="8">
        <f>[1]ИТОГ!L346</f>
        <v>0.48717948717948717</v>
      </c>
      <c r="G14" s="8">
        <f>[1]ИТОГ!N346</f>
        <v>1</v>
      </c>
      <c r="H14" s="8">
        <f>[1]ИТОГ!P346</f>
        <v>0.5625</v>
      </c>
      <c r="I14" s="8">
        <f>[1]ИТОГ!R346</f>
        <v>0.25</v>
      </c>
      <c r="J14" s="8">
        <f>[1]ИТОГ!T346</f>
        <v>0.625</v>
      </c>
      <c r="K14" s="8">
        <f>[1]ИТОГ!V346</f>
        <v>0.5</v>
      </c>
      <c r="L14" s="8">
        <f>[1]ИТОГ!X346</f>
        <v>1</v>
      </c>
      <c r="M14" s="8">
        <f>[1]ИТОГ!Z346</f>
        <v>0.66666666666666663</v>
      </c>
      <c r="N14" s="8">
        <f>[1]ИТОГ!AD346</f>
        <v>0</v>
      </c>
      <c r="O14" s="8">
        <f>[1]ИТОГ!AH346</f>
        <v>0</v>
      </c>
      <c r="P14" s="9">
        <f>[1]ИТОГ!AJ346</f>
        <v>0.5714285714285714</v>
      </c>
      <c r="Q14" s="10" t="str">
        <f>[1]ИТОГ!AK346</f>
        <v>Низкий</v>
      </c>
      <c r="R14" s="10" t="str">
        <f>[1]ИТОГ!AN346</f>
        <v>Низкий</v>
      </c>
      <c r="S14" s="11">
        <f>[1]ИТОГ!AJ346-[1]ИТОГ!AM346</f>
        <v>-7.5714285714285623E-3</v>
      </c>
    </row>
    <row r="15" spans="1:19" ht="36" customHeight="1" x14ac:dyDescent="0.35">
      <c r="A15" s="5">
        <f>[1]ИТОГ!A347</f>
        <v>8</v>
      </c>
      <c r="B15" s="6" t="str">
        <f>[1]ИТОГ!C347</f>
        <v>МОУ Школа №8 г. Черемхово</v>
      </c>
      <c r="C15" s="7">
        <f>[1]ИТОГ!F347</f>
        <v>0.51515151515151514</v>
      </c>
      <c r="D15" s="8">
        <f>[1]ИТОГ!H347</f>
        <v>0</v>
      </c>
      <c r="E15" s="8">
        <f>[1]ИТОГ!J347</f>
        <v>1</v>
      </c>
      <c r="F15" s="8">
        <f>[1]ИТОГ!L347</f>
        <v>0.68627450980392157</v>
      </c>
      <c r="G15" s="8">
        <f>[1]ИТОГ!N347</f>
        <v>1</v>
      </c>
      <c r="H15" s="8">
        <f>[1]ИТОГ!P347</f>
        <v>0.75</v>
      </c>
      <c r="I15" s="8">
        <f>[1]ИТОГ!R347</f>
        <v>0.5</v>
      </c>
      <c r="J15" s="8">
        <f>[1]ИТОГ!T347</f>
        <v>0.75</v>
      </c>
      <c r="K15" s="8">
        <f>[1]ИТОГ!V347</f>
        <v>1</v>
      </c>
      <c r="L15" s="8">
        <f>[1]ИТОГ!X347</f>
        <v>1</v>
      </c>
      <c r="M15" s="8">
        <f>[1]ИТОГ!Z347</f>
        <v>1</v>
      </c>
      <c r="N15" s="8">
        <f>[1]ИТОГ!AD347</f>
        <v>0</v>
      </c>
      <c r="O15" s="8">
        <f>[1]ИТОГ!AH347</f>
        <v>1</v>
      </c>
      <c r="P15" s="9">
        <f>[1]ИТОГ!AJ347</f>
        <v>0.75</v>
      </c>
      <c r="Q15" s="10" t="str">
        <f>[1]ИТОГ!AK347</f>
        <v>Средний</v>
      </c>
      <c r="R15" s="10" t="str">
        <f>[1]ИТОГ!AN347</f>
        <v>Средний</v>
      </c>
      <c r="S15" s="11">
        <f>[1]ИТОГ!AJ347-[1]ИТОГ!AM347</f>
        <v>6.7999999999999949E-2</v>
      </c>
    </row>
    <row r="16" spans="1:19" ht="36" customHeight="1" x14ac:dyDescent="0.35">
      <c r="A16" s="5">
        <f>[1]ИТОГ!A348</f>
        <v>9</v>
      </c>
      <c r="B16" s="6" t="str">
        <f>[1]ИТОГ!C348</f>
        <v>МОУ Школа №9 г. Черемхово</v>
      </c>
      <c r="C16" s="7">
        <f>[1]ИТОГ!F348</f>
        <v>0.375</v>
      </c>
      <c r="D16" s="8">
        <f>[1]ИТОГ!H348</f>
        <v>1</v>
      </c>
      <c r="E16" s="8">
        <f>[1]ИТОГ!J348</f>
        <v>0.9375</v>
      </c>
      <c r="F16" s="8">
        <f>[1]ИТОГ!L348</f>
        <v>0.66666666666666663</v>
      </c>
      <c r="G16" s="8">
        <f>[1]ИТОГ!N348</f>
        <v>1</v>
      </c>
      <c r="H16" s="8">
        <f>[1]ИТОГ!P348</f>
        <v>0.6875</v>
      </c>
      <c r="I16" s="8">
        <f>[1]ИТОГ!R348</f>
        <v>0.25</v>
      </c>
      <c r="J16" s="8">
        <f>[1]ИТОГ!T348</f>
        <v>0.67500000000000004</v>
      </c>
      <c r="K16" s="8">
        <f>[1]ИТОГ!V348</f>
        <v>0.5</v>
      </c>
      <c r="L16" s="8">
        <f>[1]ИТОГ!X348</f>
        <v>1</v>
      </c>
      <c r="M16" s="8">
        <f>[1]ИТОГ!Z348</f>
        <v>0.66666666666666663</v>
      </c>
      <c r="N16" s="8">
        <f>[1]ИТОГ!AD348</f>
        <v>0</v>
      </c>
      <c r="O16" s="8">
        <f>[1]ИТОГ!AH348</f>
        <v>1</v>
      </c>
      <c r="P16" s="9">
        <f>[1]ИТОГ!AJ348</f>
        <v>0.69047619047619047</v>
      </c>
      <c r="Q16" s="10" t="str">
        <f>[1]ИТОГ!AK348</f>
        <v>Средний</v>
      </c>
      <c r="R16" s="10" t="str">
        <f>[1]ИТОГ!AN348</f>
        <v>Низкий</v>
      </c>
      <c r="S16" s="11">
        <f>[1]ИТОГ!AJ348-[1]ИТОГ!AM348</f>
        <v>0.14547619047619043</v>
      </c>
    </row>
    <row r="17" spans="1:19" ht="36" customHeight="1" x14ac:dyDescent="0.35">
      <c r="A17" s="5">
        <f>[1]ИТОГ!A349</f>
        <v>10</v>
      </c>
      <c r="B17" s="6" t="str">
        <f>[1]ИТОГ!C349</f>
        <v>МОУ Школа №15 г. Черемхово</v>
      </c>
      <c r="C17" s="7">
        <f>[1]ИТОГ!F349</f>
        <v>0.125</v>
      </c>
      <c r="D17" s="8">
        <f>[1]ИТОГ!H349</f>
        <v>1</v>
      </c>
      <c r="E17" s="8">
        <f>[1]ИТОГ!J349</f>
        <v>0.875</v>
      </c>
      <c r="F17" s="8">
        <f>[1]ИТОГ!L349</f>
        <v>0.48717948717948717</v>
      </c>
      <c r="G17" s="8">
        <f>[1]ИТОГ!N349</f>
        <v>1</v>
      </c>
      <c r="H17" s="8">
        <f>[1]ИТОГ!P349</f>
        <v>0.625</v>
      </c>
      <c r="I17" s="8">
        <f>[1]ИТОГ!R349</f>
        <v>0.25</v>
      </c>
      <c r="J17" s="8">
        <f>[1]ИТОГ!T349</f>
        <v>0.65</v>
      </c>
      <c r="K17" s="8">
        <f>[1]ИТОГ!V349</f>
        <v>0.5</v>
      </c>
      <c r="L17" s="8">
        <f>[1]ИТОГ!X349</f>
        <v>1</v>
      </c>
      <c r="M17" s="8">
        <f>[1]ИТОГ!Z349</f>
        <v>0.66666666666666663</v>
      </c>
      <c r="N17" s="8">
        <f>[1]ИТОГ!AD349</f>
        <v>0</v>
      </c>
      <c r="O17" s="8">
        <f>[1]ИТОГ!AH349</f>
        <v>1</v>
      </c>
      <c r="P17" s="9">
        <f>[1]ИТОГ!AJ349</f>
        <v>0.59523809523809523</v>
      </c>
      <c r="Q17" s="10" t="str">
        <f>[1]ИТОГ!AK349</f>
        <v>Низкий</v>
      </c>
      <c r="R17" s="10" t="str">
        <f>[1]ИТОГ!AN349</f>
        <v>Низкий</v>
      </c>
      <c r="S17" s="11">
        <f>[1]ИТОГ!AJ349-[1]ИТОГ!AM349</f>
        <v>0.11023809523809525</v>
      </c>
    </row>
    <row r="18" spans="1:19" ht="36" customHeight="1" x14ac:dyDescent="0.35">
      <c r="A18" s="5">
        <f>[1]ИТОГ!A350</f>
        <v>11</v>
      </c>
      <c r="B18" s="6" t="str">
        <f>[1]ИТОГ!C350</f>
        <v>МОУ Школа № 16 г. Черемхово</v>
      </c>
      <c r="C18" s="7">
        <f>[1]ИТОГ!F350</f>
        <v>9.0909090909090912E-2</v>
      </c>
      <c r="D18" s="8">
        <f>[1]ИТОГ!H350</f>
        <v>0.5</v>
      </c>
      <c r="E18" s="8">
        <f>[1]ИТОГ!J350</f>
        <v>0.875</v>
      </c>
      <c r="F18" s="8">
        <f>[1]ИТОГ!L350</f>
        <v>0.35294117647058826</v>
      </c>
      <c r="G18" s="8">
        <f>[1]ИТОГ!N350</f>
        <v>1</v>
      </c>
      <c r="H18" s="8">
        <f>[1]ИТОГ!P350</f>
        <v>0.5</v>
      </c>
      <c r="I18" s="8">
        <f>[1]ИТОГ!R350</f>
        <v>0.25</v>
      </c>
      <c r="J18" s="8">
        <f>[1]ИТОГ!T350</f>
        <v>0.6</v>
      </c>
      <c r="K18" s="8">
        <f>[1]ИТОГ!V350</f>
        <v>0.5</v>
      </c>
      <c r="L18" s="8">
        <f>[1]ИТОГ!X350</f>
        <v>1</v>
      </c>
      <c r="M18" s="8">
        <f>[1]ИТОГ!Z350</f>
        <v>0.66666666666666663</v>
      </c>
      <c r="N18" s="8">
        <f>[1]ИТОГ!AD350</f>
        <v>0</v>
      </c>
      <c r="O18" s="8">
        <f>[1]ИТОГ!AH350</f>
        <v>1</v>
      </c>
      <c r="P18" s="9">
        <f>[1]ИТОГ!AJ350</f>
        <v>0.48958333333333331</v>
      </c>
      <c r="Q18" s="10" t="str">
        <f>[1]ИТОГ!AK350</f>
        <v>Низкий</v>
      </c>
      <c r="R18" s="10" t="str">
        <f>[1]ИТОГ!AN350</f>
        <v>Низкий</v>
      </c>
      <c r="S18" s="11">
        <f>[1]ИТОГ!AJ350-[1]ИТОГ!AM350</f>
        <v>-7.1416666666666739E-2</v>
      </c>
    </row>
    <row r="19" spans="1:19" ht="36" customHeight="1" x14ac:dyDescent="0.35">
      <c r="A19" s="5">
        <f>[1]ИТОГ!A351</f>
        <v>12</v>
      </c>
      <c r="B19" s="6" t="str">
        <f>[1]ИТОГ!C351</f>
        <v>МОУ Школа №22 г. Черемхово</v>
      </c>
      <c r="C19" s="7">
        <f>[1]ИТОГ!F351</f>
        <v>0.18181818181818182</v>
      </c>
      <c r="D19" s="8">
        <f>[1]ИТОГ!H351</f>
        <v>1</v>
      </c>
      <c r="E19" s="8">
        <f>[1]ИТОГ!J351</f>
        <v>0.9375</v>
      </c>
      <c r="F19" s="8">
        <f>[1]ИТОГ!L351</f>
        <v>0.45098039215686275</v>
      </c>
      <c r="G19" s="8">
        <f>[1]ИТОГ!N351</f>
        <v>1</v>
      </c>
      <c r="H19" s="8">
        <f>[1]ИТОГ!P351</f>
        <v>0.625</v>
      </c>
      <c r="I19" s="8">
        <f>[1]ИТОГ!R351</f>
        <v>0.75</v>
      </c>
      <c r="J19" s="8">
        <f>[1]ИТОГ!T351</f>
        <v>0.75</v>
      </c>
      <c r="K19" s="8">
        <f>[1]ИТОГ!V351</f>
        <v>0.5</v>
      </c>
      <c r="L19" s="8">
        <f>[1]ИТОГ!X351</f>
        <v>1</v>
      </c>
      <c r="M19" s="8">
        <f>[1]ИТОГ!Z351</f>
        <v>0.66666666666666663</v>
      </c>
      <c r="N19" s="8">
        <f>[1]ИТОГ!AD351</f>
        <v>0</v>
      </c>
      <c r="O19" s="8">
        <f>[1]ИТОГ!AH351</f>
        <v>1</v>
      </c>
      <c r="P19" s="9">
        <f>[1]ИТОГ!AJ351</f>
        <v>0.60416666666666663</v>
      </c>
      <c r="Q19" s="10" t="str">
        <f>[1]ИТОГ!AK351</f>
        <v>Средний</v>
      </c>
      <c r="R19" s="10" t="str">
        <f>[1]ИТОГ!AN351</f>
        <v>Средний</v>
      </c>
      <c r="S19" s="11">
        <f>[1]ИТОГ!AJ351-[1]ИТОГ!AM351</f>
        <v>-6.2833333333333408E-2</v>
      </c>
    </row>
    <row r="20" spans="1:19" ht="36" customHeight="1" x14ac:dyDescent="0.35">
      <c r="A20" s="5">
        <f>[1]ИТОГ!A352</f>
        <v>13</v>
      </c>
      <c r="B20" s="6" t="str">
        <f>[1]ИТОГ!C352</f>
        <v>МОУ Школа №23 г. Черемхово</v>
      </c>
      <c r="C20" s="7">
        <f>[1]ИТОГ!F352</f>
        <v>3.0303030303030304E-2</v>
      </c>
      <c r="D20" s="8">
        <f>[1]ИТОГ!H352</f>
        <v>1</v>
      </c>
      <c r="E20" s="8">
        <f>[1]ИТОГ!J352</f>
        <v>0.875</v>
      </c>
      <c r="F20" s="8">
        <f>[1]ИТОГ!L352</f>
        <v>0.33333333333333331</v>
      </c>
      <c r="G20" s="8">
        <f>[1]ИТОГ!N352</f>
        <v>1</v>
      </c>
      <c r="H20" s="8">
        <f>[1]ИТОГ!P352</f>
        <v>0.75</v>
      </c>
      <c r="I20" s="8">
        <f>[1]ИТОГ!R352</f>
        <v>0.25</v>
      </c>
      <c r="J20" s="8">
        <f>[1]ИТОГ!T352</f>
        <v>0.7</v>
      </c>
      <c r="K20" s="8">
        <f>[1]ИТОГ!V352</f>
        <v>0.5</v>
      </c>
      <c r="L20" s="8">
        <f>[1]ИТОГ!X352</f>
        <v>1</v>
      </c>
      <c r="M20" s="8">
        <f>[1]ИТОГ!Z352</f>
        <v>0.66666666666666663</v>
      </c>
      <c r="N20" s="8">
        <f>[1]ИТОГ!AD352</f>
        <v>0</v>
      </c>
      <c r="O20" s="8">
        <f>[1]ИТОГ!AH352</f>
        <v>0</v>
      </c>
      <c r="P20" s="9">
        <f>[1]ИТОГ!AJ352</f>
        <v>0.51041666666666663</v>
      </c>
      <c r="Q20" s="10" t="str">
        <f>[1]ИТОГ!AK352</f>
        <v>Низкий</v>
      </c>
      <c r="R20" s="10" t="str">
        <f>[1]ИТОГ!AN352</f>
        <v>Низкий</v>
      </c>
      <c r="S20" s="11">
        <f>[1]ИТОГ!AJ352-[1]ИТОГ!AM352</f>
        <v>-8.5583333333333345E-2</v>
      </c>
    </row>
    <row r="21" spans="1:19" ht="36" customHeight="1" x14ac:dyDescent="0.35">
      <c r="A21" s="5">
        <f>[1]ИТОГ!A353</f>
        <v>14</v>
      </c>
      <c r="B21" s="6" t="str">
        <f>[1]ИТОГ!C353</f>
        <v>МОУ Школа №30 г. Черемхово</v>
      </c>
      <c r="C21" s="7">
        <f>[1]ИТОГ!F353</f>
        <v>4.1666666666666664E-2</v>
      </c>
      <c r="D21" s="8">
        <f>[1]ИТОГ!H353</f>
        <v>0.5</v>
      </c>
      <c r="E21" s="8">
        <f>[1]ИТОГ!J353</f>
        <v>0.9375</v>
      </c>
      <c r="F21" s="8">
        <f>[1]ИТОГ!L353</f>
        <v>0.4358974358974359</v>
      </c>
      <c r="G21" s="8">
        <f>[1]ИТОГ!N353</f>
        <v>1</v>
      </c>
      <c r="H21" s="8">
        <f>[1]ИТОГ!P353</f>
        <v>0.625</v>
      </c>
      <c r="I21" s="8">
        <f>[1]ИТОГ!R353</f>
        <v>0.25</v>
      </c>
      <c r="J21" s="8">
        <f>[1]ИТОГ!T353</f>
        <v>0.65</v>
      </c>
      <c r="K21" s="8">
        <f>[1]ИТОГ!V353</f>
        <v>0.5</v>
      </c>
      <c r="L21" s="8">
        <f>[1]ИТОГ!X353</f>
        <v>1</v>
      </c>
      <c r="M21" s="8">
        <f>[1]ИТОГ!Z353</f>
        <v>0.66666666666666663</v>
      </c>
      <c r="N21" s="8">
        <f>[1]ИТОГ!AD353</f>
        <v>0</v>
      </c>
      <c r="O21" s="8">
        <f>[1]ИТОГ!AH353</f>
        <v>0</v>
      </c>
      <c r="P21" s="9">
        <f>[1]ИТОГ!AJ353</f>
        <v>0.55952380952380953</v>
      </c>
      <c r="Q21" s="10" t="str">
        <f>[1]ИТОГ!AK353</f>
        <v>Низкий</v>
      </c>
      <c r="R21" s="10" t="str">
        <f>[1]ИТОГ!AN353</f>
        <v>Низкий</v>
      </c>
      <c r="S21" s="11">
        <f>[1]ИТОГ!AJ353-[1]ИТОГ!AM353</f>
        <v>4.4523809523809521E-2</v>
      </c>
    </row>
    <row r="22" spans="1:19" ht="36" customHeight="1" x14ac:dyDescent="0.35">
      <c r="A22" s="5">
        <f>[1]ИТОГ!A354</f>
        <v>15</v>
      </c>
      <c r="B22" s="6" t="str">
        <f>[1]ИТОГ!C354</f>
        <v>МОУ Школа №32 г. Черемхово</v>
      </c>
      <c r="C22" s="7">
        <f>[1]ИТОГ!F354</f>
        <v>0.58333333333333337</v>
      </c>
      <c r="D22" s="8">
        <f>[1]ИТОГ!H354</f>
        <v>1</v>
      </c>
      <c r="E22" s="8">
        <f>[1]ИТОГ!J354</f>
        <v>0.5625</v>
      </c>
      <c r="F22" s="8">
        <f>[1]ИТОГ!L354</f>
        <v>0.72</v>
      </c>
      <c r="G22" s="8">
        <f>[1]ИТОГ!N354</f>
        <v>1</v>
      </c>
      <c r="H22" s="8">
        <f>[1]ИТОГ!P354</f>
        <v>0.75</v>
      </c>
      <c r="I22" s="8">
        <f>[1]ИТОГ!R354</f>
        <v>0.75</v>
      </c>
      <c r="J22" s="8">
        <f>[1]ИТОГ!T354</f>
        <v>0.8</v>
      </c>
      <c r="K22" s="8">
        <f>[1]ИТОГ!V354</f>
        <v>0.5</v>
      </c>
      <c r="L22" s="8">
        <f>[1]ИТОГ!X354</f>
        <v>1</v>
      </c>
      <c r="M22" s="8">
        <f>[1]ИТОГ!Z354</f>
        <v>0.6</v>
      </c>
      <c r="N22" s="8">
        <f>[1]ИТОГ!AD354</f>
        <v>0</v>
      </c>
      <c r="O22" s="8">
        <f>[1]ИТОГ!AH354</f>
        <v>1</v>
      </c>
      <c r="P22" s="9">
        <f>[1]ИТОГ!AJ354</f>
        <v>0.78260869565217395</v>
      </c>
      <c r="Q22" s="10" t="str">
        <f>[1]ИТОГ!AK354</f>
        <v>Средний</v>
      </c>
      <c r="R22" s="10" t="str">
        <f>[1]ИТОГ!AN354</f>
        <v>Средний</v>
      </c>
      <c r="S22" s="11">
        <f>[1]ИТОГ!AJ354-[1]ИТОГ!AM354</f>
        <v>0.14660869565217394</v>
      </c>
    </row>
    <row r="23" spans="1:19" ht="36" customHeight="1" x14ac:dyDescent="0.35">
      <c r="A23" s="12"/>
      <c r="B23" s="13"/>
      <c r="C23" s="14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6"/>
      <c r="Q23" s="12"/>
      <c r="R23" s="12"/>
      <c r="S23" s="17"/>
    </row>
    <row r="24" spans="1:19" ht="36" customHeight="1" x14ac:dyDescent="0.35">
      <c r="A24" s="12"/>
      <c r="B24" s="13"/>
      <c r="C24" s="14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6"/>
      <c r="Q24" s="12"/>
      <c r="R24" s="12"/>
      <c r="S24" s="17"/>
    </row>
    <row r="25" spans="1:19" ht="36" customHeight="1" x14ac:dyDescent="0.35">
      <c r="A25" s="12"/>
      <c r="B25" s="13"/>
      <c r="C25" s="14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6"/>
      <c r="Q25" s="12"/>
      <c r="R25" s="12"/>
      <c r="S25" s="17"/>
    </row>
    <row r="26" spans="1:19" ht="36" customHeight="1" x14ac:dyDescent="0.35">
      <c r="A26" s="12"/>
      <c r="B26" s="13"/>
      <c r="C26" s="14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6"/>
      <c r="Q26" s="12"/>
      <c r="R26" s="12"/>
      <c r="S26" s="17"/>
    </row>
    <row r="27" spans="1:19" ht="36" customHeight="1" x14ac:dyDescent="0.35">
      <c r="A27" s="12"/>
      <c r="B27" s="13"/>
      <c r="C27" s="14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6"/>
      <c r="Q27" s="12"/>
      <c r="R27" s="12"/>
      <c r="S27" s="17"/>
    </row>
    <row r="28" spans="1:19" ht="36" customHeight="1" x14ac:dyDescent="0.35">
      <c r="A28" s="12"/>
      <c r="B28" s="13"/>
      <c r="C28" s="14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6"/>
      <c r="Q28" s="12"/>
      <c r="R28" s="12"/>
      <c r="S28" s="17"/>
    </row>
    <row r="29" spans="1:19" ht="36" customHeight="1" x14ac:dyDescent="0.35">
      <c r="A29" s="12"/>
      <c r="B29" s="13"/>
      <c r="C29" s="14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6"/>
      <c r="Q29" s="12"/>
      <c r="R29" s="12"/>
      <c r="S29" s="17"/>
    </row>
    <row r="30" spans="1:19" ht="36" customHeight="1" x14ac:dyDescent="0.35">
      <c r="A30" s="12"/>
      <c r="B30" s="13"/>
      <c r="C30" s="14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6"/>
      <c r="Q30" s="12"/>
      <c r="R30" s="12"/>
      <c r="S30" s="17"/>
    </row>
    <row r="31" spans="1:19" ht="36" customHeight="1" x14ac:dyDescent="0.35">
      <c r="A31" s="12"/>
      <c r="B31" s="13"/>
      <c r="C31" s="14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6"/>
      <c r="Q31" s="12"/>
      <c r="R31" s="12"/>
      <c r="S31" s="17"/>
    </row>
    <row r="32" spans="1:19" ht="36" customHeight="1" x14ac:dyDescent="0.35">
      <c r="A32" s="12"/>
      <c r="B32" s="13"/>
      <c r="C32" s="14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6"/>
      <c r="Q32" s="12"/>
      <c r="R32" s="12"/>
      <c r="S32" s="17"/>
    </row>
    <row r="33" spans="1:19" ht="36" customHeight="1" x14ac:dyDescent="0.35">
      <c r="A33" s="12"/>
      <c r="B33" s="13"/>
      <c r="C33" s="14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  <c r="Q33" s="12"/>
      <c r="R33" s="12"/>
      <c r="S33" s="17"/>
    </row>
    <row r="34" spans="1:19" ht="36" customHeight="1" x14ac:dyDescent="0.35">
      <c r="A34" s="12"/>
      <c r="B34" s="13"/>
      <c r="C34" s="14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6"/>
      <c r="Q34" s="12"/>
      <c r="R34" s="12"/>
      <c r="S34" s="17"/>
    </row>
    <row r="35" spans="1:19" ht="36" customHeight="1" x14ac:dyDescent="0.35">
      <c r="A35" s="12"/>
      <c r="B35" s="13"/>
      <c r="C35" s="14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6"/>
      <c r="Q35" s="12"/>
      <c r="R35" s="12"/>
      <c r="S35" s="17"/>
    </row>
    <row r="36" spans="1:19" ht="36" customHeight="1" x14ac:dyDescent="0.35">
      <c r="A36" s="12"/>
      <c r="B36" s="13"/>
      <c r="C36" s="14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6"/>
      <c r="Q36" s="12"/>
      <c r="R36" s="12"/>
      <c r="S36" s="17"/>
    </row>
    <row r="37" spans="1:19" ht="36" customHeight="1" x14ac:dyDescent="0.35">
      <c r="A37" s="12"/>
      <c r="B37" s="13"/>
      <c r="C37" s="14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6"/>
      <c r="Q37" s="12"/>
      <c r="R37" s="12"/>
      <c r="S37" s="17"/>
    </row>
    <row r="38" spans="1:19" ht="36" customHeight="1" x14ac:dyDescent="0.35">
      <c r="A38" s="12"/>
      <c r="B38" s="13"/>
      <c r="C38" s="14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6"/>
      <c r="Q38" s="12"/>
      <c r="R38" s="12"/>
      <c r="S38" s="17"/>
    </row>
    <row r="39" spans="1:19" ht="36" customHeight="1" x14ac:dyDescent="0.35">
      <c r="A39" s="12"/>
      <c r="B39" s="13"/>
      <c r="C39" s="14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6"/>
      <c r="Q39" s="12"/>
      <c r="R39" s="12"/>
      <c r="S39" s="17"/>
    </row>
    <row r="40" spans="1:19" ht="36" customHeight="1" x14ac:dyDescent="0.35">
      <c r="A40" s="12"/>
      <c r="B40" s="13"/>
      <c r="C40" s="14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6"/>
      <c r="Q40" s="12"/>
      <c r="R40" s="12"/>
      <c r="S40" s="17"/>
    </row>
    <row r="41" spans="1:19" ht="36" customHeight="1" x14ac:dyDescent="0.35">
      <c r="A41" s="12"/>
      <c r="B41" s="13"/>
      <c r="C41" s="14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6"/>
      <c r="Q41" s="12"/>
      <c r="R41" s="12"/>
      <c r="S41" s="17"/>
    </row>
  </sheetData>
  <sheetProtection sheet="1" objects="1" scenarios="1"/>
  <mergeCells count="32">
    <mergeCell ref="C6:E6"/>
    <mergeCell ref="A7:B7"/>
    <mergeCell ref="C7:E7"/>
    <mergeCell ref="N2:N3"/>
    <mergeCell ref="O2:O3"/>
    <mergeCell ref="A3:B3"/>
    <mergeCell ref="A4:B4"/>
    <mergeCell ref="C4:E4"/>
    <mergeCell ref="G4:I7"/>
    <mergeCell ref="K4:L7"/>
    <mergeCell ref="A5:B5"/>
    <mergeCell ref="C5:E5"/>
    <mergeCell ref="A6:B6"/>
    <mergeCell ref="M1:M3"/>
    <mergeCell ref="A1:B2"/>
    <mergeCell ref="L2:L3"/>
    <mergeCell ref="P1:P3"/>
    <mergeCell ref="Q1:Q7"/>
    <mergeCell ref="R1:R7"/>
    <mergeCell ref="S1:S7"/>
    <mergeCell ref="C2:C3"/>
    <mergeCell ref="D2:D3"/>
    <mergeCell ref="E2:E3"/>
    <mergeCell ref="G2:G3"/>
    <mergeCell ref="H2:H3"/>
    <mergeCell ref="C1:E1"/>
    <mergeCell ref="F1:F3"/>
    <mergeCell ref="G1:I1"/>
    <mergeCell ref="J1:J3"/>
    <mergeCell ref="K1:L1"/>
    <mergeCell ref="I2:I3"/>
    <mergeCell ref="K2:K3"/>
  </mergeCells>
  <conditionalFormatting sqref="Q8:R22">
    <cfRule type="containsText" dxfId="350" priority="11" operator="containsText" text="высокий">
      <formula>NOT(ISERROR(SEARCH("высокий",Q8)))</formula>
    </cfRule>
    <cfRule type="containsText" dxfId="349" priority="12" operator="containsText" text="средний">
      <formula>NOT(ISERROR(SEARCH("средний",Q8)))</formula>
    </cfRule>
    <cfRule type="containsText" dxfId="348" priority="13" stopIfTrue="1" operator="containsText" text="низкий">
      <formula>NOT(ISERROR(SEARCH("низкий",Q8)))</formula>
    </cfRule>
  </conditionalFormatting>
  <conditionalFormatting sqref="F8:F22 J8:J22 M8:M22 P8:P22">
    <cfRule type="cellIs" dxfId="347" priority="8" operator="greaterThan">
      <formula>80</formula>
    </cfRule>
    <cfRule type="cellIs" dxfId="346" priority="9" operator="between">
      <formula>60.1</formula>
      <formula>80</formula>
    </cfRule>
    <cfRule type="cellIs" dxfId="345" priority="10" operator="lessThan">
      <formula>60.1</formula>
    </cfRule>
  </conditionalFormatting>
  <conditionalFormatting sqref="F8:F22">
    <cfRule type="cellIs" dxfId="344" priority="7" operator="lessThan">
      <formula>0.601</formula>
    </cfRule>
  </conditionalFormatting>
  <conditionalFormatting sqref="F8:F22 J8:J22 M8:M22 P8:P22">
    <cfRule type="cellIs" dxfId="343" priority="4" operator="greaterThan">
      <formula>0.8</formula>
    </cfRule>
    <cfRule type="cellIs" dxfId="342" priority="5" operator="between">
      <formula>0.6</formula>
      <formula>"80,1%%"</formula>
    </cfRule>
    <cfRule type="cellIs" dxfId="341" priority="6" operator="lessThan">
      <formula>0.601</formula>
    </cfRule>
  </conditionalFormatting>
  <conditionalFormatting sqref="A4">
    <cfRule type="cellIs" dxfId="340" priority="1" operator="greaterThan">
      <formula>80%</formula>
    </cfRule>
    <cfRule type="cellIs" dxfId="339" priority="2" operator="between">
      <formula>60.1%</formula>
      <formula>80%</formula>
    </cfRule>
    <cfRule type="cellIs" dxfId="338" priority="3" operator="lessThan">
      <formula>60.1%</formula>
    </cfRule>
  </conditionalFormatting>
  <pageMargins left="0.25" right="0.25" top="0.75" bottom="0.75" header="0.3" footer="0.3"/>
  <pageSetup paperSize="9" scale="34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4" id="{1D253B58-27F1-41E6-A441-5C30C2BA9704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S8:S22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5"/>
  <sheetViews>
    <sheetView zoomScale="50" zoomScaleNormal="50" workbookViewId="0">
      <selection activeCell="C9" sqref="C9"/>
    </sheetView>
  </sheetViews>
  <sheetFormatPr defaultRowHeight="15" x14ac:dyDescent="0.25"/>
  <cols>
    <col min="1" max="1" width="9.140625" style="2"/>
    <col min="2" max="2" width="52.85546875" style="18" customWidth="1"/>
    <col min="3" max="3" width="15.7109375" style="19" customWidth="1"/>
    <col min="4" max="4" width="15.7109375" style="20" customWidth="1"/>
    <col min="5" max="5" width="20.85546875" style="20" customWidth="1"/>
    <col min="6" max="6" width="22.5703125" style="20" customWidth="1"/>
    <col min="7" max="7" width="20" style="20" customWidth="1"/>
    <col min="8" max="8" width="25.7109375" style="20" customWidth="1"/>
    <col min="9" max="9" width="15.7109375" style="20" customWidth="1"/>
    <col min="10" max="10" width="23.140625" style="20" customWidth="1"/>
    <col min="11" max="11" width="15.7109375" style="20" customWidth="1"/>
    <col min="12" max="12" width="20" style="20" customWidth="1"/>
    <col min="13" max="13" width="24.7109375" style="20" customWidth="1"/>
    <col min="14" max="14" width="19.7109375" style="20" customWidth="1"/>
    <col min="15" max="15" width="27.140625" style="20" customWidth="1"/>
    <col min="16" max="16" width="19.7109375" style="21" customWidth="1"/>
    <col min="17" max="17" width="21.5703125" style="2" customWidth="1"/>
    <col min="18" max="18" width="21.42578125" style="2" customWidth="1"/>
    <col min="19" max="19" width="21.42578125" style="22" customWidth="1"/>
    <col min="20" max="16384" width="9.140625" style="2"/>
  </cols>
  <sheetData>
    <row r="1" spans="1:19" ht="215.25" customHeight="1" x14ac:dyDescent="0.25">
      <c r="A1" s="80" t="s">
        <v>45</v>
      </c>
      <c r="B1" s="81"/>
      <c r="C1" s="54" t="s">
        <v>1</v>
      </c>
      <c r="D1" s="55"/>
      <c r="E1" s="55"/>
      <c r="F1" s="56" t="s">
        <v>2</v>
      </c>
      <c r="G1" s="57" t="s">
        <v>3</v>
      </c>
      <c r="H1" s="57"/>
      <c r="I1" s="57"/>
      <c r="J1" s="56" t="s">
        <v>4</v>
      </c>
      <c r="K1" s="57" t="s">
        <v>5</v>
      </c>
      <c r="L1" s="57"/>
      <c r="M1" s="56" t="s">
        <v>6</v>
      </c>
      <c r="N1" s="1" t="s">
        <v>7</v>
      </c>
      <c r="O1" s="1" t="s">
        <v>8</v>
      </c>
      <c r="P1" s="47" t="s">
        <v>9</v>
      </c>
      <c r="Q1" s="49" t="s">
        <v>10</v>
      </c>
      <c r="R1" s="49" t="s">
        <v>11</v>
      </c>
      <c r="S1" s="49" t="s">
        <v>12</v>
      </c>
    </row>
    <row r="2" spans="1:19" ht="15" customHeight="1" x14ac:dyDescent="0.25">
      <c r="A2" s="82"/>
      <c r="B2" s="83"/>
      <c r="C2" s="50" t="s">
        <v>13</v>
      </c>
      <c r="D2" s="52" t="s">
        <v>14</v>
      </c>
      <c r="E2" s="52" t="s">
        <v>15</v>
      </c>
      <c r="F2" s="56"/>
      <c r="G2" s="52" t="s">
        <v>16</v>
      </c>
      <c r="H2" s="52" t="s">
        <v>17</v>
      </c>
      <c r="I2" s="52" t="s">
        <v>18</v>
      </c>
      <c r="J2" s="56"/>
      <c r="K2" s="52" t="s">
        <v>19</v>
      </c>
      <c r="L2" s="52" t="s">
        <v>20</v>
      </c>
      <c r="M2" s="56"/>
      <c r="N2" s="52" t="s">
        <v>21</v>
      </c>
      <c r="O2" s="52" t="s">
        <v>22</v>
      </c>
      <c r="P2" s="48"/>
      <c r="Q2" s="49"/>
      <c r="R2" s="49"/>
      <c r="S2" s="49"/>
    </row>
    <row r="3" spans="1:19" ht="274.5" customHeight="1" x14ac:dyDescent="0.35">
      <c r="A3" s="63" t="s">
        <v>23</v>
      </c>
      <c r="B3" s="64"/>
      <c r="C3" s="51"/>
      <c r="D3" s="53"/>
      <c r="E3" s="53"/>
      <c r="F3" s="56"/>
      <c r="G3" s="53"/>
      <c r="H3" s="53"/>
      <c r="I3" s="53"/>
      <c r="J3" s="56"/>
      <c r="K3" s="53"/>
      <c r="L3" s="53"/>
      <c r="M3" s="56"/>
      <c r="N3" s="53"/>
      <c r="O3" s="53"/>
      <c r="P3" s="48"/>
      <c r="Q3" s="49"/>
      <c r="R3" s="49"/>
      <c r="S3" s="49"/>
    </row>
    <row r="4" spans="1:19" ht="63.75" customHeight="1" x14ac:dyDescent="0.25">
      <c r="A4" s="65">
        <f>AVERAGE(P8:P18)</f>
        <v>0.59714379823075481</v>
      </c>
      <c r="B4" s="66"/>
      <c r="C4" s="62" t="s">
        <v>24</v>
      </c>
      <c r="D4" s="58"/>
      <c r="E4" s="59"/>
      <c r="F4" s="3">
        <v>1</v>
      </c>
      <c r="G4" s="67"/>
      <c r="H4" s="68"/>
      <c r="I4" s="69"/>
      <c r="J4" s="3">
        <v>0.95</v>
      </c>
      <c r="K4" s="67"/>
      <c r="L4" s="69"/>
      <c r="M4" s="3">
        <v>1</v>
      </c>
      <c r="N4" s="3">
        <v>1</v>
      </c>
      <c r="O4" s="3">
        <v>1</v>
      </c>
      <c r="P4" s="3">
        <v>0.98880000000000001</v>
      </c>
      <c r="Q4" s="49"/>
      <c r="R4" s="49"/>
      <c r="S4" s="49"/>
    </row>
    <row r="5" spans="1:19" ht="38.25" customHeight="1" x14ac:dyDescent="0.35">
      <c r="A5" s="76" t="s">
        <v>25</v>
      </c>
      <c r="B5" s="77"/>
      <c r="C5" s="58" t="s">
        <v>26</v>
      </c>
      <c r="D5" s="58"/>
      <c r="E5" s="59"/>
      <c r="F5" s="3">
        <f>MAX($F$8:$F$18)</f>
        <v>0.66666666666666663</v>
      </c>
      <c r="G5" s="70"/>
      <c r="H5" s="71"/>
      <c r="I5" s="72"/>
      <c r="J5" s="3">
        <f>MAX($J$8:$J$18)</f>
        <v>0.875</v>
      </c>
      <c r="K5" s="70"/>
      <c r="L5" s="72"/>
      <c r="M5" s="3">
        <f>MAX($M$8:$M$18)</f>
        <v>0.66666666666666663</v>
      </c>
      <c r="N5" s="3">
        <f>MAX($N$8:$N$18)</f>
        <v>0</v>
      </c>
      <c r="O5" s="3">
        <f>MAX($O$8:$O$18)</f>
        <v>1</v>
      </c>
      <c r="P5" s="3">
        <f>MAX($P$8:$P$18)</f>
        <v>0.77083333333333337</v>
      </c>
      <c r="Q5" s="49"/>
      <c r="R5" s="49"/>
      <c r="S5" s="49"/>
    </row>
    <row r="6" spans="1:19" ht="48.75" customHeight="1" x14ac:dyDescent="0.25">
      <c r="A6" s="84" t="str">
        <f>VLOOKUP(A1,'[1]Профиль МО'!$A$2:$K$46,8,0)&amp;'[1]Исходник Профиль МО'!V1</f>
        <v>33 место</v>
      </c>
      <c r="B6" s="85"/>
      <c r="C6" s="58" t="s">
        <v>27</v>
      </c>
      <c r="D6" s="58"/>
      <c r="E6" s="59"/>
      <c r="F6" s="3">
        <v>0.58819999999999995</v>
      </c>
      <c r="G6" s="70"/>
      <c r="H6" s="71"/>
      <c r="I6" s="72"/>
      <c r="J6" s="3">
        <v>0.65</v>
      </c>
      <c r="K6" s="70"/>
      <c r="L6" s="72"/>
      <c r="M6" s="3">
        <v>0.66669999999999996</v>
      </c>
      <c r="N6" s="4">
        <v>0</v>
      </c>
      <c r="O6" s="4">
        <v>1</v>
      </c>
      <c r="P6" s="3">
        <v>0.63539999999999996</v>
      </c>
      <c r="Q6" s="49"/>
      <c r="R6" s="49"/>
      <c r="S6" s="49"/>
    </row>
    <row r="7" spans="1:19" ht="36" customHeight="1" x14ac:dyDescent="0.25">
      <c r="A7" s="60" t="s">
        <v>28</v>
      </c>
      <c r="B7" s="61"/>
      <c r="C7" s="62" t="s">
        <v>29</v>
      </c>
      <c r="D7" s="58"/>
      <c r="E7" s="59"/>
      <c r="F7" s="3">
        <f>MEDIAN($F$8:$F$18)</f>
        <v>0.50980392156862742</v>
      </c>
      <c r="G7" s="73"/>
      <c r="H7" s="74"/>
      <c r="I7" s="75"/>
      <c r="J7" s="3">
        <f>MEDIAN($J$8:$J$18)</f>
        <v>0.625</v>
      </c>
      <c r="K7" s="73"/>
      <c r="L7" s="75"/>
      <c r="M7" s="3">
        <f>MEDIAN($M$8:$M$18)</f>
        <v>0.66666666666666663</v>
      </c>
      <c r="N7" s="3">
        <f>MEDIAN($N$8:$N$18)</f>
        <v>0</v>
      </c>
      <c r="O7" s="3">
        <f>MEDIAN($O$8:$O$18)</f>
        <v>1</v>
      </c>
      <c r="P7" s="3">
        <f>MEDIAN($P$8:$P$18)</f>
        <v>0.58333333333333337</v>
      </c>
      <c r="Q7" s="49"/>
      <c r="R7" s="49"/>
      <c r="S7" s="49"/>
    </row>
    <row r="8" spans="1:19" ht="36" customHeight="1" x14ac:dyDescent="0.35">
      <c r="A8" s="5">
        <f>[1]ИТОГ!A356</f>
        <v>1</v>
      </c>
      <c r="B8" s="6" t="str">
        <f>[1]ИТОГ!C356</f>
        <v>Воробьёвская начальная школа</v>
      </c>
      <c r="C8" s="7">
        <f>[1]ИТОГ!F356</f>
        <v>0</v>
      </c>
      <c r="D8" s="8">
        <f>[1]ИТОГ!H356</f>
        <v>0.5</v>
      </c>
      <c r="E8" s="8">
        <f>[1]ИТОГ!J356</f>
        <v>0.5625</v>
      </c>
      <c r="F8" s="8">
        <f>[1]ИТОГ!L356</f>
        <v>0.4</v>
      </c>
      <c r="G8" s="8">
        <f>[1]ИТОГ!N356</f>
        <v>0.7857142857142857</v>
      </c>
      <c r="H8" s="8">
        <f>[1]ИТОГ!P356</f>
        <v>0.5</v>
      </c>
      <c r="I8" s="8">
        <f>[1]ИТОГ!R356</f>
        <v>0.75</v>
      </c>
      <c r="J8" s="8">
        <f>[1]ИТОГ!T356</f>
        <v>0.625</v>
      </c>
      <c r="K8" s="8">
        <f>[1]ИТОГ!V356</f>
        <v>0.5</v>
      </c>
      <c r="L8" s="8">
        <f>[1]ИТОГ!X356</f>
        <v>1</v>
      </c>
      <c r="M8" s="8">
        <f>[1]ИТОГ!Z356</f>
        <v>0.6</v>
      </c>
      <c r="N8" s="8">
        <f>[1]ИТОГ!AD356</f>
        <v>0</v>
      </c>
      <c r="O8" s="8">
        <f>[1]ИТОГ!AH356</f>
        <v>0</v>
      </c>
      <c r="P8" s="9">
        <f>[1]ИТОГ!AJ356</f>
        <v>0.55072463768115942</v>
      </c>
      <c r="Q8" s="10" t="str">
        <f>[1]ИТОГ!AK356</f>
        <v>Низкий</v>
      </c>
      <c r="R8" s="10" t="str">
        <f>[1]ИТОГ!AN356</f>
        <v>Низкий</v>
      </c>
      <c r="S8" s="11">
        <f>[1]ИТОГ!AJ356-[1]ИТОГ!AM356</f>
        <v>2.7724637681159403E-2</v>
      </c>
    </row>
    <row r="9" spans="1:19" ht="36" customHeight="1" x14ac:dyDescent="0.35">
      <c r="A9" s="5">
        <f>[1]ИТОГ!A357</f>
        <v>2</v>
      </c>
      <c r="B9" s="6" t="str">
        <f>[1]ИТОГ!C357</f>
        <v> Дальнезакорская средняя школа</v>
      </c>
      <c r="C9" s="7">
        <f>[1]ИТОГ!F357</f>
        <v>0.42424242424242425</v>
      </c>
      <c r="D9" s="8">
        <f>[1]ИТОГ!H357</f>
        <v>1</v>
      </c>
      <c r="E9" s="8">
        <f>[1]ИТОГ!J357</f>
        <v>1</v>
      </c>
      <c r="F9" s="8">
        <f>[1]ИТОГ!L357</f>
        <v>0.66666666666666663</v>
      </c>
      <c r="G9" s="8">
        <f>[1]ИТОГ!N357</f>
        <v>1</v>
      </c>
      <c r="H9" s="8">
        <f>[1]ИТОГ!P357</f>
        <v>0.8125</v>
      </c>
      <c r="I9" s="8">
        <f>[1]ИТОГ!R357</f>
        <v>1</v>
      </c>
      <c r="J9" s="8">
        <f>[1]ИТОГ!T357</f>
        <v>0.875</v>
      </c>
      <c r="K9" s="8">
        <f>[1]ИТОГ!V357</f>
        <v>0.5</v>
      </c>
      <c r="L9" s="8">
        <f>[1]ИТОГ!X357</f>
        <v>1</v>
      </c>
      <c r="M9" s="8">
        <f>[1]ИТОГ!Z357</f>
        <v>0.66666666666666663</v>
      </c>
      <c r="N9" s="8">
        <f>[1]ИТОГ!AD357</f>
        <v>0</v>
      </c>
      <c r="O9" s="8">
        <f>[1]ИТОГ!AH357</f>
        <v>1</v>
      </c>
      <c r="P9" s="9">
        <f>[1]ИТОГ!AJ357</f>
        <v>0.77083333333333337</v>
      </c>
      <c r="Q9" s="10" t="str">
        <f>[1]ИТОГ!AK357</f>
        <v>Средний</v>
      </c>
      <c r="R9" s="10" t="str">
        <f>[1]ИТОГ!AN357</f>
        <v>Средний</v>
      </c>
      <c r="S9" s="11">
        <f>[1]ИТОГ!AJ357-[1]ИТОГ!AM357</f>
        <v>7.3833333333333417E-2</v>
      </c>
    </row>
    <row r="10" spans="1:19" ht="36" customHeight="1" x14ac:dyDescent="0.35">
      <c r="A10" s="5">
        <f>[1]ИТОГ!A358</f>
        <v>3</v>
      </c>
      <c r="B10" s="6" t="str">
        <f>[1]ИТОГ!C358</f>
        <v>Жигаловская СОШ № 1</v>
      </c>
      <c r="C10" s="7">
        <f>[1]ИТОГ!F358</f>
        <v>0.33333333333333331</v>
      </c>
      <c r="D10" s="8">
        <f>[1]ИТОГ!H358</f>
        <v>0.5</v>
      </c>
      <c r="E10" s="8">
        <f>[1]ИТОГ!J358</f>
        <v>1</v>
      </c>
      <c r="F10" s="8">
        <f>[1]ИТОГ!L358</f>
        <v>0.58823529411764708</v>
      </c>
      <c r="G10" s="8">
        <f>[1]ИТОГ!N358</f>
        <v>0.7142857142857143</v>
      </c>
      <c r="H10" s="8">
        <f>[1]ИТОГ!P358</f>
        <v>0.625</v>
      </c>
      <c r="I10" s="8">
        <f>[1]ИТОГ!R358</f>
        <v>0.125</v>
      </c>
      <c r="J10" s="8">
        <f>[1]ИТОГ!T358</f>
        <v>0.52500000000000002</v>
      </c>
      <c r="K10" s="8">
        <f>[1]ИТОГ!V358</f>
        <v>0.5</v>
      </c>
      <c r="L10" s="8">
        <f>[1]ИТОГ!X358</f>
        <v>1</v>
      </c>
      <c r="M10" s="8">
        <f>[1]ИТОГ!Z358</f>
        <v>0.66666666666666663</v>
      </c>
      <c r="N10" s="8">
        <f>[1]ИТОГ!AD358</f>
        <v>0</v>
      </c>
      <c r="O10" s="8">
        <f>[1]ИТОГ!AH358</f>
        <v>1</v>
      </c>
      <c r="P10" s="9">
        <f>[1]ИТОГ!AJ358</f>
        <v>0.58333333333333337</v>
      </c>
      <c r="Q10" s="10" t="str">
        <f>[1]ИТОГ!AK358</f>
        <v>Низкий</v>
      </c>
      <c r="R10" s="10" t="str">
        <f>[1]ИТОГ!AN358</f>
        <v>Средний</v>
      </c>
      <c r="S10" s="11">
        <f>[1]ИТОГ!AJ358-[1]ИТОГ!AM358</f>
        <v>-0.11366666666666658</v>
      </c>
    </row>
    <row r="11" spans="1:19" ht="36" customHeight="1" x14ac:dyDescent="0.35">
      <c r="A11" s="5">
        <f>[1]ИТОГ!A359</f>
        <v>4</v>
      </c>
      <c r="B11" s="6" t="str">
        <f>[1]ИТОГ!C359</f>
        <v> Знаменская средняя школа</v>
      </c>
      <c r="C11" s="7">
        <f>[1]ИТОГ!F359</f>
        <v>9.0909090909090912E-2</v>
      </c>
      <c r="D11" s="8">
        <f>[1]ИТОГ!H359</f>
        <v>1</v>
      </c>
      <c r="E11" s="8">
        <f>[1]ИТОГ!J359</f>
        <v>1</v>
      </c>
      <c r="F11" s="8">
        <f>[1]ИТОГ!L359</f>
        <v>0.45098039215686275</v>
      </c>
      <c r="G11" s="8">
        <f>[1]ИТОГ!N359</f>
        <v>0.42857142857142855</v>
      </c>
      <c r="H11" s="8">
        <f>[1]ИТОГ!P359</f>
        <v>0.5625</v>
      </c>
      <c r="I11" s="8">
        <f>[1]ИТОГ!R359</f>
        <v>0.25</v>
      </c>
      <c r="J11" s="8">
        <f>[1]ИТОГ!T359</f>
        <v>0.42499999999999999</v>
      </c>
      <c r="K11" s="8">
        <f>[1]ИТОГ!V359</f>
        <v>0.5</v>
      </c>
      <c r="L11" s="8">
        <f>[1]ИТОГ!X359</f>
        <v>1</v>
      </c>
      <c r="M11" s="8">
        <f>[1]ИТОГ!Z359</f>
        <v>0.66666666666666663</v>
      </c>
      <c r="N11" s="8">
        <f>[1]ИТОГ!AD359</f>
        <v>0</v>
      </c>
      <c r="O11" s="8">
        <f>[1]ИТОГ!AH359</f>
        <v>0</v>
      </c>
      <c r="P11" s="9">
        <f>[1]ИТОГ!AJ359</f>
        <v>0.45833333333333331</v>
      </c>
      <c r="Q11" s="10" t="str">
        <f>[1]ИТОГ!AK359</f>
        <v>Низкий</v>
      </c>
      <c r="R11" s="10" t="str">
        <f>[1]ИТОГ!AN359</f>
        <v>Низкий</v>
      </c>
      <c r="S11" s="11">
        <f>[1]ИТОГ!AJ359-[1]ИТОГ!AM359</f>
        <v>-0.11766666666666664</v>
      </c>
    </row>
    <row r="12" spans="1:19" ht="36" customHeight="1" x14ac:dyDescent="0.35">
      <c r="A12" s="5">
        <f>[1]ИТОГ!A360</f>
        <v>5</v>
      </c>
      <c r="B12" s="6" t="str">
        <f>[1]ИТОГ!C360</f>
        <v> МКОУ Рудовская СОШ</v>
      </c>
      <c r="C12" s="7">
        <f>[1]ИТОГ!F360</f>
        <v>0.36363636363636365</v>
      </c>
      <c r="D12" s="8">
        <f>[1]ИТОГ!H360</f>
        <v>1</v>
      </c>
      <c r="E12" s="8">
        <f>[1]ИТОГ!J360</f>
        <v>0.9375</v>
      </c>
      <c r="F12" s="8">
        <f>[1]ИТОГ!L360</f>
        <v>0.56862745098039214</v>
      </c>
      <c r="G12" s="8">
        <f>[1]ИТОГ!N360</f>
        <v>1</v>
      </c>
      <c r="H12" s="8">
        <f>[1]ИТОГ!P360</f>
        <v>0.75</v>
      </c>
      <c r="I12" s="8">
        <f>[1]ИТОГ!R360</f>
        <v>1</v>
      </c>
      <c r="J12" s="8">
        <f>[1]ИТОГ!T360</f>
        <v>0.85</v>
      </c>
      <c r="K12" s="8">
        <f>[1]ИТОГ!V360</f>
        <v>0.5</v>
      </c>
      <c r="L12" s="8">
        <f>[1]ИТОГ!X360</f>
        <v>1</v>
      </c>
      <c r="M12" s="8">
        <f>[1]ИТОГ!Z360</f>
        <v>0.66666666666666663</v>
      </c>
      <c r="N12" s="8">
        <f>[1]ИТОГ!AD360</f>
        <v>0</v>
      </c>
      <c r="O12" s="8">
        <f>[1]ИТОГ!AH360</f>
        <v>1</v>
      </c>
      <c r="P12" s="9">
        <f>[1]ИТОГ!AJ360</f>
        <v>0.70833333333333337</v>
      </c>
      <c r="Q12" s="10" t="str">
        <f>[1]ИТОГ!AK360</f>
        <v>Средний</v>
      </c>
      <c r="R12" s="10" t="str">
        <f>[1]ИТОГ!AN360</f>
        <v>Низкий</v>
      </c>
      <c r="S12" s="11">
        <f>[1]ИТОГ!AJ360-[1]ИТОГ!AM360</f>
        <v>0.13233333333333341</v>
      </c>
    </row>
    <row r="13" spans="1:19" ht="36" customHeight="1" x14ac:dyDescent="0.35">
      <c r="A13" s="5">
        <f>[1]ИТОГ!A361</f>
        <v>6</v>
      </c>
      <c r="B13" s="6" t="str">
        <f>[1]ИТОГ!C361</f>
        <v>МКОУ СОШ № 2 п. Жигалово</v>
      </c>
      <c r="C13" s="7">
        <f>[1]ИТОГ!F361</f>
        <v>0.42424242424242425</v>
      </c>
      <c r="D13" s="8">
        <f>[1]ИТОГ!H361</f>
        <v>0.5</v>
      </c>
      <c r="E13" s="8">
        <f>[1]ИТОГ!J361</f>
        <v>1</v>
      </c>
      <c r="F13" s="8">
        <f>[1]ИТОГ!L361</f>
        <v>0.60784313725490191</v>
      </c>
      <c r="G13" s="8">
        <f>[1]ИТОГ!N361</f>
        <v>0.9285714285714286</v>
      </c>
      <c r="H13" s="8">
        <f>[1]ИТОГ!P361</f>
        <v>0.8125</v>
      </c>
      <c r="I13" s="8">
        <f>[1]ИТОГ!R361</f>
        <v>0.875</v>
      </c>
      <c r="J13" s="8">
        <f>[1]ИТОГ!T361</f>
        <v>0.82499999999999996</v>
      </c>
      <c r="K13" s="8">
        <f>[1]ИТОГ!V361</f>
        <v>0.5</v>
      </c>
      <c r="L13" s="8">
        <f>[1]ИТОГ!X361</f>
        <v>1</v>
      </c>
      <c r="M13" s="8">
        <f>[1]ИТОГ!Z361</f>
        <v>0.66666666666666663</v>
      </c>
      <c r="N13" s="8">
        <f>[1]ИТОГ!AD361</f>
        <v>0</v>
      </c>
      <c r="O13" s="8">
        <f>[1]ИТОГ!AH361</f>
        <v>1</v>
      </c>
      <c r="P13" s="9">
        <f>[1]ИТОГ!AJ361</f>
        <v>0.71875</v>
      </c>
      <c r="Q13" s="10" t="str">
        <f>[1]ИТОГ!AK361</f>
        <v>Средний</v>
      </c>
      <c r="R13" s="10" t="str">
        <f>[1]ИТОГ!AN361</f>
        <v>Средний</v>
      </c>
      <c r="S13" s="11">
        <f>[1]ИТОГ!AJ361-[1]ИТОГ!AM361</f>
        <v>2.1750000000000047E-2</v>
      </c>
    </row>
    <row r="14" spans="1:19" ht="36" customHeight="1" x14ac:dyDescent="0.35">
      <c r="A14" s="5">
        <f>[1]ИТОГ!A362</f>
        <v>7</v>
      </c>
      <c r="B14" s="6" t="str">
        <f>[1]ИТОГ!C362</f>
        <v>Петровская школа</v>
      </c>
      <c r="C14" s="7">
        <f>[1]ИТОГ!F362</f>
        <v>0.16666666666666666</v>
      </c>
      <c r="D14" s="8">
        <f>[1]ИТОГ!H362</f>
        <v>0.5</v>
      </c>
      <c r="E14" s="8">
        <f>[1]ИТОГ!J362</f>
        <v>0.8125</v>
      </c>
      <c r="F14" s="8">
        <f>[1]ИТОГ!L362</f>
        <v>0.46153846153846156</v>
      </c>
      <c r="G14" s="8">
        <f>[1]ИТОГ!N362</f>
        <v>0.5</v>
      </c>
      <c r="H14" s="8">
        <f>[1]ИТОГ!P362</f>
        <v>0.3125</v>
      </c>
      <c r="I14" s="8">
        <f>[1]ИТОГ!R362</f>
        <v>0.75</v>
      </c>
      <c r="J14" s="8">
        <f>[1]ИТОГ!T362</f>
        <v>0.45</v>
      </c>
      <c r="K14" s="8">
        <f>[1]ИТОГ!V362</f>
        <v>0.5</v>
      </c>
      <c r="L14" s="8">
        <f>[1]ИТОГ!X362</f>
        <v>1</v>
      </c>
      <c r="M14" s="8">
        <f>[1]ИТОГ!Z362</f>
        <v>0.66666666666666663</v>
      </c>
      <c r="N14" s="8">
        <f>[1]ИТОГ!AD362</f>
        <v>0</v>
      </c>
      <c r="O14" s="8">
        <f>[1]ИТОГ!AH362</f>
        <v>0</v>
      </c>
      <c r="P14" s="9">
        <f>[1]ИТОГ!AJ362</f>
        <v>0.47619047619047616</v>
      </c>
      <c r="Q14" s="10" t="str">
        <f>[1]ИТОГ!AK362</f>
        <v>Низкий</v>
      </c>
      <c r="R14" s="10" t="str">
        <f>[1]ИТОГ!AN362</f>
        <v>Низкий</v>
      </c>
      <c r="S14" s="11">
        <f>[1]ИТОГ!AJ362-[1]ИТОГ!AM362</f>
        <v>-6.7809523809523875E-2</v>
      </c>
    </row>
    <row r="15" spans="1:19" ht="36" customHeight="1" x14ac:dyDescent="0.35">
      <c r="A15" s="5">
        <f>[1]ИТОГ!A363</f>
        <v>8</v>
      </c>
      <c r="B15" s="6" t="str">
        <f>[1]ИТОГ!C363</f>
        <v>Тимошинская школа</v>
      </c>
      <c r="C15" s="7">
        <f>[1]ИТОГ!F363</f>
        <v>0.20833333333333334</v>
      </c>
      <c r="D15" s="8">
        <f>[1]ИТОГ!H363</f>
        <v>1</v>
      </c>
      <c r="E15" s="8">
        <f>[1]ИТОГ!J363</f>
        <v>0.9375</v>
      </c>
      <c r="F15" s="8">
        <f>[1]ИТОГ!L363</f>
        <v>0.5641025641025641</v>
      </c>
      <c r="G15" s="8">
        <f>[1]ИТОГ!N363</f>
        <v>0.9285714285714286</v>
      </c>
      <c r="H15" s="8">
        <f>[1]ИТОГ!P363</f>
        <v>0.625</v>
      </c>
      <c r="I15" s="8">
        <f>[1]ИТОГ!R363</f>
        <v>1</v>
      </c>
      <c r="J15" s="8">
        <f>[1]ИТОГ!T363</f>
        <v>0.77500000000000002</v>
      </c>
      <c r="K15" s="8">
        <f>[1]ИТОГ!V363</f>
        <v>0.5</v>
      </c>
      <c r="L15" s="8">
        <f>[1]ИТОГ!X363</f>
        <v>1</v>
      </c>
      <c r="M15" s="8">
        <f>[1]ИТОГ!Z363</f>
        <v>0.66666666666666663</v>
      </c>
      <c r="N15" s="8">
        <f>[1]ИТОГ!AD363</f>
        <v>0</v>
      </c>
      <c r="O15" s="8">
        <f>[1]ИТОГ!AH363</f>
        <v>1</v>
      </c>
      <c r="P15" s="9">
        <f>[1]ИТОГ!AJ363</f>
        <v>0.69047619047619047</v>
      </c>
      <c r="Q15" s="10" t="str">
        <f>[1]ИТОГ!AK363</f>
        <v>Средний</v>
      </c>
      <c r="R15" s="10" t="str">
        <f>[1]ИТОГ!AN363</f>
        <v>Низкий</v>
      </c>
      <c r="S15" s="11">
        <f>[1]ИТОГ!AJ363-[1]ИТОГ!AM363</f>
        <v>0.11147619047619051</v>
      </c>
    </row>
    <row r="16" spans="1:19" ht="36" customHeight="1" x14ac:dyDescent="0.35">
      <c r="A16" s="5">
        <f>[1]ИТОГ!A364</f>
        <v>9</v>
      </c>
      <c r="B16" s="6" t="str">
        <f>[1]ИТОГ!C364</f>
        <v>Тутурская школа</v>
      </c>
      <c r="C16" s="7">
        <f>[1]ИТОГ!F364</f>
        <v>0.21212121212121213</v>
      </c>
      <c r="D16" s="8">
        <f>[1]ИТОГ!H364</f>
        <v>1</v>
      </c>
      <c r="E16" s="8">
        <f>[1]ИТОГ!J364</f>
        <v>0.9375</v>
      </c>
      <c r="F16" s="8">
        <f>[1]ИТОГ!L364</f>
        <v>0.47058823529411764</v>
      </c>
      <c r="G16" s="8">
        <f>[1]ИТОГ!N364</f>
        <v>1</v>
      </c>
      <c r="H16" s="8">
        <f>[1]ИТОГ!P364</f>
        <v>0.8125</v>
      </c>
      <c r="I16" s="8">
        <f>[1]ИТОГ!R364</f>
        <v>1</v>
      </c>
      <c r="J16" s="8">
        <f>[1]ИТОГ!T364</f>
        <v>0.875</v>
      </c>
      <c r="K16" s="8">
        <f>[1]ИТОГ!V364</f>
        <v>0.5</v>
      </c>
      <c r="L16" s="8">
        <f>[1]ИТОГ!X364</f>
        <v>1</v>
      </c>
      <c r="M16" s="8">
        <f>[1]ИТОГ!Z364</f>
        <v>0.66666666666666663</v>
      </c>
      <c r="N16" s="8">
        <f>[1]ИТОГ!AD364</f>
        <v>0</v>
      </c>
      <c r="O16" s="8">
        <f>[1]ИТОГ!AH364</f>
        <v>1</v>
      </c>
      <c r="P16" s="9">
        <f>[1]ИТОГ!AJ364</f>
        <v>0.66666666666666663</v>
      </c>
      <c r="Q16" s="10" t="str">
        <f>[1]ИТОГ!AK364</f>
        <v>Средний</v>
      </c>
      <c r="R16" s="10" t="str">
        <f>[1]ИТОГ!AN364</f>
        <v>Средний</v>
      </c>
      <c r="S16" s="11">
        <f>[1]ИТОГ!AJ364-[1]ИТОГ!AM364</f>
        <v>-4.5333333333333337E-2</v>
      </c>
    </row>
    <row r="17" spans="1:19" ht="36" customHeight="1" x14ac:dyDescent="0.35">
      <c r="A17" s="5">
        <f>[1]ИТОГ!A365</f>
        <v>10</v>
      </c>
      <c r="B17" s="6" t="str">
        <f>[1]ИТОГ!C365</f>
        <v>Усть-Илгинская школа</v>
      </c>
      <c r="C17" s="7">
        <f>[1]ИТОГ!F365</f>
        <v>0</v>
      </c>
      <c r="D17" s="8">
        <f>[1]ИТОГ!H365</f>
        <v>1</v>
      </c>
      <c r="E17" s="8">
        <f>[1]ИТОГ!J365</f>
        <v>0.75</v>
      </c>
      <c r="F17" s="8">
        <f>[1]ИТОГ!L365</f>
        <v>0.35897435897435898</v>
      </c>
      <c r="G17" s="8">
        <f>[1]ИТОГ!N365</f>
        <v>0.14285714285714285</v>
      </c>
      <c r="H17" s="8">
        <f>[1]ИТОГ!P365</f>
        <v>0.375</v>
      </c>
      <c r="I17" s="8">
        <f>[1]ИТОГ!R365</f>
        <v>1</v>
      </c>
      <c r="J17" s="8">
        <f>[1]ИТОГ!T365</f>
        <v>0.4</v>
      </c>
      <c r="K17" s="8">
        <f>[1]ИТОГ!V365</f>
        <v>0</v>
      </c>
      <c r="L17" s="8">
        <f>[1]ИТОГ!X365</f>
        <v>1</v>
      </c>
      <c r="M17" s="8">
        <f>[1]ИТОГ!Z365</f>
        <v>0.33333333333333331</v>
      </c>
      <c r="N17" s="8">
        <f>[1]ИТОГ!AD365</f>
        <v>0</v>
      </c>
      <c r="O17" s="8">
        <f>[1]ИТОГ!AH365</f>
        <v>1</v>
      </c>
      <c r="P17" s="9">
        <f>[1]ИТОГ!AJ365</f>
        <v>0.39285714285714285</v>
      </c>
      <c r="Q17" s="10" t="str">
        <f>[1]ИТОГ!AK365</f>
        <v>Низкий</v>
      </c>
      <c r="R17" s="10" t="str">
        <f>[1]ИТОГ!AN365</f>
        <v>Низкий</v>
      </c>
      <c r="S17" s="11">
        <f>[1]ИТОГ!AJ365-[1]ИТОГ!AM365</f>
        <v>-0.13314285714285717</v>
      </c>
    </row>
    <row r="18" spans="1:19" ht="36" customHeight="1" x14ac:dyDescent="0.35">
      <c r="A18" s="5">
        <f>[1]ИТОГ!A366</f>
        <v>11</v>
      </c>
      <c r="B18" s="6" t="str">
        <f>[1]ИТОГ!C366</f>
        <v> Чиканская средняя школа</v>
      </c>
      <c r="C18" s="7">
        <f>[1]ИТОГ!F366</f>
        <v>0.27272727272727271</v>
      </c>
      <c r="D18" s="8">
        <f>[1]ИТОГ!H366</f>
        <v>1</v>
      </c>
      <c r="E18" s="8">
        <f>[1]ИТОГ!J366</f>
        <v>0.9375</v>
      </c>
      <c r="F18" s="8">
        <f>[1]ИТОГ!L366</f>
        <v>0.50980392156862742</v>
      </c>
      <c r="G18" s="8">
        <f>[1]ИТОГ!N366</f>
        <v>0.7142857142857143</v>
      </c>
      <c r="H18" s="8">
        <f>[1]ИТОГ!P366</f>
        <v>0.4375</v>
      </c>
      <c r="I18" s="8">
        <f>[1]ИТОГ!R366</f>
        <v>0.75</v>
      </c>
      <c r="J18" s="8">
        <f>[1]ИТОГ!T366</f>
        <v>0.57499999999999996</v>
      </c>
      <c r="K18" s="8">
        <f>[1]ИТОГ!V366</f>
        <v>0.5</v>
      </c>
      <c r="L18" s="8">
        <f>[1]ИТОГ!X366</f>
        <v>1</v>
      </c>
      <c r="M18" s="8">
        <f>[1]ИТОГ!Z366</f>
        <v>0.66666666666666663</v>
      </c>
      <c r="N18" s="8">
        <f>[1]ИТОГ!AD366</f>
        <v>0</v>
      </c>
      <c r="O18" s="8">
        <f>[1]ИТОГ!AH366</f>
        <v>0</v>
      </c>
      <c r="P18" s="9">
        <f>[1]ИТОГ!AJ366</f>
        <v>0.55208333333333337</v>
      </c>
      <c r="Q18" s="10" t="str">
        <f>[1]ИТОГ!AK366</f>
        <v>Низкий</v>
      </c>
      <c r="R18" s="10" t="str">
        <f>[1]ИТОГ!AN366</f>
        <v>Низкий</v>
      </c>
      <c r="S18" s="11">
        <f>[1]ИТОГ!AJ366-[1]ИТОГ!AM366</f>
        <v>-2.3916666666666586E-2</v>
      </c>
    </row>
    <row r="19" spans="1:19" ht="36" customHeight="1" x14ac:dyDescent="0.35">
      <c r="A19" s="12"/>
      <c r="B19" s="13"/>
      <c r="C19" s="14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6"/>
      <c r="Q19" s="12"/>
      <c r="R19" s="12"/>
      <c r="S19" s="17"/>
    </row>
    <row r="20" spans="1:19" ht="36" customHeight="1" x14ac:dyDescent="0.35">
      <c r="A20" s="12"/>
      <c r="B20" s="13"/>
      <c r="C20" s="14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6"/>
      <c r="Q20" s="12"/>
      <c r="R20" s="12"/>
      <c r="S20" s="17"/>
    </row>
    <row r="21" spans="1:19" ht="36" customHeight="1" x14ac:dyDescent="0.35">
      <c r="A21" s="12"/>
      <c r="B21" s="13"/>
      <c r="C21" s="14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6"/>
      <c r="Q21" s="12"/>
      <c r="R21" s="12"/>
      <c r="S21" s="17"/>
    </row>
    <row r="22" spans="1:19" ht="36" customHeight="1" x14ac:dyDescent="0.35">
      <c r="A22" s="12"/>
      <c r="B22" s="13"/>
      <c r="C22" s="14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6"/>
      <c r="Q22" s="12"/>
      <c r="R22" s="12"/>
      <c r="S22" s="17"/>
    </row>
    <row r="23" spans="1:19" ht="36" customHeight="1" x14ac:dyDescent="0.35">
      <c r="A23" s="12"/>
      <c r="B23" s="13"/>
      <c r="C23" s="14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6"/>
      <c r="Q23" s="12"/>
      <c r="R23" s="12"/>
      <c r="S23" s="17"/>
    </row>
    <row r="24" spans="1:19" ht="36" customHeight="1" x14ac:dyDescent="0.35">
      <c r="A24" s="12"/>
      <c r="B24" s="13"/>
      <c r="C24" s="14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6"/>
      <c r="Q24" s="12"/>
      <c r="R24" s="12"/>
      <c r="S24" s="17"/>
    </row>
    <row r="25" spans="1:19" ht="36" customHeight="1" x14ac:dyDescent="0.35">
      <c r="A25" s="12"/>
      <c r="B25" s="13"/>
      <c r="C25" s="14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6"/>
      <c r="Q25" s="12"/>
      <c r="R25" s="12"/>
      <c r="S25" s="17"/>
    </row>
    <row r="26" spans="1:19" ht="36" customHeight="1" x14ac:dyDescent="0.35">
      <c r="A26" s="12"/>
      <c r="B26" s="13"/>
      <c r="C26" s="14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6"/>
      <c r="Q26" s="12"/>
      <c r="R26" s="12"/>
      <c r="S26" s="17"/>
    </row>
    <row r="27" spans="1:19" ht="36" customHeight="1" x14ac:dyDescent="0.35">
      <c r="A27" s="12"/>
      <c r="B27" s="13"/>
      <c r="C27" s="14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6"/>
      <c r="Q27" s="12"/>
      <c r="R27" s="12"/>
      <c r="S27" s="17"/>
    </row>
    <row r="28" spans="1:19" ht="36" customHeight="1" x14ac:dyDescent="0.35">
      <c r="A28" s="12"/>
      <c r="B28" s="13"/>
      <c r="C28" s="14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6"/>
      <c r="Q28" s="12"/>
      <c r="R28" s="12"/>
      <c r="S28" s="17"/>
    </row>
    <row r="29" spans="1:19" ht="36" customHeight="1" x14ac:dyDescent="0.35">
      <c r="A29" s="12"/>
      <c r="B29" s="13"/>
      <c r="C29" s="14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6"/>
      <c r="Q29" s="12"/>
      <c r="R29" s="12"/>
      <c r="S29" s="17"/>
    </row>
    <row r="30" spans="1:19" ht="36" customHeight="1" x14ac:dyDescent="0.35">
      <c r="A30" s="12"/>
      <c r="B30" s="13"/>
      <c r="C30" s="14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6"/>
      <c r="Q30" s="12"/>
      <c r="R30" s="12"/>
      <c r="S30" s="17"/>
    </row>
    <row r="31" spans="1:19" ht="36" customHeight="1" x14ac:dyDescent="0.35">
      <c r="A31" s="12"/>
      <c r="B31" s="13"/>
      <c r="C31" s="14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6"/>
      <c r="Q31" s="12"/>
      <c r="R31" s="12"/>
      <c r="S31" s="17"/>
    </row>
    <row r="32" spans="1:19" ht="36" customHeight="1" x14ac:dyDescent="0.35">
      <c r="A32" s="12"/>
      <c r="B32" s="13"/>
      <c r="C32" s="14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6"/>
      <c r="Q32" s="12"/>
      <c r="R32" s="12"/>
      <c r="S32" s="17"/>
    </row>
    <row r="33" spans="1:19" ht="36" customHeight="1" x14ac:dyDescent="0.35">
      <c r="A33" s="12"/>
      <c r="B33" s="13"/>
      <c r="C33" s="14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  <c r="Q33" s="12"/>
      <c r="R33" s="12"/>
      <c r="S33" s="17"/>
    </row>
    <row r="34" spans="1:19" ht="36" customHeight="1" x14ac:dyDescent="0.35">
      <c r="A34" s="12"/>
      <c r="B34" s="13"/>
      <c r="C34" s="14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6"/>
      <c r="Q34" s="12"/>
      <c r="R34" s="12"/>
      <c r="S34" s="17"/>
    </row>
    <row r="35" spans="1:19" ht="36" customHeight="1" x14ac:dyDescent="0.35">
      <c r="A35" s="12"/>
      <c r="B35" s="13"/>
      <c r="C35" s="14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6"/>
      <c r="Q35" s="12"/>
      <c r="R35" s="12"/>
      <c r="S35" s="17"/>
    </row>
  </sheetData>
  <sheetProtection sheet="1" objects="1" scenarios="1"/>
  <mergeCells count="32">
    <mergeCell ref="C6:E6"/>
    <mergeCell ref="A7:B7"/>
    <mergeCell ref="C7:E7"/>
    <mergeCell ref="N2:N3"/>
    <mergeCell ref="O2:O3"/>
    <mergeCell ref="A3:B3"/>
    <mergeCell ref="A4:B4"/>
    <mergeCell ref="C4:E4"/>
    <mergeCell ref="G4:I7"/>
    <mergeCell ref="K4:L7"/>
    <mergeCell ref="A5:B5"/>
    <mergeCell ref="C5:E5"/>
    <mergeCell ref="A6:B6"/>
    <mergeCell ref="M1:M3"/>
    <mergeCell ref="A1:B2"/>
    <mergeCell ref="L2:L3"/>
    <mergeCell ref="P1:P3"/>
    <mergeCell ref="Q1:Q7"/>
    <mergeCell ref="R1:R7"/>
    <mergeCell ref="S1:S7"/>
    <mergeCell ref="C2:C3"/>
    <mergeCell ref="D2:D3"/>
    <mergeCell ref="E2:E3"/>
    <mergeCell ref="G2:G3"/>
    <mergeCell ref="H2:H3"/>
    <mergeCell ref="C1:E1"/>
    <mergeCell ref="F1:F3"/>
    <mergeCell ref="G1:I1"/>
    <mergeCell ref="J1:J3"/>
    <mergeCell ref="K1:L1"/>
    <mergeCell ref="I2:I3"/>
    <mergeCell ref="K2:K3"/>
  </mergeCells>
  <conditionalFormatting sqref="Q8:R18">
    <cfRule type="containsText" dxfId="337" priority="11" operator="containsText" text="высокий">
      <formula>NOT(ISERROR(SEARCH("высокий",Q8)))</formula>
    </cfRule>
    <cfRule type="containsText" dxfId="336" priority="12" operator="containsText" text="средний">
      <formula>NOT(ISERROR(SEARCH("средний",Q8)))</formula>
    </cfRule>
    <cfRule type="containsText" dxfId="335" priority="13" stopIfTrue="1" operator="containsText" text="низкий">
      <formula>NOT(ISERROR(SEARCH("низкий",Q8)))</formula>
    </cfRule>
  </conditionalFormatting>
  <conditionalFormatting sqref="F8:F18 J8:J18 M8:M18 P8:P18">
    <cfRule type="cellIs" dxfId="334" priority="8" operator="greaterThan">
      <formula>80</formula>
    </cfRule>
    <cfRule type="cellIs" dxfId="333" priority="9" operator="between">
      <formula>60.1</formula>
      <formula>80</formula>
    </cfRule>
    <cfRule type="cellIs" dxfId="332" priority="10" operator="lessThan">
      <formula>60.1</formula>
    </cfRule>
  </conditionalFormatting>
  <conditionalFormatting sqref="F8:F18">
    <cfRule type="cellIs" dxfId="331" priority="7" operator="lessThan">
      <formula>0.601</formula>
    </cfRule>
  </conditionalFormatting>
  <conditionalFormatting sqref="F8:F18 J8:J18 M8:M18 P8:P18">
    <cfRule type="cellIs" dxfId="330" priority="4" operator="greaterThan">
      <formula>0.8</formula>
    </cfRule>
    <cfRule type="cellIs" dxfId="329" priority="5" operator="between">
      <formula>0.6</formula>
      <formula>"80,1%%"</formula>
    </cfRule>
    <cfRule type="cellIs" dxfId="328" priority="6" operator="lessThan">
      <formula>0.601</formula>
    </cfRule>
  </conditionalFormatting>
  <conditionalFormatting sqref="A4">
    <cfRule type="cellIs" dxfId="327" priority="1" operator="greaterThan">
      <formula>80%</formula>
    </cfRule>
    <cfRule type="cellIs" dxfId="326" priority="2" operator="between">
      <formula>60.1%</formula>
      <formula>80%</formula>
    </cfRule>
    <cfRule type="cellIs" dxfId="325" priority="3" operator="lessThan">
      <formula>60.1%</formula>
    </cfRule>
  </conditionalFormatting>
  <pageMargins left="0.25" right="0.25" top="0.75" bottom="0.75" header="0.3" footer="0.3"/>
  <pageSetup paperSize="9" scale="34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4" id="{364A13FB-CD15-4004-91B3-D36E6FB721CB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S8:S18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7"/>
  <sheetViews>
    <sheetView topLeftCell="A4" zoomScale="50" zoomScaleNormal="50" workbookViewId="0">
      <selection activeCell="C9" sqref="C9"/>
    </sheetView>
  </sheetViews>
  <sheetFormatPr defaultRowHeight="15" x14ac:dyDescent="0.25"/>
  <cols>
    <col min="1" max="1" width="9.140625" style="2"/>
    <col min="2" max="2" width="52.85546875" style="18" customWidth="1"/>
    <col min="3" max="3" width="15.7109375" style="19" customWidth="1"/>
    <col min="4" max="4" width="15.7109375" style="20" customWidth="1"/>
    <col min="5" max="5" width="20.85546875" style="20" customWidth="1"/>
    <col min="6" max="6" width="22.5703125" style="20" customWidth="1"/>
    <col min="7" max="7" width="20" style="20" customWidth="1"/>
    <col min="8" max="8" width="25.7109375" style="20" customWidth="1"/>
    <col min="9" max="9" width="15.7109375" style="20" customWidth="1"/>
    <col min="10" max="10" width="23.140625" style="20" customWidth="1"/>
    <col min="11" max="11" width="15.7109375" style="20" customWidth="1"/>
    <col min="12" max="12" width="20" style="20" customWidth="1"/>
    <col min="13" max="13" width="24.7109375" style="20" customWidth="1"/>
    <col min="14" max="14" width="19.7109375" style="20" customWidth="1"/>
    <col min="15" max="15" width="27.140625" style="20" customWidth="1"/>
    <col min="16" max="16" width="19.7109375" style="21" customWidth="1"/>
    <col min="17" max="17" width="21.5703125" style="2" customWidth="1"/>
    <col min="18" max="18" width="21.42578125" style="2" customWidth="1"/>
    <col min="19" max="19" width="21.42578125" style="22" customWidth="1"/>
    <col min="20" max="16384" width="9.140625" style="2"/>
  </cols>
  <sheetData>
    <row r="1" spans="1:19" ht="215.25" customHeight="1" x14ac:dyDescent="0.25">
      <c r="A1" s="80" t="s">
        <v>46</v>
      </c>
      <c r="B1" s="81"/>
      <c r="C1" s="54" t="s">
        <v>1</v>
      </c>
      <c r="D1" s="55"/>
      <c r="E1" s="55"/>
      <c r="F1" s="56" t="s">
        <v>2</v>
      </c>
      <c r="G1" s="57" t="s">
        <v>3</v>
      </c>
      <c r="H1" s="57"/>
      <c r="I1" s="57"/>
      <c r="J1" s="56" t="s">
        <v>4</v>
      </c>
      <c r="K1" s="57" t="s">
        <v>5</v>
      </c>
      <c r="L1" s="57"/>
      <c r="M1" s="56" t="s">
        <v>6</v>
      </c>
      <c r="N1" s="1" t="s">
        <v>7</v>
      </c>
      <c r="O1" s="1" t="s">
        <v>8</v>
      </c>
      <c r="P1" s="47" t="s">
        <v>9</v>
      </c>
      <c r="Q1" s="49" t="s">
        <v>10</v>
      </c>
      <c r="R1" s="49" t="s">
        <v>11</v>
      </c>
      <c r="S1" s="49" t="s">
        <v>12</v>
      </c>
    </row>
    <row r="2" spans="1:19" ht="15" customHeight="1" x14ac:dyDescent="0.25">
      <c r="A2" s="82"/>
      <c r="B2" s="83"/>
      <c r="C2" s="50" t="s">
        <v>13</v>
      </c>
      <c r="D2" s="52" t="s">
        <v>14</v>
      </c>
      <c r="E2" s="52" t="s">
        <v>15</v>
      </c>
      <c r="F2" s="56"/>
      <c r="G2" s="52" t="s">
        <v>16</v>
      </c>
      <c r="H2" s="52" t="s">
        <v>17</v>
      </c>
      <c r="I2" s="52" t="s">
        <v>18</v>
      </c>
      <c r="J2" s="56"/>
      <c r="K2" s="52" t="s">
        <v>19</v>
      </c>
      <c r="L2" s="52" t="s">
        <v>20</v>
      </c>
      <c r="M2" s="56"/>
      <c r="N2" s="52" t="s">
        <v>21</v>
      </c>
      <c r="O2" s="52" t="s">
        <v>22</v>
      </c>
      <c r="P2" s="48"/>
      <c r="Q2" s="49"/>
      <c r="R2" s="49"/>
      <c r="S2" s="49"/>
    </row>
    <row r="3" spans="1:19" ht="274.5" customHeight="1" x14ac:dyDescent="0.35">
      <c r="A3" s="63" t="s">
        <v>23</v>
      </c>
      <c r="B3" s="64"/>
      <c r="C3" s="51"/>
      <c r="D3" s="53"/>
      <c r="E3" s="53"/>
      <c r="F3" s="56"/>
      <c r="G3" s="53"/>
      <c r="H3" s="53"/>
      <c r="I3" s="53"/>
      <c r="J3" s="56"/>
      <c r="K3" s="53"/>
      <c r="L3" s="53"/>
      <c r="M3" s="56"/>
      <c r="N3" s="53"/>
      <c r="O3" s="53"/>
      <c r="P3" s="48"/>
      <c r="Q3" s="49"/>
      <c r="R3" s="49"/>
      <c r="S3" s="49"/>
    </row>
    <row r="4" spans="1:19" ht="63.75" customHeight="1" x14ac:dyDescent="0.25">
      <c r="A4" s="65">
        <f>AVERAGE(P8:P28)</f>
        <v>0.57631802721088443</v>
      </c>
      <c r="B4" s="66"/>
      <c r="C4" s="62" t="s">
        <v>24</v>
      </c>
      <c r="D4" s="58"/>
      <c r="E4" s="59"/>
      <c r="F4" s="3">
        <v>1</v>
      </c>
      <c r="G4" s="67"/>
      <c r="H4" s="68"/>
      <c r="I4" s="69"/>
      <c r="J4" s="3">
        <v>0.95</v>
      </c>
      <c r="K4" s="67"/>
      <c r="L4" s="69"/>
      <c r="M4" s="3">
        <v>1</v>
      </c>
      <c r="N4" s="3">
        <v>1</v>
      </c>
      <c r="O4" s="3">
        <v>1</v>
      </c>
      <c r="P4" s="3">
        <v>0.98880000000000001</v>
      </c>
      <c r="Q4" s="49"/>
      <c r="R4" s="49"/>
      <c r="S4" s="49"/>
    </row>
    <row r="5" spans="1:19" ht="38.25" customHeight="1" x14ac:dyDescent="0.35">
      <c r="A5" s="76" t="s">
        <v>25</v>
      </c>
      <c r="B5" s="77"/>
      <c r="C5" s="58" t="s">
        <v>26</v>
      </c>
      <c r="D5" s="58"/>
      <c r="E5" s="59"/>
      <c r="F5" s="3">
        <f>MAX($F$8:$F$28)</f>
        <v>0.72549019607843135</v>
      </c>
      <c r="G5" s="70"/>
      <c r="H5" s="71"/>
      <c r="I5" s="72"/>
      <c r="J5" s="3">
        <f>MAX($J$8:$J$28)</f>
        <v>0.8</v>
      </c>
      <c r="K5" s="70"/>
      <c r="L5" s="72"/>
      <c r="M5" s="3">
        <f>MAX($M$8:$M$28)</f>
        <v>1</v>
      </c>
      <c r="N5" s="3">
        <f>MAX($N$8:$N$28)</f>
        <v>0</v>
      </c>
      <c r="O5" s="3">
        <f>MAX($O$8:$O$28)</f>
        <v>1</v>
      </c>
      <c r="P5" s="3">
        <f>MAX($P$8:$P$28)</f>
        <v>0.75</v>
      </c>
      <c r="Q5" s="49"/>
      <c r="R5" s="49"/>
      <c r="S5" s="49"/>
    </row>
    <row r="6" spans="1:19" ht="48.75" customHeight="1" x14ac:dyDescent="0.25">
      <c r="A6" s="84" t="str">
        <f>VLOOKUP(A1,'[1]Профиль МО'!$A$2:$K$46,8,0)&amp;'[1]Исходник Профиль МО'!V1</f>
        <v>36 место</v>
      </c>
      <c r="B6" s="85"/>
      <c r="C6" s="58" t="s">
        <v>27</v>
      </c>
      <c r="D6" s="58"/>
      <c r="E6" s="59"/>
      <c r="F6" s="3">
        <v>0.58819999999999995</v>
      </c>
      <c r="G6" s="70"/>
      <c r="H6" s="71"/>
      <c r="I6" s="72"/>
      <c r="J6" s="3">
        <v>0.65</v>
      </c>
      <c r="K6" s="70"/>
      <c r="L6" s="72"/>
      <c r="M6" s="3">
        <v>0.66669999999999996</v>
      </c>
      <c r="N6" s="4">
        <v>0</v>
      </c>
      <c r="O6" s="4">
        <v>1</v>
      </c>
      <c r="P6" s="3">
        <v>0.63539999999999996</v>
      </c>
      <c r="Q6" s="49"/>
      <c r="R6" s="49"/>
      <c r="S6" s="49"/>
    </row>
    <row r="7" spans="1:19" ht="36" customHeight="1" x14ac:dyDescent="0.25">
      <c r="A7" s="60" t="s">
        <v>28</v>
      </c>
      <c r="B7" s="61"/>
      <c r="C7" s="62" t="s">
        <v>29</v>
      </c>
      <c r="D7" s="58"/>
      <c r="E7" s="59"/>
      <c r="F7" s="3">
        <f>MEDIAN($F$8:$F$28)</f>
        <v>0.49019607843137253</v>
      </c>
      <c r="G7" s="73"/>
      <c r="H7" s="74"/>
      <c r="I7" s="75"/>
      <c r="J7" s="3">
        <f>MEDIAN($J$8:$J$28)</f>
        <v>0.6</v>
      </c>
      <c r="K7" s="73"/>
      <c r="L7" s="75"/>
      <c r="M7" s="3">
        <f>MEDIAN($M$8:$M$28)</f>
        <v>0.66666666666666663</v>
      </c>
      <c r="N7" s="3">
        <f>MEDIAN($N$8:$N$28)</f>
        <v>0</v>
      </c>
      <c r="O7" s="3">
        <f>MEDIAN($O$8:$O$28)</f>
        <v>1</v>
      </c>
      <c r="P7" s="3">
        <f>MEDIAN($P$8:$P$28)</f>
        <v>0.57291666666666663</v>
      </c>
      <c r="Q7" s="49"/>
      <c r="R7" s="49"/>
      <c r="S7" s="49"/>
    </row>
    <row r="8" spans="1:19" ht="57" customHeight="1" x14ac:dyDescent="0.35">
      <c r="A8" s="5">
        <f>[1]ИТОГ!A368</f>
        <v>1</v>
      </c>
      <c r="B8" s="6" t="str">
        <f>[1]ИТОГ!C368</f>
        <v> МБОУ Бажирская ООШ</v>
      </c>
      <c r="C8" s="7">
        <f>[1]ИТОГ!F368</f>
        <v>0.125</v>
      </c>
      <c r="D8" s="8">
        <f>[1]ИТОГ!H368</f>
        <v>1</v>
      </c>
      <c r="E8" s="8">
        <f>[1]ИТОГ!J368</f>
        <v>0.875</v>
      </c>
      <c r="F8" s="8">
        <f>[1]ИТОГ!L368</f>
        <v>0.48717948717948717</v>
      </c>
      <c r="G8" s="8">
        <f>[1]ИТОГ!N368</f>
        <v>1</v>
      </c>
      <c r="H8" s="8">
        <f>[1]ИТОГ!P368</f>
        <v>0.625</v>
      </c>
      <c r="I8" s="8">
        <f>[1]ИТОГ!R368</f>
        <v>1</v>
      </c>
      <c r="J8" s="8">
        <f>[1]ИТОГ!T368</f>
        <v>0.8</v>
      </c>
      <c r="K8" s="8">
        <f>[1]ИТОГ!V368</f>
        <v>0.5</v>
      </c>
      <c r="L8" s="8">
        <f>[1]ИТОГ!X368</f>
        <v>1</v>
      </c>
      <c r="M8" s="8">
        <f>[1]ИТОГ!Z368</f>
        <v>0.66666666666666663</v>
      </c>
      <c r="N8" s="8">
        <f>[1]ИТОГ!AD368</f>
        <v>0</v>
      </c>
      <c r="O8" s="8">
        <f>[1]ИТОГ!AH368</f>
        <v>1</v>
      </c>
      <c r="P8" s="9">
        <f>[1]ИТОГ!AJ368</f>
        <v>0.66666666666666663</v>
      </c>
      <c r="Q8" s="10" t="str">
        <f>[1]ИТОГ!AK368</f>
        <v>Средний</v>
      </c>
      <c r="R8" s="10" t="str">
        <f>[1]ИТОГ!AN368</f>
        <v>Средний</v>
      </c>
      <c r="S8" s="11">
        <f>[1]ИТОГ!AJ368-[1]ИТОГ!AM368</f>
        <v>3.4666666666666623E-2</v>
      </c>
    </row>
    <row r="9" spans="1:19" ht="57" customHeight="1" x14ac:dyDescent="0.35">
      <c r="A9" s="5">
        <f>[1]ИТОГ!A369</f>
        <v>2</v>
      </c>
      <c r="B9" s="6" t="str">
        <f>[1]ИТОГ!C369</f>
        <v> МБОУ Мойганская СОШ</v>
      </c>
      <c r="C9" s="7">
        <f>[1]ИТОГ!F369</f>
        <v>0.21212121212121213</v>
      </c>
      <c r="D9" s="8">
        <f>[1]ИТОГ!H369</f>
        <v>1</v>
      </c>
      <c r="E9" s="8">
        <f>[1]ИТОГ!J369</f>
        <v>1</v>
      </c>
      <c r="F9" s="8">
        <f>[1]ИТОГ!L369</f>
        <v>0.50980392156862742</v>
      </c>
      <c r="G9" s="8">
        <f>[1]ИТОГ!N369</f>
        <v>0.5714285714285714</v>
      </c>
      <c r="H9" s="8">
        <f>[1]ИТОГ!P369</f>
        <v>0.625</v>
      </c>
      <c r="I9" s="8">
        <f>[1]ИТОГ!R369</f>
        <v>0.125</v>
      </c>
      <c r="J9" s="8">
        <f>[1]ИТОГ!T369</f>
        <v>0.47499999999999998</v>
      </c>
      <c r="K9" s="8">
        <f>[1]ИТОГ!V369</f>
        <v>0.5</v>
      </c>
      <c r="L9" s="8">
        <f>[1]ИТОГ!X369</f>
        <v>1</v>
      </c>
      <c r="M9" s="8">
        <f>[1]ИТОГ!Z369</f>
        <v>0.66666666666666663</v>
      </c>
      <c r="N9" s="8">
        <f>[1]ИТОГ!AD369</f>
        <v>0</v>
      </c>
      <c r="O9" s="8">
        <f>[1]ИТОГ!AH369</f>
        <v>0</v>
      </c>
      <c r="P9" s="9">
        <f>[1]ИТОГ!AJ369</f>
        <v>0.51041666666666663</v>
      </c>
      <c r="Q9" s="10" t="str">
        <f>[1]ИТОГ!AK369</f>
        <v>Низкий</v>
      </c>
      <c r="R9" s="10" t="str">
        <f>[1]ИТОГ!AN369</f>
        <v>Средний</v>
      </c>
      <c r="S9" s="11">
        <f>[1]ИТОГ!AJ369-[1]ИТОГ!AM369</f>
        <v>-0.11058333333333337</v>
      </c>
    </row>
    <row r="10" spans="1:19" ht="57" customHeight="1" x14ac:dyDescent="0.35">
      <c r="A10" s="5">
        <f>[1]ИТОГ!A370</f>
        <v>3</v>
      </c>
      <c r="B10" s="6" t="str">
        <f>[1]ИТОГ!C370</f>
        <v>МБОУ Новочеремховская ООШ</v>
      </c>
      <c r="C10" s="7">
        <f>[1]ИТОГ!F370</f>
        <v>0.33333333333333331</v>
      </c>
      <c r="D10" s="8">
        <f>[1]ИТОГ!H370</f>
        <v>1</v>
      </c>
      <c r="E10" s="8">
        <f>[1]ИТОГ!J370</f>
        <v>0.8125</v>
      </c>
      <c r="F10" s="8">
        <f>[1]ИТОГ!L370</f>
        <v>0.58974358974358976</v>
      </c>
      <c r="G10" s="8">
        <f>[1]ИТОГ!N370</f>
        <v>0.7857142857142857</v>
      </c>
      <c r="H10" s="8">
        <f>[1]ИТОГ!P370</f>
        <v>0.5</v>
      </c>
      <c r="I10" s="8">
        <f>[1]ИТОГ!R370</f>
        <v>0.625</v>
      </c>
      <c r="J10" s="8">
        <f>[1]ИТОГ!T370</f>
        <v>0.6</v>
      </c>
      <c r="K10" s="8">
        <f>[1]ИТОГ!V370</f>
        <v>0.5</v>
      </c>
      <c r="L10" s="8">
        <f>[1]ИТОГ!X370</f>
        <v>1</v>
      </c>
      <c r="M10" s="8">
        <f>[1]ИТОГ!Z370</f>
        <v>0.66666666666666663</v>
      </c>
      <c r="N10" s="8">
        <f>[1]ИТОГ!AD370</f>
        <v>0</v>
      </c>
      <c r="O10" s="8">
        <f>[1]ИТОГ!AH370</f>
        <v>1</v>
      </c>
      <c r="P10" s="9">
        <f>[1]ИТОГ!AJ370</f>
        <v>0.61904761904761907</v>
      </c>
      <c r="Q10" s="10" t="str">
        <f>[1]ИТОГ!AK370</f>
        <v>Средний</v>
      </c>
      <c r="R10" s="10" t="str">
        <f>[1]ИТОГ!AN370</f>
        <v>Низкий</v>
      </c>
      <c r="S10" s="11">
        <f>[1]ИТОГ!AJ370-[1]ИТОГ!AM370</f>
        <v>0.16304761904761905</v>
      </c>
    </row>
    <row r="11" spans="1:19" ht="57" customHeight="1" x14ac:dyDescent="0.35">
      <c r="A11" s="5">
        <f>[1]ИТОГ!A371</f>
        <v>4</v>
      </c>
      <c r="B11" s="6" t="str">
        <f>[1]ИТОГ!C371</f>
        <v>МБОУ Солерудниковская гимназия</v>
      </c>
      <c r="C11" s="7">
        <f>[1]ИТОГ!F371</f>
        <v>0.45454545454545453</v>
      </c>
      <c r="D11" s="8">
        <f>[1]ИТОГ!H371</f>
        <v>1</v>
      </c>
      <c r="E11" s="8">
        <f>[1]ИТОГ!J371</f>
        <v>1</v>
      </c>
      <c r="F11" s="8">
        <f>[1]ИТОГ!L371</f>
        <v>0.68627450980392157</v>
      </c>
      <c r="G11" s="8">
        <f>[1]ИТОГ!N371</f>
        <v>0.6428571428571429</v>
      </c>
      <c r="H11" s="8">
        <f>[1]ИТОГ!P371</f>
        <v>0.75</v>
      </c>
      <c r="I11" s="8">
        <f>[1]ИТОГ!R371</f>
        <v>0.5</v>
      </c>
      <c r="J11" s="8">
        <f>[1]ИТОГ!T371</f>
        <v>0.625</v>
      </c>
      <c r="K11" s="8">
        <f>[1]ИТОГ!V371</f>
        <v>0.5</v>
      </c>
      <c r="L11" s="8">
        <f>[1]ИТОГ!X371</f>
        <v>1</v>
      </c>
      <c r="M11" s="8">
        <f>[1]ИТОГ!Z371</f>
        <v>0.66666666666666663</v>
      </c>
      <c r="N11" s="8">
        <f>[1]ИТОГ!AD371</f>
        <v>0</v>
      </c>
      <c r="O11" s="8">
        <f>[1]ИТОГ!AH371</f>
        <v>1</v>
      </c>
      <c r="P11" s="9">
        <f>[1]ИТОГ!AJ371</f>
        <v>0.67708333333333337</v>
      </c>
      <c r="Q11" s="10" t="str">
        <f>[1]ИТОГ!AK371</f>
        <v>Средний</v>
      </c>
      <c r="R11" s="10" t="str">
        <f>[1]ИТОГ!AN371</f>
        <v>Низкий</v>
      </c>
      <c r="S11" s="11">
        <f>[1]ИТОГ!AJ371-[1]ИТОГ!AM371</f>
        <v>0.10608333333333342</v>
      </c>
    </row>
    <row r="12" spans="1:19" ht="57" customHeight="1" x14ac:dyDescent="0.35">
      <c r="A12" s="5">
        <f>[1]ИТОГ!A372</f>
        <v>5</v>
      </c>
      <c r="B12" s="6" t="str">
        <f>[1]ИТОГ!C372</f>
        <v> МБОУ Ханжиновская СОШ</v>
      </c>
      <c r="C12" s="7">
        <f>[1]ИТОГ!F372</f>
        <v>0.18181818181818182</v>
      </c>
      <c r="D12" s="8">
        <f>[1]ИТОГ!H372</f>
        <v>0.5</v>
      </c>
      <c r="E12" s="8">
        <f>[1]ИТОГ!J372</f>
        <v>0.875</v>
      </c>
      <c r="F12" s="8">
        <f>[1]ИТОГ!L372</f>
        <v>0.41176470588235292</v>
      </c>
      <c r="G12" s="8">
        <f>[1]ИТОГ!N372</f>
        <v>1</v>
      </c>
      <c r="H12" s="8">
        <f>[1]ИТОГ!P372</f>
        <v>0.6875</v>
      </c>
      <c r="I12" s="8">
        <f>[1]ИТОГ!R372</f>
        <v>0.625</v>
      </c>
      <c r="J12" s="8">
        <f>[1]ИТОГ!T372</f>
        <v>0.75</v>
      </c>
      <c r="K12" s="8">
        <f>[1]ИТОГ!V372</f>
        <v>0.5</v>
      </c>
      <c r="L12" s="8">
        <f>[1]ИТОГ!X372</f>
        <v>1</v>
      </c>
      <c r="M12" s="8">
        <f>[1]ИТОГ!Z372</f>
        <v>0.66666666666666663</v>
      </c>
      <c r="N12" s="8">
        <f>[1]ИТОГ!AD372</f>
        <v>0</v>
      </c>
      <c r="O12" s="8">
        <f>[1]ИТОГ!AH372</f>
        <v>0</v>
      </c>
      <c r="P12" s="9">
        <f>[1]ИТОГ!AJ372</f>
        <v>0.57291666666666663</v>
      </c>
      <c r="Q12" s="10" t="str">
        <f>[1]ИТОГ!AK372</f>
        <v>Низкий</v>
      </c>
      <c r="R12" s="10" t="str">
        <f>[1]ИТОГ!AN372</f>
        <v>Средний</v>
      </c>
      <c r="S12" s="11">
        <f>[1]ИТОГ!AJ372-[1]ИТОГ!AM372</f>
        <v>-4.8083333333333367E-2</v>
      </c>
    </row>
    <row r="13" spans="1:19" ht="57" customHeight="1" x14ac:dyDescent="0.35">
      <c r="A13" s="5">
        <f>[1]ИТОГ!A373</f>
        <v>6</v>
      </c>
      <c r="B13" s="6" t="str">
        <f>[1]ИТОГ!C373</f>
        <v> МБОУ Хор-Тагнинская СОШ</v>
      </c>
      <c r="C13" s="7">
        <f>[1]ИТОГ!F373</f>
        <v>0.24242424242424243</v>
      </c>
      <c r="D13" s="8">
        <f>[1]ИТОГ!H373</f>
        <v>1</v>
      </c>
      <c r="E13" s="8">
        <f>[1]ИТОГ!J373</f>
        <v>0.75</v>
      </c>
      <c r="F13" s="8">
        <f>[1]ИТОГ!L373</f>
        <v>0.43137254901960786</v>
      </c>
      <c r="G13" s="8">
        <f>[1]ИТОГ!N373</f>
        <v>0.8571428571428571</v>
      </c>
      <c r="H13" s="8">
        <f>[1]ИТОГ!P373</f>
        <v>0.5</v>
      </c>
      <c r="I13" s="8">
        <f>[1]ИТОГ!R373</f>
        <v>0.75</v>
      </c>
      <c r="J13" s="8">
        <f>[1]ИТОГ!T373</f>
        <v>0.65</v>
      </c>
      <c r="K13" s="8">
        <f>[1]ИТОГ!V373</f>
        <v>0.5</v>
      </c>
      <c r="L13" s="8">
        <f>[1]ИТОГ!X373</f>
        <v>1</v>
      </c>
      <c r="M13" s="8">
        <f>[1]ИТОГ!Z373</f>
        <v>0.66666666666666663</v>
      </c>
      <c r="N13" s="8">
        <f>[1]ИТОГ!AD373</f>
        <v>0</v>
      </c>
      <c r="O13" s="8">
        <f>[1]ИТОГ!AH373</f>
        <v>1</v>
      </c>
      <c r="P13" s="9">
        <f>[1]ИТОГ!AJ373</f>
        <v>0.55208333333333337</v>
      </c>
      <c r="Q13" s="10" t="str">
        <f>[1]ИТОГ!AK373</f>
        <v>Низкий</v>
      </c>
      <c r="R13" s="10" t="str">
        <f>[1]ИТОГ!AN373</f>
        <v>Низкий</v>
      </c>
      <c r="S13" s="11">
        <f>[1]ИТОГ!AJ373-[1]ИТОГ!AM373</f>
        <v>-2.3916666666666586E-2</v>
      </c>
    </row>
    <row r="14" spans="1:19" ht="57" customHeight="1" x14ac:dyDescent="0.35">
      <c r="A14" s="5">
        <f>[1]ИТОГ!A374</f>
        <v>7</v>
      </c>
      <c r="B14" s="6" t="str">
        <f>[1]ИТОГ!C374</f>
        <v>МБОУ Бабагайская СОШ</v>
      </c>
      <c r="C14" s="7">
        <f>[1]ИТОГ!F374</f>
        <v>0.27272727272727271</v>
      </c>
      <c r="D14" s="8">
        <f>[1]ИТОГ!H374</f>
        <v>0.5</v>
      </c>
      <c r="E14" s="8">
        <f>[1]ИТОГ!J374</f>
        <v>0.875</v>
      </c>
      <c r="F14" s="8">
        <f>[1]ИТОГ!L374</f>
        <v>0.47058823529411764</v>
      </c>
      <c r="G14" s="8">
        <f>[1]ИТОГ!N374</f>
        <v>1</v>
      </c>
      <c r="H14" s="8">
        <f>[1]ИТОГ!P374</f>
        <v>0.5625</v>
      </c>
      <c r="I14" s="8">
        <f>[1]ИТОГ!R374</f>
        <v>0.75</v>
      </c>
      <c r="J14" s="8">
        <f>[1]ИТОГ!T374</f>
        <v>0.72499999999999998</v>
      </c>
      <c r="K14" s="8">
        <f>[1]ИТОГ!V374</f>
        <v>0.5</v>
      </c>
      <c r="L14" s="8">
        <f>[1]ИТОГ!X374</f>
        <v>1</v>
      </c>
      <c r="M14" s="8">
        <f>[1]ИТОГ!Z374</f>
        <v>0.66666666666666663</v>
      </c>
      <c r="N14" s="8">
        <f>[1]ИТОГ!AD374</f>
        <v>0</v>
      </c>
      <c r="O14" s="8">
        <f>[1]ИТОГ!AH374</f>
        <v>1</v>
      </c>
      <c r="P14" s="9">
        <f>[1]ИТОГ!AJ374</f>
        <v>0.60416666666666663</v>
      </c>
      <c r="Q14" s="10" t="str">
        <f>[1]ИТОГ!AK374</f>
        <v>Средний</v>
      </c>
      <c r="R14" s="10" t="str">
        <f>[1]ИТОГ!AN374</f>
        <v>Средний</v>
      </c>
      <c r="S14" s="11">
        <f>[1]ИТОГ!AJ374-[1]ИТОГ!AM374</f>
        <v>-1.6833333333333367E-2</v>
      </c>
    </row>
    <row r="15" spans="1:19" ht="57" customHeight="1" x14ac:dyDescent="0.35">
      <c r="A15" s="5">
        <f>[1]ИТОГ!A375</f>
        <v>8</v>
      </c>
      <c r="B15" s="6" t="str">
        <f>[1]ИТОГ!C375</f>
        <v>МБОУ Веренская СОШ</v>
      </c>
      <c r="C15" s="7">
        <f>[1]ИТОГ!F375</f>
        <v>0.18181818181818182</v>
      </c>
      <c r="D15" s="8">
        <f>[1]ИТОГ!H375</f>
        <v>1</v>
      </c>
      <c r="E15" s="8">
        <f>[1]ИТОГ!J375</f>
        <v>0.875</v>
      </c>
      <c r="F15" s="8">
        <f>[1]ИТОГ!L375</f>
        <v>0.43137254901960786</v>
      </c>
      <c r="G15" s="8">
        <f>[1]ИТОГ!N375</f>
        <v>0.7857142857142857</v>
      </c>
      <c r="H15" s="8">
        <f>[1]ИТОГ!P375</f>
        <v>0.625</v>
      </c>
      <c r="I15" s="8">
        <f>[1]ИТОГ!R375</f>
        <v>0.25</v>
      </c>
      <c r="J15" s="8">
        <f>[1]ИТОГ!T375</f>
        <v>0.57499999999999996</v>
      </c>
      <c r="K15" s="8">
        <f>[1]ИТОГ!V375</f>
        <v>0.5</v>
      </c>
      <c r="L15" s="8">
        <f>[1]ИТОГ!X375</f>
        <v>1</v>
      </c>
      <c r="M15" s="8">
        <f>[1]ИТОГ!Z375</f>
        <v>0.66666666666666663</v>
      </c>
      <c r="N15" s="8">
        <f>[1]ИТОГ!AD375</f>
        <v>0</v>
      </c>
      <c r="O15" s="8">
        <f>[1]ИТОГ!AH375</f>
        <v>0</v>
      </c>
      <c r="P15" s="9">
        <f>[1]ИТОГ!AJ375</f>
        <v>0.51041666666666663</v>
      </c>
      <c r="Q15" s="10" t="str">
        <f>[1]ИТОГ!AK375</f>
        <v>Низкий</v>
      </c>
      <c r="R15" s="10" t="str">
        <f>[1]ИТОГ!AN375</f>
        <v>Низкий</v>
      </c>
      <c r="S15" s="11">
        <f>[1]ИТОГ!AJ375-[1]ИТОГ!AM375</f>
        <v>-4.5833333333333837E-3</v>
      </c>
    </row>
    <row r="16" spans="1:19" ht="57" customHeight="1" x14ac:dyDescent="0.35">
      <c r="A16" s="5">
        <f>[1]ИТОГ!A376</f>
        <v>9</v>
      </c>
      <c r="B16" s="6" t="str">
        <f>[1]ИТОГ!C376</f>
        <v>МБОУ Владимирская СОШ</v>
      </c>
      <c r="C16" s="7">
        <f>[1]ИТОГ!F376</f>
        <v>0.18181818181818182</v>
      </c>
      <c r="D16" s="8">
        <f>[1]ИТОГ!H376</f>
        <v>0.5</v>
      </c>
      <c r="E16" s="8">
        <f>[1]ИТОГ!J376</f>
        <v>1</v>
      </c>
      <c r="F16" s="8">
        <f>[1]ИТОГ!L376</f>
        <v>0.45098039215686275</v>
      </c>
      <c r="G16" s="8">
        <f>[1]ИТОГ!N376</f>
        <v>0.9285714285714286</v>
      </c>
      <c r="H16" s="8">
        <f>[1]ИТОГ!P376</f>
        <v>0.625</v>
      </c>
      <c r="I16" s="8">
        <f>[1]ИТОГ!R376</f>
        <v>0.75</v>
      </c>
      <c r="J16" s="8">
        <f>[1]ИТОГ!T376</f>
        <v>0.72499999999999998</v>
      </c>
      <c r="K16" s="8">
        <f>[1]ИТОГ!V376</f>
        <v>0.5</v>
      </c>
      <c r="L16" s="8">
        <f>[1]ИТОГ!X376</f>
        <v>1</v>
      </c>
      <c r="M16" s="8">
        <f>[1]ИТОГ!Z376</f>
        <v>0.66666666666666663</v>
      </c>
      <c r="N16" s="8">
        <f>[1]ИТОГ!AD376</f>
        <v>0</v>
      </c>
      <c r="O16" s="8">
        <f>[1]ИТОГ!AH376</f>
        <v>0</v>
      </c>
      <c r="P16" s="9">
        <f>[1]ИТОГ!AJ376</f>
        <v>0.58333333333333337</v>
      </c>
      <c r="Q16" s="10" t="str">
        <f>[1]ИТОГ!AK376</f>
        <v>Низкий</v>
      </c>
      <c r="R16" s="10" t="str">
        <f>[1]ИТОГ!AN376</f>
        <v>Низкий</v>
      </c>
      <c r="S16" s="11">
        <f>[1]ИТОГ!AJ376-[1]ИТОГ!AM376</f>
        <v>2.2333333333333316E-2</v>
      </c>
    </row>
    <row r="17" spans="1:19" ht="57" customHeight="1" x14ac:dyDescent="0.35">
      <c r="A17" s="5">
        <f>[1]ИТОГ!A377</f>
        <v>10</v>
      </c>
      <c r="B17" s="6" t="str">
        <f>[1]ИТОГ!C377</f>
        <v>МБОУ Второтыретская ООШ</v>
      </c>
      <c r="C17" s="7">
        <f>[1]ИТОГ!F377</f>
        <v>0.16666666666666666</v>
      </c>
      <c r="D17" s="8">
        <f>[1]ИТОГ!H377</f>
        <v>0.5</v>
      </c>
      <c r="E17" s="8">
        <f>[1]ИТОГ!J377</f>
        <v>0.9375</v>
      </c>
      <c r="F17" s="8">
        <f>[1]ИТОГ!L377</f>
        <v>0.51282051282051277</v>
      </c>
      <c r="G17" s="8">
        <f>[1]ИТОГ!N377</f>
        <v>0.42857142857142855</v>
      </c>
      <c r="H17" s="8">
        <f>[1]ИТОГ!P377</f>
        <v>0.4375</v>
      </c>
      <c r="I17" s="8">
        <f>[1]ИТОГ!R377</f>
        <v>0.25</v>
      </c>
      <c r="J17" s="8">
        <f>[1]ИТОГ!T377</f>
        <v>0.375</v>
      </c>
      <c r="K17" s="8">
        <f>[1]ИТОГ!V377</f>
        <v>0.5</v>
      </c>
      <c r="L17" s="8">
        <f>[1]ИТОГ!X377</f>
        <v>1</v>
      </c>
      <c r="M17" s="8">
        <f>[1]ИТОГ!Z377</f>
        <v>0.66666666666666663</v>
      </c>
      <c r="N17" s="8">
        <f>[1]ИТОГ!AD377</f>
        <v>0</v>
      </c>
      <c r="O17" s="8">
        <f>[1]ИТОГ!AH377</f>
        <v>1</v>
      </c>
      <c r="P17" s="9">
        <f>[1]ИТОГ!AJ377</f>
        <v>0.47619047619047616</v>
      </c>
      <c r="Q17" s="10" t="str">
        <f>[1]ИТОГ!AK377</f>
        <v>Низкий</v>
      </c>
      <c r="R17" s="10" t="str">
        <f>[1]ИТОГ!AN377</f>
        <v>Низкий</v>
      </c>
      <c r="S17" s="11">
        <f>[1]ИТОГ!AJ377-[1]ИТОГ!AM377</f>
        <v>-4.9809523809523859E-2</v>
      </c>
    </row>
    <row r="18" spans="1:19" ht="57" customHeight="1" x14ac:dyDescent="0.35">
      <c r="A18" s="5">
        <f>[1]ИТОГ!A378</f>
        <v>11</v>
      </c>
      <c r="B18" s="6" t="str">
        <f>[1]ИТОГ!C378</f>
        <v>МБОУ Заларинская ООШ</v>
      </c>
      <c r="C18" s="7">
        <f>[1]ИТОГ!F378</f>
        <v>0.125</v>
      </c>
      <c r="D18" s="8">
        <f>[1]ИТОГ!H378</f>
        <v>1</v>
      </c>
      <c r="E18" s="8">
        <f>[1]ИТОГ!J378</f>
        <v>0.6875</v>
      </c>
      <c r="F18" s="8">
        <f>[1]ИТОГ!L378</f>
        <v>0.41025641025641024</v>
      </c>
      <c r="G18" s="8">
        <f>[1]ИТОГ!N378</f>
        <v>0.5</v>
      </c>
      <c r="H18" s="8">
        <f>[1]ИТОГ!P378</f>
        <v>0.5</v>
      </c>
      <c r="I18" s="8">
        <f>[1]ИТОГ!R378</f>
        <v>0.125</v>
      </c>
      <c r="J18" s="8">
        <f>[1]ИТОГ!T378</f>
        <v>0.4</v>
      </c>
      <c r="K18" s="8">
        <f>[1]ИТОГ!V378</f>
        <v>0.5</v>
      </c>
      <c r="L18" s="8">
        <f>[1]ИТОГ!X378</f>
        <v>1</v>
      </c>
      <c r="M18" s="8">
        <f>[1]ИТОГ!Z378</f>
        <v>0.66666666666666663</v>
      </c>
      <c r="N18" s="8">
        <f>[1]ИТОГ!AD378</f>
        <v>0</v>
      </c>
      <c r="O18" s="8">
        <f>[1]ИТОГ!AH378</f>
        <v>1</v>
      </c>
      <c r="P18" s="9">
        <f>[1]ИТОГ!AJ378</f>
        <v>0.44047619047619047</v>
      </c>
      <c r="Q18" s="10" t="str">
        <f>[1]ИТОГ!AK378</f>
        <v>Низкий</v>
      </c>
      <c r="R18" s="10" t="str">
        <f>[1]ИТОГ!AN378</f>
        <v>Низкий</v>
      </c>
      <c r="S18" s="11">
        <f>[1]ИТОГ!AJ378-[1]ИТОГ!AM378</f>
        <v>-0.13852380952380949</v>
      </c>
    </row>
    <row r="19" spans="1:19" ht="57" customHeight="1" x14ac:dyDescent="0.35">
      <c r="A19" s="5">
        <f>[1]ИТОГ!A379</f>
        <v>12</v>
      </c>
      <c r="B19" s="6" t="str">
        <f>[1]ИТОГ!C379</f>
        <v>МБОУ Заларинская СОШ №1</v>
      </c>
      <c r="C19" s="7">
        <f>[1]ИТОГ!F379</f>
        <v>0.48484848484848486</v>
      </c>
      <c r="D19" s="8">
        <f>[1]ИТОГ!H379</f>
        <v>1</v>
      </c>
      <c r="E19" s="8">
        <f>[1]ИТОГ!J379</f>
        <v>1</v>
      </c>
      <c r="F19" s="8">
        <f>[1]ИТОГ!L379</f>
        <v>0.68627450980392157</v>
      </c>
      <c r="G19" s="8">
        <f>[1]ИТОГ!N379</f>
        <v>1</v>
      </c>
      <c r="H19" s="8">
        <f>[1]ИТОГ!P379</f>
        <v>0.6875</v>
      </c>
      <c r="I19" s="8">
        <f>[1]ИТОГ!R379</f>
        <v>0.75</v>
      </c>
      <c r="J19" s="8">
        <f>[1]ИТОГ!T379</f>
        <v>0.77500000000000002</v>
      </c>
      <c r="K19" s="8">
        <f>[1]ИТОГ!V379</f>
        <v>1</v>
      </c>
      <c r="L19" s="8">
        <f>[1]ИТОГ!X379</f>
        <v>1</v>
      </c>
      <c r="M19" s="8">
        <f>[1]ИТОГ!Z379</f>
        <v>1</v>
      </c>
      <c r="N19" s="8">
        <f>[1]ИТОГ!AD379</f>
        <v>0</v>
      </c>
      <c r="O19" s="8">
        <f>[1]ИТОГ!AH379</f>
        <v>0</v>
      </c>
      <c r="P19" s="9">
        <f>[1]ИТОГ!AJ379</f>
        <v>0.75</v>
      </c>
      <c r="Q19" s="10" t="str">
        <f>[1]ИТОГ!AK379</f>
        <v>Средний</v>
      </c>
      <c r="R19" s="10" t="str">
        <f>[1]ИТОГ!AN379</f>
        <v>Средний</v>
      </c>
      <c r="S19" s="11">
        <f>[1]ИТОГ!AJ379-[1]ИТОГ!AM379</f>
        <v>-8.0000000000000071E-3</v>
      </c>
    </row>
    <row r="20" spans="1:19" ht="57" customHeight="1" x14ac:dyDescent="0.35">
      <c r="A20" s="5">
        <f>[1]ИТОГ!A380</f>
        <v>13</v>
      </c>
      <c r="B20" s="6" t="str">
        <f>[1]ИТОГ!C380</f>
        <v>МБОУ Заларинская СОШ №2</v>
      </c>
      <c r="C20" s="7">
        <f>[1]ИТОГ!F380</f>
        <v>0.48484848484848486</v>
      </c>
      <c r="D20" s="8">
        <f>[1]ИТОГ!H380</f>
        <v>1</v>
      </c>
      <c r="E20" s="8">
        <f>[1]ИТОГ!J380</f>
        <v>1</v>
      </c>
      <c r="F20" s="8">
        <f>[1]ИТОГ!L380</f>
        <v>0.66666666666666663</v>
      </c>
      <c r="G20" s="8">
        <f>[1]ИТОГ!N380</f>
        <v>0.7142857142857143</v>
      </c>
      <c r="H20" s="8">
        <f>[1]ИТОГ!P380</f>
        <v>0.5625</v>
      </c>
      <c r="I20" s="8">
        <f>[1]ИТОГ!R380</f>
        <v>0.625</v>
      </c>
      <c r="J20" s="8">
        <f>[1]ИТОГ!T380</f>
        <v>0.6</v>
      </c>
      <c r="K20" s="8">
        <f>[1]ИТОГ!V380</f>
        <v>0.5</v>
      </c>
      <c r="L20" s="8">
        <f>[1]ИТОГ!X380</f>
        <v>1</v>
      </c>
      <c r="M20" s="8">
        <f>[1]ИТОГ!Z380</f>
        <v>0.66666666666666663</v>
      </c>
      <c r="N20" s="8">
        <f>[1]ИТОГ!AD380</f>
        <v>0</v>
      </c>
      <c r="O20" s="8">
        <f>[1]ИТОГ!AH380</f>
        <v>1</v>
      </c>
      <c r="P20" s="9">
        <f>[1]ИТОГ!AJ380</f>
        <v>0.65625</v>
      </c>
      <c r="Q20" s="10" t="str">
        <f>[1]ИТОГ!AK380</f>
        <v>Средний</v>
      </c>
      <c r="R20" s="10" t="str">
        <f>[1]ИТОГ!AN380</f>
        <v>Средний</v>
      </c>
      <c r="S20" s="11">
        <f>[1]ИТОГ!AJ380-[1]ИТОГ!AM380</f>
        <v>-4.0749999999999953E-2</v>
      </c>
    </row>
    <row r="21" spans="1:19" ht="57" customHeight="1" x14ac:dyDescent="0.35">
      <c r="A21" s="5">
        <f>[1]ИТОГ!A381</f>
        <v>14</v>
      </c>
      <c r="B21" s="6" t="str">
        <f>[1]ИТОГ!C381</f>
        <v>МБОУ Семеновская СОШ</v>
      </c>
      <c r="C21" s="7">
        <f>[1]ИТОГ!F381</f>
        <v>0.27272727272727271</v>
      </c>
      <c r="D21" s="8">
        <f>[1]ИТОГ!H381</f>
        <v>1</v>
      </c>
      <c r="E21" s="8">
        <f>[1]ИТОГ!J381</f>
        <v>0.9375</v>
      </c>
      <c r="F21" s="8">
        <f>[1]ИТОГ!L381</f>
        <v>0.50980392156862742</v>
      </c>
      <c r="G21" s="8">
        <f>[1]ИТОГ!N381</f>
        <v>0.9285714285714286</v>
      </c>
      <c r="H21" s="8">
        <f>[1]ИТОГ!P381</f>
        <v>0.5</v>
      </c>
      <c r="I21" s="8">
        <f>[1]ИТОГ!R381</f>
        <v>0.125</v>
      </c>
      <c r="J21" s="8">
        <f>[1]ИТОГ!T381</f>
        <v>0.55000000000000004</v>
      </c>
      <c r="K21" s="8">
        <f>[1]ИТОГ!V381</f>
        <v>0.5</v>
      </c>
      <c r="L21" s="8">
        <f>[1]ИТОГ!X381</f>
        <v>1</v>
      </c>
      <c r="M21" s="8">
        <f>[1]ИТОГ!Z381</f>
        <v>0.66666666666666663</v>
      </c>
      <c r="N21" s="8">
        <f>[1]ИТОГ!AD381</f>
        <v>0</v>
      </c>
      <c r="O21" s="8">
        <f>[1]ИТОГ!AH381</f>
        <v>1</v>
      </c>
      <c r="P21" s="9">
        <f>[1]ИТОГ!AJ381</f>
        <v>0.55208333333333337</v>
      </c>
      <c r="Q21" s="10" t="str">
        <f>[1]ИТОГ!AK381</f>
        <v>Низкий</v>
      </c>
      <c r="R21" s="10" t="str">
        <f>[1]ИТОГ!AN381</f>
        <v>Низкий</v>
      </c>
      <c r="S21" s="11">
        <f>[1]ИТОГ!AJ381-[1]ИТОГ!AM381</f>
        <v>-2.3916666666666586E-2</v>
      </c>
    </row>
    <row r="22" spans="1:19" ht="57" customHeight="1" x14ac:dyDescent="0.35">
      <c r="A22" s="5">
        <f>[1]ИТОГ!A382</f>
        <v>15</v>
      </c>
      <c r="B22" s="6" t="str">
        <f>[1]ИТОГ!C382</f>
        <v>МБОУ Сортовская ООШ</v>
      </c>
      <c r="C22" s="7">
        <f>[1]ИТОГ!F382</f>
        <v>0.20833333333333334</v>
      </c>
      <c r="D22" s="8">
        <f>[1]ИТОГ!H382</f>
        <v>1</v>
      </c>
      <c r="E22" s="8">
        <f>[1]ИТОГ!J382</f>
        <v>0.8125</v>
      </c>
      <c r="F22" s="8">
        <f>[1]ИТОГ!L382</f>
        <v>0.51282051282051277</v>
      </c>
      <c r="G22" s="8">
        <f>[1]ИТОГ!N382</f>
        <v>0.6428571428571429</v>
      </c>
      <c r="H22" s="8">
        <f>[1]ИТОГ!P382</f>
        <v>0.5</v>
      </c>
      <c r="I22" s="8">
        <f>[1]ИТОГ!R382</f>
        <v>0.25</v>
      </c>
      <c r="J22" s="8">
        <f>[1]ИТОГ!T382</f>
        <v>0.47499999999999998</v>
      </c>
      <c r="K22" s="8">
        <f>[1]ИТОГ!V382</f>
        <v>0.5</v>
      </c>
      <c r="L22" s="8">
        <f>[1]ИТОГ!X382</f>
        <v>1</v>
      </c>
      <c r="M22" s="8">
        <f>[1]ИТОГ!Z382</f>
        <v>0.66666666666666663</v>
      </c>
      <c r="N22" s="8">
        <f>[1]ИТОГ!AD382</f>
        <v>0</v>
      </c>
      <c r="O22" s="8">
        <f>[1]ИТОГ!AH382</f>
        <v>0</v>
      </c>
      <c r="P22" s="9">
        <f>[1]ИТОГ!AJ382</f>
        <v>0.51190476190476186</v>
      </c>
      <c r="Q22" s="10" t="str">
        <f>[1]ИТОГ!AK382</f>
        <v>Низкий</v>
      </c>
      <c r="R22" s="10" t="str">
        <f>[1]ИТОГ!AN382</f>
        <v>Низкий</v>
      </c>
      <c r="S22" s="11">
        <f>[1]ИТОГ!AJ382-[1]ИТОГ!AM382</f>
        <v>-1.4095238095238161E-2</v>
      </c>
    </row>
    <row r="23" spans="1:19" ht="57" customHeight="1" x14ac:dyDescent="0.35">
      <c r="A23" s="5">
        <f>[1]ИТОГ!A383</f>
        <v>16</v>
      </c>
      <c r="B23" s="6" t="str">
        <f>[1]ИТОГ!C383</f>
        <v>МБОУ СОШ с. Моисеевка</v>
      </c>
      <c r="C23" s="7">
        <f>[1]ИТОГ!F383</f>
        <v>0.5757575757575758</v>
      </c>
      <c r="D23" s="8">
        <f>[1]ИТОГ!H383</f>
        <v>0.5</v>
      </c>
      <c r="E23" s="8">
        <f>[1]ИТОГ!J383</f>
        <v>1</v>
      </c>
      <c r="F23" s="8">
        <f>[1]ИТОГ!L383</f>
        <v>0.72549019607843135</v>
      </c>
      <c r="G23" s="8">
        <f>[1]ИТОГ!N383</f>
        <v>1</v>
      </c>
      <c r="H23" s="8">
        <f>[1]ИТОГ!P383</f>
        <v>0.375</v>
      </c>
      <c r="I23" s="8">
        <f>[1]ИТОГ!R383</f>
        <v>1</v>
      </c>
      <c r="J23" s="8">
        <f>[1]ИТОГ!T383</f>
        <v>0.7</v>
      </c>
      <c r="K23" s="8">
        <f>[1]ИТОГ!V383</f>
        <v>0.5</v>
      </c>
      <c r="L23" s="8">
        <f>[1]ИТОГ!X383</f>
        <v>1</v>
      </c>
      <c r="M23" s="8">
        <f>[1]ИТОГ!Z383</f>
        <v>0.66666666666666663</v>
      </c>
      <c r="N23" s="8">
        <f>[1]ИТОГ!AD383</f>
        <v>0</v>
      </c>
      <c r="O23" s="8">
        <f>[1]ИТОГ!AH383</f>
        <v>0</v>
      </c>
      <c r="P23" s="9">
        <f>[1]ИТОГ!AJ383</f>
        <v>0.71875</v>
      </c>
      <c r="Q23" s="10" t="str">
        <f>[1]ИТОГ!AK383</f>
        <v>Средний</v>
      </c>
      <c r="R23" s="10" t="str">
        <f>[1]ИТОГ!AN383</f>
        <v>Средний</v>
      </c>
      <c r="S23" s="11">
        <f>[1]ИТОГ!AJ383-[1]ИТОГ!AM383</f>
        <v>0.11275000000000002</v>
      </c>
    </row>
    <row r="24" spans="1:19" ht="57" customHeight="1" x14ac:dyDescent="0.35">
      <c r="A24" s="5">
        <f>[1]ИТОГ!A384</f>
        <v>17</v>
      </c>
      <c r="B24" s="6" t="str">
        <f>[1]ИТОГ!C384</f>
        <v>МБОУ Тагнинская ООШ</v>
      </c>
      <c r="C24" s="7">
        <f>[1]ИТОГ!F384</f>
        <v>4.1666666666666664E-2</v>
      </c>
      <c r="D24" s="8">
        <f>[1]ИТОГ!H384</f>
        <v>1</v>
      </c>
      <c r="E24" s="8">
        <f>[1]ИТОГ!J384</f>
        <v>0.8125</v>
      </c>
      <c r="F24" s="8">
        <f>[1]ИТОГ!L384</f>
        <v>0.41025641025641024</v>
      </c>
      <c r="G24" s="8">
        <f>[1]ИТОГ!N384</f>
        <v>1</v>
      </c>
      <c r="H24" s="8">
        <f>[1]ИТОГ!P384</f>
        <v>0.625</v>
      </c>
      <c r="I24" s="8">
        <f>[1]ИТОГ!R384</f>
        <v>0.75</v>
      </c>
      <c r="J24" s="8">
        <f>[1]ИТОГ!T384</f>
        <v>0.75</v>
      </c>
      <c r="K24" s="8">
        <f>[1]ИТОГ!V384</f>
        <v>0.5</v>
      </c>
      <c r="L24" s="8">
        <f>[1]ИТОГ!X384</f>
        <v>1</v>
      </c>
      <c r="M24" s="8">
        <f>[1]ИТОГ!Z384</f>
        <v>0.66666666666666663</v>
      </c>
      <c r="N24" s="8">
        <f>[1]ИТОГ!AD384</f>
        <v>0</v>
      </c>
      <c r="O24" s="8">
        <f>[1]ИТОГ!AH384</f>
        <v>1</v>
      </c>
      <c r="P24" s="9">
        <f>[1]ИТОГ!AJ384</f>
        <v>0.6071428571428571</v>
      </c>
      <c r="Q24" s="10" t="str">
        <f>[1]ИТОГ!AK384</f>
        <v>Средний</v>
      </c>
      <c r="R24" s="10" t="str">
        <f>[1]ИТОГ!AN384</f>
        <v>Низкий</v>
      </c>
      <c r="S24" s="11">
        <f>[1]ИТОГ!AJ384-[1]ИТОГ!AM384</f>
        <v>9.8142857142857087E-2</v>
      </c>
    </row>
    <row r="25" spans="1:19" ht="57" customHeight="1" x14ac:dyDescent="0.35">
      <c r="A25" s="5">
        <f>[1]ИТОГ!A385</f>
        <v>18</v>
      </c>
      <c r="B25" s="6" t="str">
        <f>[1]ИТОГ!C385</f>
        <v>МБОУ Троицкая СОШ</v>
      </c>
      <c r="C25" s="7">
        <f>[1]ИТОГ!F385</f>
        <v>0.18181818181818182</v>
      </c>
      <c r="D25" s="8">
        <f>[1]ИТОГ!H385</f>
        <v>1</v>
      </c>
      <c r="E25" s="8">
        <f>[1]ИТОГ!J385</f>
        <v>1</v>
      </c>
      <c r="F25" s="8">
        <f>[1]ИТОГ!L385</f>
        <v>0.50980392156862742</v>
      </c>
      <c r="G25" s="8">
        <f>[1]ИТОГ!N385</f>
        <v>0.7857142857142857</v>
      </c>
      <c r="H25" s="8">
        <f>[1]ИТОГ!P385</f>
        <v>0.5625</v>
      </c>
      <c r="I25" s="8">
        <f>[1]ИТОГ!R385</f>
        <v>1</v>
      </c>
      <c r="J25" s="8">
        <f>[1]ИТОГ!T385</f>
        <v>0.7</v>
      </c>
      <c r="K25" s="8">
        <f>[1]ИТОГ!V385</f>
        <v>0.5</v>
      </c>
      <c r="L25" s="8">
        <f>[1]ИТОГ!X385</f>
        <v>1</v>
      </c>
      <c r="M25" s="8">
        <f>[1]ИТОГ!Z385</f>
        <v>0.66666666666666663</v>
      </c>
      <c r="N25" s="8">
        <f>[1]ИТОГ!AD385</f>
        <v>0</v>
      </c>
      <c r="O25" s="8">
        <f>[1]ИТОГ!AH385</f>
        <v>0</v>
      </c>
      <c r="P25" s="9">
        <f>[1]ИТОГ!AJ385</f>
        <v>0.60416666666666663</v>
      </c>
      <c r="Q25" s="10" t="str">
        <f>[1]ИТОГ!AK385</f>
        <v>Средний</v>
      </c>
      <c r="R25" s="10" t="str">
        <f>[1]ИТОГ!AN385</f>
        <v>Средний</v>
      </c>
      <c r="S25" s="11">
        <f>[1]ИТОГ!AJ385-[1]ИТОГ!AM385</f>
        <v>-4.7833333333333394E-2</v>
      </c>
    </row>
    <row r="26" spans="1:19" ht="57" customHeight="1" x14ac:dyDescent="0.35">
      <c r="A26" s="5">
        <f>[1]ИТОГ!A386</f>
        <v>19</v>
      </c>
      <c r="B26" s="6" t="str">
        <f>[1]ИТОГ!C386</f>
        <v>МБОУ Тыретская СОШ</v>
      </c>
      <c r="C26" s="7">
        <f>[1]ИТОГ!F386</f>
        <v>9.0909090909090912E-2</v>
      </c>
      <c r="D26" s="8">
        <f>[1]ИТОГ!H386</f>
        <v>1</v>
      </c>
      <c r="E26" s="8">
        <f>[1]ИТОГ!J386</f>
        <v>0.8125</v>
      </c>
      <c r="F26" s="8">
        <f>[1]ИТОГ!L386</f>
        <v>0.35294117647058826</v>
      </c>
      <c r="G26" s="8">
        <f>[1]ИТОГ!N386</f>
        <v>0.6428571428571429</v>
      </c>
      <c r="H26" s="8">
        <f>[1]ИТОГ!P386</f>
        <v>0.6875</v>
      </c>
      <c r="I26" s="8">
        <f>[1]ИТОГ!R386</f>
        <v>0.125</v>
      </c>
      <c r="J26" s="8">
        <f>[1]ИТОГ!T386</f>
        <v>0.52500000000000002</v>
      </c>
      <c r="K26" s="8">
        <f>[1]ИТОГ!V386</f>
        <v>0.5</v>
      </c>
      <c r="L26" s="8">
        <f>[1]ИТОГ!X386</f>
        <v>1</v>
      </c>
      <c r="M26" s="8">
        <f>[1]ИТОГ!Z386</f>
        <v>0.66666666666666663</v>
      </c>
      <c r="N26" s="8">
        <f>[1]ИТОГ!AD386</f>
        <v>0</v>
      </c>
      <c r="O26" s="8">
        <f>[1]ИТОГ!AH386</f>
        <v>1</v>
      </c>
      <c r="P26" s="9">
        <f>[1]ИТОГ!AJ386</f>
        <v>0.45833333333333331</v>
      </c>
      <c r="Q26" s="10" t="str">
        <f>[1]ИТОГ!AK386</f>
        <v>Низкий</v>
      </c>
      <c r="R26" s="10" t="str">
        <f>[1]ИТОГ!AN386</f>
        <v>Средний</v>
      </c>
      <c r="S26" s="11">
        <f>[1]ИТОГ!AJ386-[1]ИТОГ!AM386</f>
        <v>-0.19366666666666671</v>
      </c>
    </row>
    <row r="27" spans="1:19" ht="57" customHeight="1" x14ac:dyDescent="0.35">
      <c r="A27" s="5">
        <f>[1]ИТОГ!A387</f>
        <v>20</v>
      </c>
      <c r="B27" s="6" t="str">
        <f>[1]ИТОГ!C387</f>
        <v>МБОУ Холмогойская СОШ</v>
      </c>
      <c r="C27" s="7">
        <f>[1]ИТОГ!F387</f>
        <v>0.18181818181818182</v>
      </c>
      <c r="D27" s="8">
        <f>[1]ИТОГ!H387</f>
        <v>1</v>
      </c>
      <c r="E27" s="8">
        <f>[1]ИТОГ!J387</f>
        <v>1</v>
      </c>
      <c r="F27" s="8">
        <f>[1]ИТОГ!L387</f>
        <v>0.49019607843137253</v>
      </c>
      <c r="G27" s="8">
        <f>[1]ИТОГ!N387</f>
        <v>0.7142857142857143</v>
      </c>
      <c r="H27" s="8">
        <f>[1]ИТОГ!P387</f>
        <v>0.8125</v>
      </c>
      <c r="I27" s="8">
        <f>[1]ИТОГ!R387</f>
        <v>0.125</v>
      </c>
      <c r="J27" s="8">
        <f>[1]ИТОГ!T387</f>
        <v>0.6</v>
      </c>
      <c r="K27" s="8">
        <f>[1]ИТОГ!V387</f>
        <v>0.5</v>
      </c>
      <c r="L27" s="8">
        <f>[1]ИТОГ!X387</f>
        <v>1</v>
      </c>
      <c r="M27" s="8">
        <f>[1]ИТОГ!Z387</f>
        <v>0.66666666666666663</v>
      </c>
      <c r="N27" s="8">
        <f>[1]ИТОГ!AD387</f>
        <v>0</v>
      </c>
      <c r="O27" s="8">
        <f>[1]ИТОГ!AH387</f>
        <v>1</v>
      </c>
      <c r="P27" s="9">
        <f>[1]ИТОГ!AJ387</f>
        <v>0.5625</v>
      </c>
      <c r="Q27" s="10" t="str">
        <f>[1]ИТОГ!AK387</f>
        <v>Низкий</v>
      </c>
      <c r="R27" s="10" t="str">
        <f>[1]ИТОГ!AN387</f>
        <v>Средний</v>
      </c>
      <c r="S27" s="11">
        <f>[1]ИТОГ!AJ387-[1]ИТОГ!AM387</f>
        <v>-4.3499999999999983E-2</v>
      </c>
    </row>
    <row r="28" spans="1:19" ht="57" customHeight="1" x14ac:dyDescent="0.35">
      <c r="A28" s="5">
        <f>[1]ИТОГ!A388</f>
        <v>21</v>
      </c>
      <c r="B28" s="6" t="str">
        <f>[1]ИТОГ!C388</f>
        <v>МБОУ Черемшанская СОШ</v>
      </c>
      <c r="C28" s="7">
        <f>[1]ИТОГ!F388</f>
        <v>0.15151515151515152</v>
      </c>
      <c r="D28" s="8">
        <f>[1]ИТОГ!H388</f>
        <v>1</v>
      </c>
      <c r="E28" s="8">
        <f>[1]ИТОГ!J388</f>
        <v>0.8125</v>
      </c>
      <c r="F28" s="8">
        <f>[1]ИТОГ!L388</f>
        <v>0.39215686274509803</v>
      </c>
      <c r="G28" s="8">
        <f>[1]ИТОГ!N388</f>
        <v>1</v>
      </c>
      <c r="H28" s="8">
        <f>[1]ИТОГ!P388</f>
        <v>0.375</v>
      </c>
      <c r="I28" s="8">
        <f>[1]ИТОГ!R388</f>
        <v>0.125</v>
      </c>
      <c r="J28" s="8">
        <f>[1]ИТОГ!T388</f>
        <v>0.52500000000000002</v>
      </c>
      <c r="K28" s="8">
        <f>[1]ИТОГ!V388</f>
        <v>0.5</v>
      </c>
      <c r="L28" s="8">
        <f>[1]ИТОГ!X388</f>
        <v>1</v>
      </c>
      <c r="M28" s="8">
        <f>[1]ИТОГ!Z388</f>
        <v>0.66666666666666663</v>
      </c>
      <c r="N28" s="8">
        <f>[1]ИТОГ!AD388</f>
        <v>0</v>
      </c>
      <c r="O28" s="8">
        <f>[1]ИТОГ!AH388</f>
        <v>0</v>
      </c>
      <c r="P28" s="9">
        <f>[1]ИТОГ!AJ388</f>
        <v>0.46875</v>
      </c>
      <c r="Q28" s="10" t="str">
        <f>[1]ИТОГ!AK388</f>
        <v>Низкий</v>
      </c>
      <c r="R28" s="10" t="str">
        <f>[1]ИТОГ!AN388</f>
        <v>Низкий</v>
      </c>
      <c r="S28" s="11">
        <f>[1]ИТОГ!AJ388-[1]ИТОГ!AM388</f>
        <v>2.9749999999999999E-2</v>
      </c>
    </row>
    <row r="29" spans="1:19" ht="36" customHeight="1" x14ac:dyDescent="0.35">
      <c r="A29" s="12"/>
      <c r="B29" s="13"/>
      <c r="C29" s="14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6"/>
      <c r="Q29" s="12"/>
      <c r="R29" s="12"/>
      <c r="S29" s="17"/>
    </row>
    <row r="30" spans="1:19" ht="36" customHeight="1" x14ac:dyDescent="0.35">
      <c r="A30" s="12"/>
      <c r="B30" s="13"/>
      <c r="C30" s="14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6"/>
      <c r="Q30" s="12"/>
      <c r="R30" s="12"/>
      <c r="S30" s="17"/>
    </row>
    <row r="31" spans="1:19" ht="36" customHeight="1" x14ac:dyDescent="0.35">
      <c r="A31" s="12"/>
      <c r="B31" s="13"/>
      <c r="C31" s="14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6"/>
      <c r="Q31" s="12"/>
      <c r="R31" s="12"/>
      <c r="S31" s="17"/>
    </row>
    <row r="32" spans="1:19" ht="36" customHeight="1" x14ac:dyDescent="0.35">
      <c r="A32" s="12"/>
      <c r="B32" s="13"/>
      <c r="C32" s="14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6"/>
      <c r="Q32" s="12"/>
      <c r="R32" s="12"/>
      <c r="S32" s="17"/>
    </row>
    <row r="33" spans="1:19" ht="36" customHeight="1" x14ac:dyDescent="0.35">
      <c r="A33" s="12"/>
      <c r="B33" s="13"/>
      <c r="C33" s="14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  <c r="Q33" s="12"/>
      <c r="R33" s="12"/>
      <c r="S33" s="17"/>
    </row>
    <row r="34" spans="1:19" ht="36" customHeight="1" x14ac:dyDescent="0.35">
      <c r="A34" s="12"/>
      <c r="B34" s="13"/>
      <c r="C34" s="14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6"/>
      <c r="Q34" s="12"/>
      <c r="R34" s="12"/>
      <c r="S34" s="17"/>
    </row>
    <row r="35" spans="1:19" ht="36" customHeight="1" x14ac:dyDescent="0.35">
      <c r="A35" s="12"/>
      <c r="B35" s="13"/>
      <c r="C35" s="14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6"/>
      <c r="Q35" s="12"/>
      <c r="R35" s="12"/>
      <c r="S35" s="17"/>
    </row>
    <row r="36" spans="1:19" ht="36" customHeight="1" x14ac:dyDescent="0.35">
      <c r="A36" s="12"/>
      <c r="B36" s="13"/>
      <c r="C36" s="14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6"/>
      <c r="Q36" s="12"/>
      <c r="R36" s="12"/>
      <c r="S36" s="17"/>
    </row>
    <row r="37" spans="1:19" ht="36" customHeight="1" x14ac:dyDescent="0.35">
      <c r="A37" s="12"/>
      <c r="B37" s="13"/>
      <c r="C37" s="14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6"/>
      <c r="Q37" s="12"/>
      <c r="R37" s="12"/>
      <c r="S37" s="17"/>
    </row>
    <row r="38" spans="1:19" ht="36" customHeight="1" x14ac:dyDescent="0.35">
      <c r="A38" s="12"/>
      <c r="B38" s="13"/>
      <c r="C38" s="14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6"/>
      <c r="Q38" s="12"/>
      <c r="R38" s="12"/>
      <c r="S38" s="17"/>
    </row>
    <row r="39" spans="1:19" ht="36" customHeight="1" x14ac:dyDescent="0.35">
      <c r="A39" s="12"/>
      <c r="B39" s="13"/>
      <c r="C39" s="14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6"/>
      <c r="Q39" s="12"/>
      <c r="R39" s="12"/>
      <c r="S39" s="17"/>
    </row>
    <row r="40" spans="1:19" ht="36" customHeight="1" x14ac:dyDescent="0.35">
      <c r="A40" s="12"/>
      <c r="B40" s="13"/>
      <c r="C40" s="14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6"/>
      <c r="Q40" s="12"/>
      <c r="R40" s="12"/>
      <c r="S40" s="17"/>
    </row>
    <row r="41" spans="1:19" ht="36" customHeight="1" x14ac:dyDescent="0.35">
      <c r="A41" s="12"/>
      <c r="B41" s="13"/>
      <c r="C41" s="14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6"/>
      <c r="Q41" s="12"/>
      <c r="R41" s="12"/>
      <c r="S41" s="17"/>
    </row>
    <row r="42" spans="1:19" ht="36" customHeight="1" x14ac:dyDescent="0.35">
      <c r="A42" s="12"/>
      <c r="B42" s="13"/>
      <c r="C42" s="14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6"/>
      <c r="Q42" s="12"/>
      <c r="R42" s="12"/>
      <c r="S42" s="17"/>
    </row>
    <row r="43" spans="1:19" ht="36" customHeight="1" x14ac:dyDescent="0.35">
      <c r="A43" s="12"/>
      <c r="B43" s="13"/>
      <c r="C43" s="14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6"/>
      <c r="Q43" s="12"/>
      <c r="R43" s="12"/>
      <c r="S43" s="17"/>
    </row>
    <row r="44" spans="1:19" ht="36" customHeight="1" x14ac:dyDescent="0.35">
      <c r="A44" s="12"/>
      <c r="B44" s="13"/>
      <c r="C44" s="14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6"/>
      <c r="Q44" s="12"/>
      <c r="R44" s="12"/>
      <c r="S44" s="17"/>
    </row>
    <row r="45" spans="1:19" ht="36" customHeight="1" x14ac:dyDescent="0.35">
      <c r="A45" s="12"/>
      <c r="B45" s="13"/>
      <c r="C45" s="14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6"/>
      <c r="Q45" s="12"/>
      <c r="R45" s="12"/>
      <c r="S45" s="17"/>
    </row>
    <row r="46" spans="1:19" ht="36" customHeight="1" x14ac:dyDescent="0.35">
      <c r="A46" s="12"/>
      <c r="B46" s="13"/>
      <c r="C46" s="14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6"/>
      <c r="Q46" s="12"/>
      <c r="R46" s="12"/>
      <c r="S46" s="17"/>
    </row>
    <row r="47" spans="1:19" ht="36" customHeight="1" x14ac:dyDescent="0.35">
      <c r="A47" s="12"/>
      <c r="B47" s="13"/>
      <c r="C47" s="14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6"/>
      <c r="Q47" s="12"/>
      <c r="R47" s="12"/>
      <c r="S47" s="17"/>
    </row>
  </sheetData>
  <sheetProtection sheet="1" objects="1" scenarios="1"/>
  <mergeCells count="32">
    <mergeCell ref="C6:E6"/>
    <mergeCell ref="A7:B7"/>
    <mergeCell ref="C7:E7"/>
    <mergeCell ref="N2:N3"/>
    <mergeCell ref="O2:O3"/>
    <mergeCell ref="A3:B3"/>
    <mergeCell ref="A4:B4"/>
    <mergeCell ref="C4:E4"/>
    <mergeCell ref="G4:I7"/>
    <mergeCell ref="K4:L7"/>
    <mergeCell ref="A5:B5"/>
    <mergeCell ref="C5:E5"/>
    <mergeCell ref="A6:B6"/>
    <mergeCell ref="M1:M3"/>
    <mergeCell ref="A1:B2"/>
    <mergeCell ref="L2:L3"/>
    <mergeCell ref="P1:P3"/>
    <mergeCell ref="Q1:Q7"/>
    <mergeCell ref="R1:R7"/>
    <mergeCell ref="S1:S7"/>
    <mergeCell ref="C2:C3"/>
    <mergeCell ref="D2:D3"/>
    <mergeCell ref="E2:E3"/>
    <mergeCell ref="G2:G3"/>
    <mergeCell ref="H2:H3"/>
    <mergeCell ref="C1:E1"/>
    <mergeCell ref="F1:F3"/>
    <mergeCell ref="G1:I1"/>
    <mergeCell ref="J1:J3"/>
    <mergeCell ref="K1:L1"/>
    <mergeCell ref="I2:I3"/>
    <mergeCell ref="K2:K3"/>
  </mergeCells>
  <conditionalFormatting sqref="Q8:R28">
    <cfRule type="containsText" dxfId="324" priority="11" operator="containsText" text="высокий">
      <formula>NOT(ISERROR(SEARCH("высокий",Q8)))</formula>
    </cfRule>
    <cfRule type="containsText" dxfId="323" priority="12" operator="containsText" text="средний">
      <formula>NOT(ISERROR(SEARCH("средний",Q8)))</formula>
    </cfRule>
    <cfRule type="containsText" dxfId="322" priority="13" stopIfTrue="1" operator="containsText" text="низкий">
      <formula>NOT(ISERROR(SEARCH("низкий",Q8)))</formula>
    </cfRule>
  </conditionalFormatting>
  <conditionalFormatting sqref="F8:F28 J8:J28 M8:M28 P8:P28">
    <cfRule type="cellIs" dxfId="321" priority="8" operator="greaterThan">
      <formula>80</formula>
    </cfRule>
    <cfRule type="cellIs" dxfId="320" priority="9" operator="between">
      <formula>60.1</formula>
      <formula>80</formula>
    </cfRule>
    <cfRule type="cellIs" dxfId="319" priority="10" operator="lessThan">
      <formula>60.1</formula>
    </cfRule>
  </conditionalFormatting>
  <conditionalFormatting sqref="F8:F28">
    <cfRule type="cellIs" dxfId="318" priority="7" operator="lessThan">
      <formula>0.601</formula>
    </cfRule>
  </conditionalFormatting>
  <conditionalFormatting sqref="F8:F28 J8:J28 M8:M28 P8:P28">
    <cfRule type="cellIs" dxfId="317" priority="4" operator="greaterThan">
      <formula>0.8</formula>
    </cfRule>
    <cfRule type="cellIs" dxfId="316" priority="5" operator="between">
      <formula>0.6</formula>
      <formula>"80,1%%"</formula>
    </cfRule>
    <cfRule type="cellIs" dxfId="315" priority="6" operator="lessThan">
      <formula>0.601</formula>
    </cfRule>
  </conditionalFormatting>
  <conditionalFormatting sqref="A4">
    <cfRule type="cellIs" dxfId="314" priority="1" operator="greaterThan">
      <formula>80%</formula>
    </cfRule>
    <cfRule type="cellIs" dxfId="313" priority="2" operator="between">
      <formula>60.1%</formula>
      <formula>80%</formula>
    </cfRule>
    <cfRule type="cellIs" dxfId="312" priority="3" operator="lessThan">
      <formula>60.1%</formula>
    </cfRule>
  </conditionalFormatting>
  <pageMargins left="0.25" right="0.25" top="0.75" bottom="0.75" header="0.3" footer="0.3"/>
  <pageSetup paperSize="9" scale="34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4" id="{375B143E-A9FE-4218-82E3-7EAD6AD26D04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S8:S28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0"/>
  <sheetViews>
    <sheetView topLeftCell="A7" zoomScale="50" zoomScaleNormal="50" workbookViewId="0">
      <selection activeCell="C9" sqref="C9"/>
    </sheetView>
  </sheetViews>
  <sheetFormatPr defaultRowHeight="15" x14ac:dyDescent="0.25"/>
  <cols>
    <col min="1" max="1" width="9.140625" style="2"/>
    <col min="2" max="2" width="52.85546875" style="18" customWidth="1"/>
    <col min="3" max="3" width="15.7109375" style="19" customWidth="1"/>
    <col min="4" max="4" width="15.7109375" style="20" customWidth="1"/>
    <col min="5" max="5" width="20.85546875" style="20" customWidth="1"/>
    <col min="6" max="6" width="22.5703125" style="20" customWidth="1"/>
    <col min="7" max="7" width="20" style="20" customWidth="1"/>
    <col min="8" max="8" width="25.7109375" style="20" customWidth="1"/>
    <col min="9" max="9" width="15.7109375" style="20" customWidth="1"/>
    <col min="10" max="10" width="23.140625" style="20" customWidth="1"/>
    <col min="11" max="11" width="15.7109375" style="20" customWidth="1"/>
    <col min="12" max="12" width="20" style="20" customWidth="1"/>
    <col min="13" max="13" width="24.7109375" style="20" customWidth="1"/>
    <col min="14" max="14" width="19.7109375" style="20" customWidth="1"/>
    <col min="15" max="15" width="27.140625" style="20" customWidth="1"/>
    <col min="16" max="16" width="19.7109375" style="21" customWidth="1"/>
    <col min="17" max="17" width="21.5703125" style="2" customWidth="1"/>
    <col min="18" max="18" width="21.42578125" style="2" customWidth="1"/>
    <col min="19" max="19" width="21.42578125" style="22" customWidth="1"/>
    <col min="20" max="16384" width="9.140625" style="2"/>
  </cols>
  <sheetData>
    <row r="1" spans="1:19" ht="215.25" customHeight="1" x14ac:dyDescent="0.25">
      <c r="A1" s="80" t="s">
        <v>47</v>
      </c>
      <c r="B1" s="81"/>
      <c r="C1" s="54" t="s">
        <v>1</v>
      </c>
      <c r="D1" s="55"/>
      <c r="E1" s="55"/>
      <c r="F1" s="56" t="s">
        <v>2</v>
      </c>
      <c r="G1" s="57" t="s">
        <v>3</v>
      </c>
      <c r="H1" s="57"/>
      <c r="I1" s="57"/>
      <c r="J1" s="56" t="s">
        <v>4</v>
      </c>
      <c r="K1" s="57" t="s">
        <v>5</v>
      </c>
      <c r="L1" s="57"/>
      <c r="M1" s="56" t="s">
        <v>6</v>
      </c>
      <c r="N1" s="1" t="s">
        <v>7</v>
      </c>
      <c r="O1" s="1" t="s">
        <v>8</v>
      </c>
      <c r="P1" s="47" t="s">
        <v>9</v>
      </c>
      <c r="Q1" s="49" t="s">
        <v>10</v>
      </c>
      <c r="R1" s="49" t="s">
        <v>11</v>
      </c>
      <c r="S1" s="49" t="s">
        <v>12</v>
      </c>
    </row>
    <row r="2" spans="1:19" ht="15" customHeight="1" x14ac:dyDescent="0.25">
      <c r="A2" s="82"/>
      <c r="B2" s="83"/>
      <c r="C2" s="50" t="s">
        <v>13</v>
      </c>
      <c r="D2" s="52" t="s">
        <v>14</v>
      </c>
      <c r="E2" s="52" t="s">
        <v>15</v>
      </c>
      <c r="F2" s="56"/>
      <c r="G2" s="52" t="s">
        <v>16</v>
      </c>
      <c r="H2" s="52" t="s">
        <v>17</v>
      </c>
      <c r="I2" s="52" t="s">
        <v>18</v>
      </c>
      <c r="J2" s="56"/>
      <c r="K2" s="52" t="s">
        <v>19</v>
      </c>
      <c r="L2" s="52" t="s">
        <v>20</v>
      </c>
      <c r="M2" s="56"/>
      <c r="N2" s="52" t="s">
        <v>21</v>
      </c>
      <c r="O2" s="52" t="s">
        <v>22</v>
      </c>
      <c r="P2" s="48"/>
      <c r="Q2" s="49"/>
      <c r="R2" s="49"/>
      <c r="S2" s="49"/>
    </row>
    <row r="3" spans="1:19" ht="274.5" customHeight="1" x14ac:dyDescent="0.35">
      <c r="A3" s="63" t="s">
        <v>23</v>
      </c>
      <c r="B3" s="64"/>
      <c r="C3" s="51"/>
      <c r="D3" s="53"/>
      <c r="E3" s="53"/>
      <c r="F3" s="56"/>
      <c r="G3" s="53"/>
      <c r="H3" s="53"/>
      <c r="I3" s="53"/>
      <c r="J3" s="56"/>
      <c r="K3" s="53"/>
      <c r="L3" s="53"/>
      <c r="M3" s="56"/>
      <c r="N3" s="53"/>
      <c r="O3" s="53"/>
      <c r="P3" s="48"/>
      <c r="Q3" s="49"/>
      <c r="R3" s="49"/>
      <c r="S3" s="49"/>
    </row>
    <row r="4" spans="1:19" ht="63.75" customHeight="1" x14ac:dyDescent="0.25">
      <c r="A4" s="65">
        <f>AVERAGE(P8:P21)</f>
        <v>0.56983418367346939</v>
      </c>
      <c r="B4" s="66"/>
      <c r="C4" s="62" t="s">
        <v>24</v>
      </c>
      <c r="D4" s="58"/>
      <c r="E4" s="59"/>
      <c r="F4" s="3">
        <v>1</v>
      </c>
      <c r="G4" s="67"/>
      <c r="H4" s="68"/>
      <c r="I4" s="69"/>
      <c r="J4" s="3">
        <v>0.95</v>
      </c>
      <c r="K4" s="67"/>
      <c r="L4" s="69"/>
      <c r="M4" s="3">
        <v>1</v>
      </c>
      <c r="N4" s="3">
        <v>1</v>
      </c>
      <c r="O4" s="3">
        <v>1</v>
      </c>
      <c r="P4" s="3">
        <v>0.98880000000000001</v>
      </c>
      <c r="Q4" s="49"/>
      <c r="R4" s="49"/>
      <c r="S4" s="49"/>
    </row>
    <row r="5" spans="1:19" ht="38.25" customHeight="1" x14ac:dyDescent="0.35">
      <c r="A5" s="76" t="s">
        <v>25</v>
      </c>
      <c r="B5" s="77"/>
      <c r="C5" s="58" t="s">
        <v>26</v>
      </c>
      <c r="D5" s="58"/>
      <c r="E5" s="59"/>
      <c r="F5" s="3">
        <f>MAX($F$8:$F$21)</f>
        <v>0.71794871794871795</v>
      </c>
      <c r="G5" s="70"/>
      <c r="H5" s="71"/>
      <c r="I5" s="72"/>
      <c r="J5" s="3">
        <f>MAX($J$8:$J$21)</f>
        <v>0.85</v>
      </c>
      <c r="K5" s="70"/>
      <c r="L5" s="72"/>
      <c r="M5" s="3">
        <f>MAX($M$8:$M$21)</f>
        <v>0.66666666666666663</v>
      </c>
      <c r="N5" s="3">
        <f>MAX($N$8:$N$21)</f>
        <v>0</v>
      </c>
      <c r="O5" s="3">
        <f>MAX($O$8:$O$21)</f>
        <v>1</v>
      </c>
      <c r="P5" s="3">
        <f>MAX($P$8:$P$21)</f>
        <v>0.73809523809523814</v>
      </c>
      <c r="Q5" s="49"/>
      <c r="R5" s="49"/>
      <c r="S5" s="49"/>
    </row>
    <row r="6" spans="1:19" ht="48.75" customHeight="1" x14ac:dyDescent="0.25">
      <c r="A6" s="84" t="str">
        <f>VLOOKUP(A1,'[1]Профиль МО'!$A$2:$K$46,8,0)&amp;'[1]Исходник Профиль МО'!V1</f>
        <v>37 место</v>
      </c>
      <c r="B6" s="85"/>
      <c r="C6" s="58" t="s">
        <v>27</v>
      </c>
      <c r="D6" s="58"/>
      <c r="E6" s="59"/>
      <c r="F6" s="3">
        <v>0.58819999999999995</v>
      </c>
      <c r="G6" s="70"/>
      <c r="H6" s="71"/>
      <c r="I6" s="72"/>
      <c r="J6" s="3">
        <v>0.65</v>
      </c>
      <c r="K6" s="70"/>
      <c r="L6" s="72"/>
      <c r="M6" s="3">
        <v>0.66669999999999996</v>
      </c>
      <c r="N6" s="4">
        <v>0</v>
      </c>
      <c r="O6" s="4">
        <v>1</v>
      </c>
      <c r="P6" s="3">
        <v>0.63539999999999996</v>
      </c>
      <c r="Q6" s="49"/>
      <c r="R6" s="49"/>
      <c r="S6" s="49"/>
    </row>
    <row r="7" spans="1:19" ht="36" customHeight="1" x14ac:dyDescent="0.25">
      <c r="A7" s="60" t="s">
        <v>28</v>
      </c>
      <c r="B7" s="61"/>
      <c r="C7" s="62" t="s">
        <v>29</v>
      </c>
      <c r="D7" s="58"/>
      <c r="E7" s="59"/>
      <c r="F7" s="3">
        <f>MEDIAN($F$8:$F$21)</f>
        <v>0.45625942684766219</v>
      </c>
      <c r="G7" s="73"/>
      <c r="H7" s="74"/>
      <c r="I7" s="75"/>
      <c r="J7" s="3">
        <f>MEDIAN($J$8:$J$21)</f>
        <v>0.63749999999999996</v>
      </c>
      <c r="K7" s="73"/>
      <c r="L7" s="75"/>
      <c r="M7" s="3">
        <f>MEDIAN($M$8:$M$21)</f>
        <v>0.66666666666666663</v>
      </c>
      <c r="N7" s="3">
        <f>MEDIAN($N$8:$N$21)</f>
        <v>0</v>
      </c>
      <c r="O7" s="3">
        <f>MEDIAN($O$8:$O$21)</f>
        <v>1</v>
      </c>
      <c r="P7" s="3">
        <f>MEDIAN($P$8:$P$21)</f>
        <v>0.55729166666666663</v>
      </c>
      <c r="Q7" s="49"/>
      <c r="R7" s="49"/>
      <c r="S7" s="49"/>
    </row>
    <row r="8" spans="1:19" ht="36" customHeight="1" x14ac:dyDescent="0.35">
      <c r="A8" s="5">
        <f>[1]ИТОГ!A390</f>
        <v>1</v>
      </c>
      <c r="B8" s="6" t="str">
        <f>[1]ИТОГ!C390</f>
        <v> МОУ Батаминская СОШ</v>
      </c>
      <c r="C8" s="7">
        <f>[1]ИТОГ!F390</f>
        <v>0.30303030303030304</v>
      </c>
      <c r="D8" s="8">
        <f>[1]ИТОГ!H390</f>
        <v>0.5</v>
      </c>
      <c r="E8" s="8">
        <f>[1]ИТОГ!J390</f>
        <v>0.9375</v>
      </c>
      <c r="F8" s="8">
        <f>[1]ИТОГ!L390</f>
        <v>0.50980392156862742</v>
      </c>
      <c r="G8" s="8">
        <f>[1]ИТОГ!N390</f>
        <v>0.9285714285714286</v>
      </c>
      <c r="H8" s="8">
        <f>[1]ИТОГ!P390</f>
        <v>0.6875</v>
      </c>
      <c r="I8" s="8">
        <f>[1]ИТОГ!R390</f>
        <v>0.25</v>
      </c>
      <c r="J8" s="8">
        <f>[1]ИТОГ!T390</f>
        <v>0.65</v>
      </c>
      <c r="K8" s="8">
        <f>[1]ИТОГ!V390</f>
        <v>0.5</v>
      </c>
      <c r="L8" s="8">
        <f>[1]ИТОГ!X390</f>
        <v>1</v>
      </c>
      <c r="M8" s="8">
        <f>[1]ИТОГ!Z390</f>
        <v>0.66666666666666663</v>
      </c>
      <c r="N8" s="8">
        <f>[1]ИТОГ!AD390</f>
        <v>0</v>
      </c>
      <c r="O8" s="8">
        <f>[1]ИТОГ!AH390</f>
        <v>0</v>
      </c>
      <c r="P8" s="9">
        <f>[1]ИТОГ!AJ390</f>
        <v>0.58333333333333337</v>
      </c>
      <c r="Q8" s="10" t="str">
        <f>[1]ИТОГ!AK390</f>
        <v>Низкий</v>
      </c>
      <c r="R8" s="10" t="str">
        <f>[1]ИТОГ!AN390</f>
        <v>Средний</v>
      </c>
      <c r="S8" s="11">
        <f>[1]ИТОГ!AJ390-[1]ИТОГ!AM390</f>
        <v>-5.2666666666666639E-2</v>
      </c>
    </row>
    <row r="9" spans="1:19" ht="36" customHeight="1" x14ac:dyDescent="0.35">
      <c r="A9" s="5">
        <f>[1]ИТОГ!A391</f>
        <v>2</v>
      </c>
      <c r="B9" s="6" t="str">
        <f>[1]ИТОГ!C391</f>
        <v> МОУ Ухтуйская СОШ</v>
      </c>
      <c r="C9" s="7">
        <f>[1]ИТОГ!F391</f>
        <v>0.39393939393939392</v>
      </c>
      <c r="D9" s="8">
        <f>[1]ИТОГ!H391</f>
        <v>0.5</v>
      </c>
      <c r="E9" s="8">
        <f>[1]ИТОГ!J391</f>
        <v>0.9375</v>
      </c>
      <c r="F9" s="8">
        <f>[1]ИТОГ!L391</f>
        <v>0.56862745098039214</v>
      </c>
      <c r="G9" s="8">
        <f>[1]ИТОГ!N391</f>
        <v>0.7857142857142857</v>
      </c>
      <c r="H9" s="8">
        <f>[1]ИТОГ!P391</f>
        <v>0.9375</v>
      </c>
      <c r="I9" s="8">
        <f>[1]ИТОГ!R391</f>
        <v>1</v>
      </c>
      <c r="J9" s="8">
        <f>[1]ИТОГ!T391</f>
        <v>0.85</v>
      </c>
      <c r="K9" s="8">
        <f>[1]ИТОГ!V391</f>
        <v>0.5</v>
      </c>
      <c r="L9" s="8">
        <f>[1]ИТОГ!X391</f>
        <v>1</v>
      </c>
      <c r="M9" s="8">
        <f>[1]ИТОГ!Z391</f>
        <v>0.66666666666666663</v>
      </c>
      <c r="N9" s="8">
        <f>[1]ИТОГ!AD391</f>
        <v>0</v>
      </c>
      <c r="O9" s="8">
        <f>[1]ИТОГ!AH391</f>
        <v>1</v>
      </c>
      <c r="P9" s="9">
        <f>[1]ИТОГ!AJ391</f>
        <v>0.70833333333333337</v>
      </c>
      <c r="Q9" s="10" t="str">
        <f>[1]ИТОГ!AK391</f>
        <v>Средний</v>
      </c>
      <c r="R9" s="10" t="str">
        <f>[1]ИТОГ!AN391</f>
        <v>Средний</v>
      </c>
      <c r="S9" s="11">
        <f>[1]ИТОГ!AJ391-[1]ИТОГ!AM391</f>
        <v>1.1333333333333417E-2</v>
      </c>
    </row>
    <row r="10" spans="1:19" ht="36" customHeight="1" x14ac:dyDescent="0.35">
      <c r="A10" s="5">
        <f>[1]ИТОГ!A392</f>
        <v>3</v>
      </c>
      <c r="B10" s="6" t="str">
        <f>[1]ИТОГ!C392</f>
        <v>МОУ Хазанская СОШ</v>
      </c>
      <c r="C10" s="7">
        <f>[1]ИТОГ!F392</f>
        <v>0.45454545454545453</v>
      </c>
      <c r="D10" s="8">
        <f>[1]ИТОГ!H392</f>
        <v>0.5</v>
      </c>
      <c r="E10" s="8">
        <f>[1]ИТОГ!J392</f>
        <v>0.9375</v>
      </c>
      <c r="F10" s="8">
        <f>[1]ИТОГ!L392</f>
        <v>0.60784313725490191</v>
      </c>
      <c r="G10" s="8">
        <f>[1]ИТОГ!N392</f>
        <v>0.9285714285714286</v>
      </c>
      <c r="H10" s="8">
        <f>[1]ИТОГ!P392</f>
        <v>0.5625</v>
      </c>
      <c r="I10" s="8">
        <f>[1]ИТОГ!R392</f>
        <v>1</v>
      </c>
      <c r="J10" s="8">
        <f>[1]ИТОГ!T392</f>
        <v>0.75</v>
      </c>
      <c r="K10" s="8">
        <f>[1]ИТОГ!V392</f>
        <v>0.5</v>
      </c>
      <c r="L10" s="8">
        <f>[1]ИТОГ!X392</f>
        <v>1</v>
      </c>
      <c r="M10" s="8">
        <f>[1]ИТОГ!Z392</f>
        <v>0.66666666666666663</v>
      </c>
      <c r="N10" s="8">
        <f>[1]ИТОГ!AD392</f>
        <v>0</v>
      </c>
      <c r="O10" s="8">
        <f>[1]ИТОГ!AH392</f>
        <v>1</v>
      </c>
      <c r="P10" s="9">
        <f>[1]ИТОГ!AJ392</f>
        <v>0.6875</v>
      </c>
      <c r="Q10" s="10" t="str">
        <f>[1]ИТОГ!AK392</f>
        <v>Средний</v>
      </c>
      <c r="R10" s="10" t="str">
        <f>[1]ИТОГ!AN392</f>
        <v>Средний</v>
      </c>
      <c r="S10" s="11">
        <f>[1]ИТОГ!AJ392-[1]ИТОГ!AM392</f>
        <v>5.4999999999999494E-3</v>
      </c>
    </row>
    <row r="11" spans="1:19" ht="36" customHeight="1" x14ac:dyDescent="0.35">
      <c r="A11" s="5">
        <f>[1]ИТОГ!A393</f>
        <v>4</v>
      </c>
      <c r="B11" s="6" t="str">
        <f>[1]ИТОГ!C393</f>
        <v>МБОУ Басалаевская ООШ</v>
      </c>
      <c r="C11" s="7">
        <f>[1]ИТОГ!F393</f>
        <v>0.20833333333333334</v>
      </c>
      <c r="D11" s="8">
        <f>[1]ИТОГ!H393</f>
        <v>1</v>
      </c>
      <c r="E11" s="8">
        <f>[1]ИТОГ!J393</f>
        <v>0.6875</v>
      </c>
      <c r="F11" s="8">
        <f>[1]ИТОГ!L393</f>
        <v>0.46153846153846156</v>
      </c>
      <c r="G11" s="8">
        <f>[1]ИТОГ!N393</f>
        <v>0.6428571428571429</v>
      </c>
      <c r="H11" s="8">
        <f>[1]ИТОГ!P393</f>
        <v>0.4375</v>
      </c>
      <c r="I11" s="8">
        <f>[1]ИТОГ!R393</f>
        <v>0.25</v>
      </c>
      <c r="J11" s="8">
        <f>[1]ИТОГ!T393</f>
        <v>0.45</v>
      </c>
      <c r="K11" s="8">
        <f>[1]ИТОГ!V393</f>
        <v>0.5</v>
      </c>
      <c r="L11" s="8">
        <f>[1]ИТОГ!X393</f>
        <v>1</v>
      </c>
      <c r="M11" s="8">
        <f>[1]ИТОГ!Z393</f>
        <v>0.66666666666666663</v>
      </c>
      <c r="N11" s="8">
        <f>[1]ИТОГ!AD393</f>
        <v>0</v>
      </c>
      <c r="O11" s="8">
        <f>[1]ИТОГ!AH393</f>
        <v>1</v>
      </c>
      <c r="P11" s="9">
        <f>[1]ИТОГ!AJ393</f>
        <v>0.48809523809523808</v>
      </c>
      <c r="Q11" s="10" t="str">
        <f>[1]ИТОГ!AK393</f>
        <v>Низкий</v>
      </c>
      <c r="R11" s="10" t="str">
        <f>[1]ИТОГ!AN393</f>
        <v>Низкий</v>
      </c>
      <c r="S11" s="11">
        <f>[1]ИТОГ!AJ393-[1]ИТОГ!AM393</f>
        <v>-3.7904761904761941E-2</v>
      </c>
    </row>
    <row r="12" spans="1:19" ht="36" customHeight="1" x14ac:dyDescent="0.35">
      <c r="A12" s="5">
        <f>[1]ИТОГ!A394</f>
        <v>5</v>
      </c>
      <c r="B12" s="6" t="str">
        <f>[1]ИТОГ!C394</f>
        <v>МОУ Б - Воронежская ООШ</v>
      </c>
      <c r="C12" s="7">
        <f>[1]ИТОГ!F394</f>
        <v>8.3333333333333329E-2</v>
      </c>
      <c r="D12" s="8">
        <f>[1]ИТОГ!H394</f>
        <v>0.5</v>
      </c>
      <c r="E12" s="8">
        <f>[1]ИТОГ!J394</f>
        <v>0.75</v>
      </c>
      <c r="F12" s="8">
        <f>[1]ИТОГ!L394</f>
        <v>0.38461538461538464</v>
      </c>
      <c r="G12" s="8">
        <f>[1]ИТОГ!N394</f>
        <v>0.5</v>
      </c>
      <c r="H12" s="8">
        <f>[1]ИТОГ!P394</f>
        <v>0.4375</v>
      </c>
      <c r="I12" s="8">
        <f>[1]ИТОГ!R394</f>
        <v>0.75</v>
      </c>
      <c r="J12" s="8">
        <f>[1]ИТОГ!T394</f>
        <v>0.5</v>
      </c>
      <c r="K12" s="8">
        <f>[1]ИТОГ!V394</f>
        <v>0.5</v>
      </c>
      <c r="L12" s="8">
        <f>[1]ИТОГ!X394</f>
        <v>1</v>
      </c>
      <c r="M12" s="8">
        <f>[1]ИТОГ!Z394</f>
        <v>0.66666666666666663</v>
      </c>
      <c r="N12" s="8">
        <f>[1]ИТОГ!AD394</f>
        <v>0</v>
      </c>
      <c r="O12" s="8">
        <f>[1]ИТОГ!AH394</f>
        <v>1</v>
      </c>
      <c r="P12" s="9">
        <f>[1]ИТОГ!AJ394</f>
        <v>0.47619047619047616</v>
      </c>
      <c r="Q12" s="10" t="str">
        <f>[1]ИТОГ!AK394</f>
        <v>Низкий</v>
      </c>
      <c r="R12" s="10" t="str">
        <f>[1]ИТОГ!AN394</f>
        <v>Низкий</v>
      </c>
      <c r="S12" s="11">
        <f>[1]ИТОГ!AJ394-[1]ИТОГ!AM394</f>
        <v>-8.480952380952389E-2</v>
      </c>
    </row>
    <row r="13" spans="1:19" ht="36" customHeight="1" x14ac:dyDescent="0.35">
      <c r="A13" s="5">
        <f>[1]ИТОГ!A395</f>
        <v>6</v>
      </c>
      <c r="B13" s="6" t="str">
        <f>[1]ИТОГ!C395</f>
        <v>МОУ Боровская ООШ</v>
      </c>
      <c r="C13" s="7">
        <f>[1]ИТОГ!F395</f>
        <v>0.54166666666666663</v>
      </c>
      <c r="D13" s="8">
        <f>[1]ИТОГ!H395</f>
        <v>1</v>
      </c>
      <c r="E13" s="8">
        <f>[1]ИТОГ!J395</f>
        <v>0.8125</v>
      </c>
      <c r="F13" s="8">
        <f>[1]ИТОГ!L395</f>
        <v>0.71794871794871795</v>
      </c>
      <c r="G13" s="8">
        <f>[1]ИТОГ!N395</f>
        <v>1</v>
      </c>
      <c r="H13" s="8">
        <f>[1]ИТОГ!P395</f>
        <v>0.5625</v>
      </c>
      <c r="I13" s="8">
        <f>[1]ИТОГ!R395</f>
        <v>0.75</v>
      </c>
      <c r="J13" s="8">
        <f>[1]ИТОГ!T395</f>
        <v>0.72499999999999998</v>
      </c>
      <c r="K13" s="8">
        <f>[1]ИТОГ!V395</f>
        <v>0.5</v>
      </c>
      <c r="L13" s="8">
        <f>[1]ИТОГ!X395</f>
        <v>1</v>
      </c>
      <c r="M13" s="8">
        <f>[1]ИТОГ!Z395</f>
        <v>0.66666666666666663</v>
      </c>
      <c r="N13" s="8">
        <f>[1]ИТОГ!AD395</f>
        <v>0</v>
      </c>
      <c r="O13" s="8">
        <f>[1]ИТОГ!AH395</f>
        <v>1</v>
      </c>
      <c r="P13" s="9">
        <f>[1]ИТОГ!AJ395</f>
        <v>0.73809523809523814</v>
      </c>
      <c r="Q13" s="10" t="str">
        <f>[1]ИТОГ!AK395</f>
        <v>Средний</v>
      </c>
      <c r="R13" s="10" t="str">
        <f>[1]ИТОГ!AN395</f>
        <v>Средний</v>
      </c>
      <c r="S13" s="11">
        <f>[1]ИТОГ!AJ395-[1]ИТОГ!AM395</f>
        <v>0.10609523809523813</v>
      </c>
    </row>
    <row r="14" spans="1:19" ht="36" customHeight="1" x14ac:dyDescent="0.35">
      <c r="A14" s="5">
        <f>[1]ИТОГ!A396</f>
        <v>7</v>
      </c>
      <c r="B14" s="6" t="str">
        <f>[1]ИТОГ!C396</f>
        <v>МОУ Верх – Окинская ООШ</v>
      </c>
      <c r="C14" s="7">
        <f>[1]ИТОГ!F396</f>
        <v>0.125</v>
      </c>
      <c r="D14" s="8">
        <f>[1]ИТОГ!H396</f>
        <v>1</v>
      </c>
      <c r="E14" s="8">
        <f>[1]ИТОГ!J396</f>
        <v>0.75</v>
      </c>
      <c r="F14" s="8">
        <f>[1]ИТОГ!L396</f>
        <v>0.4358974358974359</v>
      </c>
      <c r="G14" s="8">
        <f>[1]ИТОГ!N396</f>
        <v>0.8571428571428571</v>
      </c>
      <c r="H14" s="8">
        <f>[1]ИТОГ!P396</f>
        <v>0.25</v>
      </c>
      <c r="I14" s="8">
        <f>[1]ИТОГ!R396</f>
        <v>0.875</v>
      </c>
      <c r="J14" s="8">
        <f>[1]ИТОГ!T396</f>
        <v>0.57499999999999996</v>
      </c>
      <c r="K14" s="8">
        <f>[1]ИТОГ!V396</f>
        <v>0.5</v>
      </c>
      <c r="L14" s="8">
        <f>[1]ИТОГ!X396</f>
        <v>1</v>
      </c>
      <c r="M14" s="8">
        <f>[1]ИТОГ!Z396</f>
        <v>0.66666666666666663</v>
      </c>
      <c r="N14" s="8">
        <f>[1]ИТОГ!AD396</f>
        <v>0</v>
      </c>
      <c r="O14" s="8">
        <f>[1]ИТОГ!AH396</f>
        <v>1</v>
      </c>
      <c r="P14" s="9">
        <f>[1]ИТОГ!AJ396</f>
        <v>0.5357142857142857</v>
      </c>
      <c r="Q14" s="10" t="str">
        <f>[1]ИТОГ!AK396</f>
        <v>Низкий</v>
      </c>
      <c r="R14" s="10" t="str">
        <f>[1]ИТОГ!AN396</f>
        <v>Низкий</v>
      </c>
      <c r="S14" s="11">
        <f>[1]ИТОГ!AJ396-[1]ИТОГ!AM396</f>
        <v>-8.2857142857143407E-3</v>
      </c>
    </row>
    <row r="15" spans="1:19" ht="36" customHeight="1" x14ac:dyDescent="0.35">
      <c r="A15" s="5">
        <f>[1]ИТОГ!A397</f>
        <v>8</v>
      </c>
      <c r="B15" s="6" t="str">
        <f>[1]ИТОГ!C397</f>
        <v>МОУ Зулумайская СОШ</v>
      </c>
      <c r="C15" s="7">
        <f>[1]ИТОГ!F397</f>
        <v>6.0606060606060608E-2</v>
      </c>
      <c r="D15" s="8">
        <f>[1]ИТОГ!H397</f>
        <v>0.5</v>
      </c>
      <c r="E15" s="8">
        <f>[1]ИТОГ!J397</f>
        <v>0.9375</v>
      </c>
      <c r="F15" s="8">
        <f>[1]ИТОГ!L397</f>
        <v>0.35294117647058826</v>
      </c>
      <c r="G15" s="8">
        <f>[1]ИТОГ!N397</f>
        <v>0.42857142857142855</v>
      </c>
      <c r="H15" s="8">
        <f>[1]ИТОГ!P397</f>
        <v>0.5</v>
      </c>
      <c r="I15" s="8">
        <f>[1]ИТОГ!R397</f>
        <v>0.25</v>
      </c>
      <c r="J15" s="8">
        <f>[1]ИТОГ!T397</f>
        <v>0.4</v>
      </c>
      <c r="K15" s="8">
        <f>[1]ИТОГ!V397</f>
        <v>0.5</v>
      </c>
      <c r="L15" s="8">
        <f>[1]ИТОГ!X397</f>
        <v>1</v>
      </c>
      <c r="M15" s="8">
        <f>[1]ИТОГ!Z397</f>
        <v>0.66666666666666663</v>
      </c>
      <c r="N15" s="8">
        <f>[1]ИТОГ!AD397</f>
        <v>0</v>
      </c>
      <c r="O15" s="8">
        <f>[1]ИТОГ!AH397</f>
        <v>1</v>
      </c>
      <c r="P15" s="9">
        <f>[1]ИТОГ!AJ397</f>
        <v>0.40625</v>
      </c>
      <c r="Q15" s="10" t="str">
        <f>[1]ИТОГ!AK397</f>
        <v>Низкий</v>
      </c>
      <c r="R15" s="10" t="str">
        <f>[1]ИТОГ!AN397</f>
        <v>Низкий</v>
      </c>
      <c r="S15" s="11">
        <f>[1]ИТОГ!AJ397-[1]ИТОГ!AM397</f>
        <v>-0.10875000000000001</v>
      </c>
    </row>
    <row r="16" spans="1:19" ht="36" customHeight="1" x14ac:dyDescent="0.35">
      <c r="A16" s="5">
        <f>[1]ИТОГ!A398</f>
        <v>9</v>
      </c>
      <c r="B16" s="6" t="str">
        <f>[1]ИТОГ!C398</f>
        <v>МОУ Кимильтейская СОШ</v>
      </c>
      <c r="C16" s="7">
        <f>[1]ИТОГ!F398</f>
        <v>0.36363636363636365</v>
      </c>
      <c r="D16" s="8">
        <f>[1]ИТОГ!H398</f>
        <v>0.5</v>
      </c>
      <c r="E16" s="8">
        <f>[1]ИТОГ!J398</f>
        <v>0.75</v>
      </c>
      <c r="F16" s="8">
        <f>[1]ИТОГ!L398</f>
        <v>0.49019607843137253</v>
      </c>
      <c r="G16" s="8">
        <f>[1]ИТОГ!N398</f>
        <v>1</v>
      </c>
      <c r="H16" s="8">
        <f>[1]ИТОГ!P398</f>
        <v>0.6875</v>
      </c>
      <c r="I16" s="8">
        <f>[1]ИТОГ!R398</f>
        <v>0.25</v>
      </c>
      <c r="J16" s="8">
        <f>[1]ИТОГ!T398</f>
        <v>0.67500000000000004</v>
      </c>
      <c r="K16" s="8">
        <f>[1]ИТОГ!V398</f>
        <v>0.5</v>
      </c>
      <c r="L16" s="8">
        <f>[1]ИТОГ!X398</f>
        <v>1</v>
      </c>
      <c r="M16" s="8">
        <f>[1]ИТОГ!Z398</f>
        <v>0.66666666666666663</v>
      </c>
      <c r="N16" s="8">
        <f>[1]ИТОГ!AD398</f>
        <v>0</v>
      </c>
      <c r="O16" s="8">
        <f>[1]ИТОГ!AH398</f>
        <v>0</v>
      </c>
      <c r="P16" s="9">
        <f>[1]ИТОГ!AJ398</f>
        <v>0.58333333333333337</v>
      </c>
      <c r="Q16" s="10" t="str">
        <f>[1]ИТОГ!AK398</f>
        <v>Низкий</v>
      </c>
      <c r="R16" s="10" t="str">
        <f>[1]ИТОГ!AN398</f>
        <v>Средний</v>
      </c>
      <c r="S16" s="11">
        <f>[1]ИТОГ!AJ398-[1]ИТОГ!AM398</f>
        <v>-8.3666666666666667E-2</v>
      </c>
    </row>
    <row r="17" spans="1:19" ht="36" customHeight="1" x14ac:dyDescent="0.35">
      <c r="A17" s="5">
        <f>[1]ИТОГ!A399</f>
        <v>10</v>
      </c>
      <c r="B17" s="6" t="str">
        <f>[1]ИТОГ!C399</f>
        <v>МОУ Масляногорская СОШ</v>
      </c>
      <c r="C17" s="7">
        <f>[1]ИТОГ!F399</f>
        <v>9.0909090909090912E-2</v>
      </c>
      <c r="D17" s="8">
        <f>[1]ИТОГ!H399</f>
        <v>1</v>
      </c>
      <c r="E17" s="8">
        <f>[1]ИТОГ!J399</f>
        <v>0.8125</v>
      </c>
      <c r="F17" s="8">
        <f>[1]ИТОГ!L399</f>
        <v>0.35294117647058826</v>
      </c>
      <c r="G17" s="8">
        <f>[1]ИТОГ!N399</f>
        <v>1</v>
      </c>
      <c r="H17" s="8">
        <f>[1]ИТОГ!P399</f>
        <v>0.625</v>
      </c>
      <c r="I17" s="8">
        <f>[1]ИТОГ!R399</f>
        <v>0.25</v>
      </c>
      <c r="J17" s="8">
        <f>[1]ИТОГ!T399</f>
        <v>0.65</v>
      </c>
      <c r="K17" s="8">
        <f>[1]ИТОГ!V399</f>
        <v>0.5</v>
      </c>
      <c r="L17" s="8">
        <f>[1]ИТОГ!X399</f>
        <v>1</v>
      </c>
      <c r="M17" s="8">
        <f>[1]ИТОГ!Z399</f>
        <v>0.66666666666666663</v>
      </c>
      <c r="N17" s="8">
        <f>[1]ИТОГ!AD399</f>
        <v>0</v>
      </c>
      <c r="O17" s="8">
        <f>[1]ИТОГ!AH399</f>
        <v>1</v>
      </c>
      <c r="P17" s="9">
        <f>[1]ИТОГ!AJ399</f>
        <v>0.51041666666666663</v>
      </c>
      <c r="Q17" s="10" t="str">
        <f>[1]ИТОГ!AK399</f>
        <v>Низкий</v>
      </c>
      <c r="R17" s="10" t="str">
        <f>[1]ИТОГ!AN399</f>
        <v>Низкий</v>
      </c>
      <c r="S17" s="11">
        <f>[1]ИТОГ!AJ399-[1]ИТОГ!AM399</f>
        <v>2.5416666666666643E-2</v>
      </c>
    </row>
    <row r="18" spans="1:19" ht="36" customHeight="1" x14ac:dyDescent="0.35">
      <c r="A18" s="5">
        <f>[1]ИТОГ!A400</f>
        <v>11</v>
      </c>
      <c r="B18" s="6" t="str">
        <f>[1]ИТОГ!C400</f>
        <v>МОУ Новолетниковская СОШ</v>
      </c>
      <c r="C18" s="7">
        <f>[1]ИТОГ!F400</f>
        <v>0.30303030303030304</v>
      </c>
      <c r="D18" s="8">
        <f>[1]ИТОГ!H400</f>
        <v>0.5</v>
      </c>
      <c r="E18" s="8">
        <f>[1]ИТОГ!J400</f>
        <v>0.75</v>
      </c>
      <c r="F18" s="8">
        <f>[1]ИТОГ!L400</f>
        <v>0.45098039215686275</v>
      </c>
      <c r="G18" s="8">
        <f>[1]ИТОГ!N400</f>
        <v>0.8571428571428571</v>
      </c>
      <c r="H18" s="8">
        <f>[1]ИТОГ!P400</f>
        <v>0.5625</v>
      </c>
      <c r="I18" s="8">
        <f>[1]ИТОГ!R400</f>
        <v>0.25</v>
      </c>
      <c r="J18" s="8">
        <f>[1]ИТОГ!T400</f>
        <v>0.57499999999999996</v>
      </c>
      <c r="K18" s="8">
        <f>[1]ИТОГ!V400</f>
        <v>0.5</v>
      </c>
      <c r="L18" s="8">
        <f>[1]ИТОГ!X400</f>
        <v>1</v>
      </c>
      <c r="M18" s="8">
        <f>[1]ИТОГ!Z400</f>
        <v>0.66666666666666663</v>
      </c>
      <c r="N18" s="8">
        <f>[1]ИТОГ!AD400</f>
        <v>0</v>
      </c>
      <c r="O18" s="8">
        <f>[1]ИТОГ!AH400</f>
        <v>1</v>
      </c>
      <c r="P18" s="9">
        <f>[1]ИТОГ!AJ400</f>
        <v>0.53125</v>
      </c>
      <c r="Q18" s="10" t="str">
        <f>[1]ИТОГ!AK400</f>
        <v>Низкий</v>
      </c>
      <c r="R18" s="10" t="str">
        <f>[1]ИТОГ!AN400</f>
        <v>Низкий</v>
      </c>
      <c r="S18" s="11">
        <f>[1]ИТОГ!AJ400-[1]ИТОГ!AM400</f>
        <v>-2.9750000000000054E-2</v>
      </c>
    </row>
    <row r="19" spans="1:19" ht="36" customHeight="1" x14ac:dyDescent="0.35">
      <c r="A19" s="5">
        <f>[1]ИТОГ!A401</f>
        <v>12</v>
      </c>
      <c r="B19" s="6" t="str">
        <f>[1]ИТОГ!C401</f>
        <v>МОУ Покровская СОШ</v>
      </c>
      <c r="C19" s="7">
        <f>[1]ИТОГ!F401</f>
        <v>0.21212121212121213</v>
      </c>
      <c r="D19" s="8">
        <f>[1]ИТОГ!H401</f>
        <v>1</v>
      </c>
      <c r="E19" s="8">
        <f>[1]ИТОГ!J401</f>
        <v>1</v>
      </c>
      <c r="F19" s="8">
        <f>[1]ИТОГ!L401</f>
        <v>0.50980392156862742</v>
      </c>
      <c r="G19" s="8">
        <f>[1]ИТОГ!N401</f>
        <v>1</v>
      </c>
      <c r="H19" s="8">
        <f>[1]ИТОГ!P401</f>
        <v>0.5625</v>
      </c>
      <c r="I19" s="8">
        <f>[1]ИТОГ!R401</f>
        <v>0.25</v>
      </c>
      <c r="J19" s="8">
        <f>[1]ИТОГ!T401</f>
        <v>0.625</v>
      </c>
      <c r="K19" s="8">
        <f>[1]ИТОГ!V401</f>
        <v>0.5</v>
      </c>
      <c r="L19" s="8">
        <f>[1]ИТОГ!X401</f>
        <v>1</v>
      </c>
      <c r="M19" s="8">
        <f>[1]ИТОГ!Z401</f>
        <v>0.66666666666666663</v>
      </c>
      <c r="N19" s="8">
        <f>[1]ИТОГ!AD401</f>
        <v>0</v>
      </c>
      <c r="O19" s="8">
        <f>[1]ИТОГ!AH401</f>
        <v>0</v>
      </c>
      <c r="P19" s="9">
        <f>[1]ИТОГ!AJ401</f>
        <v>0.57291666666666663</v>
      </c>
      <c r="Q19" s="10" t="str">
        <f>[1]ИТОГ!AK401</f>
        <v>Низкий</v>
      </c>
      <c r="R19" s="10" t="str">
        <f>[1]ИТОГ!AN401</f>
        <v>Средний</v>
      </c>
      <c r="S19" s="11">
        <f>[1]ИТОГ!AJ401-[1]ИТОГ!AM401</f>
        <v>-6.308333333333338E-2</v>
      </c>
    </row>
    <row r="20" spans="1:19" ht="36" customHeight="1" x14ac:dyDescent="0.35">
      <c r="A20" s="5">
        <f>[1]ИТОГ!A402</f>
        <v>13</v>
      </c>
      <c r="B20" s="6" t="str">
        <f>[1]ИТОГ!C402</f>
        <v>МОУ Самарская СОШ</v>
      </c>
      <c r="C20" s="7">
        <f>[1]ИТОГ!F402</f>
        <v>0.21212121212121213</v>
      </c>
      <c r="D20" s="8">
        <f>[1]ИТОГ!H402</f>
        <v>0.5</v>
      </c>
      <c r="E20" s="8">
        <f>[1]ИТОГ!J402</f>
        <v>0.875</v>
      </c>
      <c r="F20" s="8">
        <f>[1]ИТОГ!L402</f>
        <v>0.43137254901960786</v>
      </c>
      <c r="G20" s="8">
        <f>[1]ИТОГ!N402</f>
        <v>1</v>
      </c>
      <c r="H20" s="8">
        <f>[1]ИТОГ!P402</f>
        <v>0.75</v>
      </c>
      <c r="I20" s="8">
        <f>[1]ИТОГ!R402</f>
        <v>0.75</v>
      </c>
      <c r="J20" s="8">
        <f>[1]ИТОГ!T402</f>
        <v>0.8</v>
      </c>
      <c r="K20" s="8">
        <f>[1]ИТОГ!V402</f>
        <v>0.5</v>
      </c>
      <c r="L20" s="8">
        <f>[1]ИТОГ!X402</f>
        <v>1</v>
      </c>
      <c r="M20" s="8">
        <f>[1]ИТОГ!Z402</f>
        <v>0.66666666666666663</v>
      </c>
      <c r="N20" s="8">
        <f>[1]ИТОГ!AD402</f>
        <v>0</v>
      </c>
      <c r="O20" s="8">
        <f>[1]ИТОГ!AH402</f>
        <v>1</v>
      </c>
      <c r="P20" s="9">
        <f>[1]ИТОГ!AJ402</f>
        <v>0.61458333333333337</v>
      </c>
      <c r="Q20" s="10" t="str">
        <f>[1]ИТОГ!AK402</f>
        <v>Средний</v>
      </c>
      <c r="R20" s="10" t="str">
        <f>[1]ИТОГ!AN402</f>
        <v>Средний</v>
      </c>
      <c r="S20" s="11">
        <f>[1]ИТОГ!AJ402-[1]ИТОГ!AM402</f>
        <v>-3.7416666666666654E-2</v>
      </c>
    </row>
    <row r="21" spans="1:19" ht="36" customHeight="1" x14ac:dyDescent="0.35">
      <c r="A21" s="5">
        <f>[1]ИТОГ!A403</f>
        <v>14</v>
      </c>
      <c r="B21" s="6" t="str">
        <f>[1]ИТОГ!C403</f>
        <v>МОУ Филипповская СОШ</v>
      </c>
      <c r="C21" s="7">
        <f>[1]ИТОГ!F403</f>
        <v>0.18181818181818182</v>
      </c>
      <c r="D21" s="8">
        <f>[1]ИТОГ!H403</f>
        <v>0.5</v>
      </c>
      <c r="E21" s="8">
        <f>[1]ИТОГ!J403</f>
        <v>0.9375</v>
      </c>
      <c r="F21" s="8">
        <f>[1]ИТОГ!L403</f>
        <v>0.43137254901960786</v>
      </c>
      <c r="G21" s="8">
        <f>[1]ИТОГ!N403</f>
        <v>1</v>
      </c>
      <c r="H21" s="8">
        <f>[1]ИТОГ!P403</f>
        <v>0.5625</v>
      </c>
      <c r="I21" s="8">
        <f>[1]ИТОГ!R403</f>
        <v>0.25</v>
      </c>
      <c r="J21" s="8">
        <f>[1]ИТОГ!T403</f>
        <v>0.625</v>
      </c>
      <c r="K21" s="8">
        <f>[1]ИТОГ!V403</f>
        <v>0.5</v>
      </c>
      <c r="L21" s="8">
        <f>[1]ИТОГ!X403</f>
        <v>1</v>
      </c>
      <c r="M21" s="8">
        <f>[1]ИТОГ!Z403</f>
        <v>0.66666666666666663</v>
      </c>
      <c r="N21" s="8">
        <f>[1]ИТОГ!AD403</f>
        <v>0</v>
      </c>
      <c r="O21" s="8">
        <f>[1]ИТОГ!AH403</f>
        <v>1</v>
      </c>
      <c r="P21" s="9">
        <f>[1]ИТОГ!AJ403</f>
        <v>0.54166666666666663</v>
      </c>
      <c r="Q21" s="10" t="str">
        <f>[1]ИТОГ!AK403</f>
        <v>Низкий</v>
      </c>
      <c r="R21" s="10" t="str">
        <f>[1]ИТОГ!AN403</f>
        <v>Низкий</v>
      </c>
      <c r="S21" s="11">
        <f>[1]ИТОГ!AJ403-[1]ИТОГ!AM403</f>
        <v>1.1666666666666603E-2</v>
      </c>
    </row>
    <row r="22" spans="1:19" ht="36" customHeight="1" x14ac:dyDescent="0.35">
      <c r="A22" s="12"/>
      <c r="B22" s="13"/>
      <c r="C22" s="14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6"/>
      <c r="Q22" s="12"/>
      <c r="R22" s="12"/>
      <c r="S22" s="17"/>
    </row>
    <row r="23" spans="1:19" ht="36" customHeight="1" x14ac:dyDescent="0.35">
      <c r="A23" s="12"/>
      <c r="B23" s="13"/>
      <c r="C23" s="14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6"/>
      <c r="Q23" s="12"/>
      <c r="R23" s="12"/>
      <c r="S23" s="17"/>
    </row>
    <row r="24" spans="1:19" ht="36" customHeight="1" x14ac:dyDescent="0.35">
      <c r="A24" s="12"/>
      <c r="B24" s="13"/>
      <c r="C24" s="14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6"/>
      <c r="Q24" s="12"/>
      <c r="R24" s="12"/>
      <c r="S24" s="17"/>
    </row>
    <row r="25" spans="1:19" ht="36" customHeight="1" x14ac:dyDescent="0.35">
      <c r="A25" s="12"/>
      <c r="B25" s="13"/>
      <c r="C25" s="14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6"/>
      <c r="Q25" s="12"/>
      <c r="R25" s="12"/>
      <c r="S25" s="17"/>
    </row>
    <row r="26" spans="1:19" ht="36" customHeight="1" x14ac:dyDescent="0.35">
      <c r="A26" s="12"/>
      <c r="B26" s="13"/>
      <c r="C26" s="14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6"/>
      <c r="Q26" s="12"/>
      <c r="R26" s="12"/>
      <c r="S26" s="17"/>
    </row>
    <row r="27" spans="1:19" ht="36" customHeight="1" x14ac:dyDescent="0.35">
      <c r="A27" s="12"/>
      <c r="B27" s="13"/>
      <c r="C27" s="14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6"/>
      <c r="Q27" s="12"/>
      <c r="R27" s="12"/>
      <c r="S27" s="17"/>
    </row>
    <row r="28" spans="1:19" ht="36" customHeight="1" x14ac:dyDescent="0.35">
      <c r="A28" s="12"/>
      <c r="B28" s="13"/>
      <c r="C28" s="14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6"/>
      <c r="Q28" s="12"/>
      <c r="R28" s="12"/>
      <c r="S28" s="17"/>
    </row>
    <row r="29" spans="1:19" ht="36" customHeight="1" x14ac:dyDescent="0.35">
      <c r="A29" s="12"/>
      <c r="B29" s="13"/>
      <c r="C29" s="14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6"/>
      <c r="Q29" s="12"/>
      <c r="R29" s="12"/>
      <c r="S29" s="17"/>
    </row>
    <row r="30" spans="1:19" ht="36" customHeight="1" x14ac:dyDescent="0.35">
      <c r="A30" s="12"/>
      <c r="B30" s="13"/>
      <c r="C30" s="14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6"/>
      <c r="Q30" s="12"/>
      <c r="R30" s="12"/>
      <c r="S30" s="17"/>
    </row>
    <row r="31" spans="1:19" ht="36" customHeight="1" x14ac:dyDescent="0.35">
      <c r="A31" s="12"/>
      <c r="B31" s="13"/>
      <c r="C31" s="14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6"/>
      <c r="Q31" s="12"/>
      <c r="R31" s="12"/>
      <c r="S31" s="17"/>
    </row>
    <row r="32" spans="1:19" ht="36" customHeight="1" x14ac:dyDescent="0.35">
      <c r="A32" s="12"/>
      <c r="B32" s="13"/>
      <c r="C32" s="14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6"/>
      <c r="Q32" s="12"/>
      <c r="R32" s="12"/>
      <c r="S32" s="17"/>
    </row>
    <row r="33" spans="1:19" ht="36" customHeight="1" x14ac:dyDescent="0.35">
      <c r="A33" s="12"/>
      <c r="B33" s="13"/>
      <c r="C33" s="14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  <c r="Q33" s="12"/>
      <c r="R33" s="12"/>
      <c r="S33" s="17"/>
    </row>
    <row r="34" spans="1:19" ht="36" customHeight="1" x14ac:dyDescent="0.35">
      <c r="A34" s="12"/>
      <c r="B34" s="13"/>
      <c r="C34" s="14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6"/>
      <c r="Q34" s="12"/>
      <c r="R34" s="12"/>
      <c r="S34" s="17"/>
    </row>
    <row r="35" spans="1:19" ht="36" customHeight="1" x14ac:dyDescent="0.35">
      <c r="A35" s="12"/>
      <c r="B35" s="13"/>
      <c r="C35" s="14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6"/>
      <c r="Q35" s="12"/>
      <c r="R35" s="12"/>
      <c r="S35" s="17"/>
    </row>
    <row r="36" spans="1:19" ht="36" customHeight="1" x14ac:dyDescent="0.35">
      <c r="A36" s="12"/>
      <c r="B36" s="13"/>
      <c r="C36" s="14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6"/>
      <c r="Q36" s="12"/>
      <c r="R36" s="12"/>
      <c r="S36" s="17"/>
    </row>
    <row r="37" spans="1:19" ht="36" customHeight="1" x14ac:dyDescent="0.35">
      <c r="A37" s="12"/>
      <c r="B37" s="13"/>
      <c r="C37" s="14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6"/>
      <c r="Q37" s="12"/>
      <c r="R37" s="12"/>
      <c r="S37" s="17"/>
    </row>
    <row r="38" spans="1:19" ht="36" customHeight="1" x14ac:dyDescent="0.35">
      <c r="A38" s="12"/>
      <c r="B38" s="13"/>
      <c r="C38" s="14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6"/>
      <c r="Q38" s="12"/>
      <c r="R38" s="12"/>
      <c r="S38" s="17"/>
    </row>
    <row r="39" spans="1:19" ht="36" customHeight="1" x14ac:dyDescent="0.35">
      <c r="A39" s="12"/>
      <c r="B39" s="13"/>
      <c r="C39" s="14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6"/>
      <c r="Q39" s="12"/>
      <c r="R39" s="12"/>
      <c r="S39" s="17"/>
    </row>
    <row r="40" spans="1:19" ht="36" customHeight="1" x14ac:dyDescent="0.35">
      <c r="A40" s="12"/>
      <c r="B40" s="13"/>
      <c r="C40" s="14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6"/>
      <c r="Q40" s="12"/>
      <c r="R40" s="12"/>
      <c r="S40" s="17"/>
    </row>
  </sheetData>
  <sheetProtection sheet="1" objects="1" scenarios="1"/>
  <mergeCells count="32">
    <mergeCell ref="C6:E6"/>
    <mergeCell ref="A7:B7"/>
    <mergeCell ref="C7:E7"/>
    <mergeCell ref="N2:N3"/>
    <mergeCell ref="O2:O3"/>
    <mergeCell ref="A3:B3"/>
    <mergeCell ref="A4:B4"/>
    <mergeCell ref="C4:E4"/>
    <mergeCell ref="G4:I7"/>
    <mergeCell ref="K4:L7"/>
    <mergeCell ref="A5:B5"/>
    <mergeCell ref="C5:E5"/>
    <mergeCell ref="A6:B6"/>
    <mergeCell ref="M1:M3"/>
    <mergeCell ref="A1:B2"/>
    <mergeCell ref="L2:L3"/>
    <mergeCell ref="P1:P3"/>
    <mergeCell ref="Q1:Q7"/>
    <mergeCell ref="R1:R7"/>
    <mergeCell ref="S1:S7"/>
    <mergeCell ref="C2:C3"/>
    <mergeCell ref="D2:D3"/>
    <mergeCell ref="E2:E3"/>
    <mergeCell ref="G2:G3"/>
    <mergeCell ref="H2:H3"/>
    <mergeCell ref="C1:E1"/>
    <mergeCell ref="F1:F3"/>
    <mergeCell ref="G1:I1"/>
    <mergeCell ref="J1:J3"/>
    <mergeCell ref="K1:L1"/>
    <mergeCell ref="I2:I3"/>
    <mergeCell ref="K2:K3"/>
  </mergeCells>
  <conditionalFormatting sqref="Q8:R21">
    <cfRule type="containsText" dxfId="311" priority="11" operator="containsText" text="высокий">
      <formula>NOT(ISERROR(SEARCH("высокий",Q8)))</formula>
    </cfRule>
    <cfRule type="containsText" dxfId="310" priority="12" operator="containsText" text="средний">
      <formula>NOT(ISERROR(SEARCH("средний",Q8)))</formula>
    </cfRule>
    <cfRule type="containsText" dxfId="309" priority="13" stopIfTrue="1" operator="containsText" text="низкий">
      <formula>NOT(ISERROR(SEARCH("низкий",Q8)))</formula>
    </cfRule>
  </conditionalFormatting>
  <conditionalFormatting sqref="F8:F21 J8:J21 M8:M21 P8:P21">
    <cfRule type="cellIs" dxfId="308" priority="8" operator="greaterThan">
      <formula>80</formula>
    </cfRule>
    <cfRule type="cellIs" dxfId="307" priority="9" operator="between">
      <formula>60.1</formula>
      <formula>80</formula>
    </cfRule>
    <cfRule type="cellIs" dxfId="306" priority="10" operator="lessThan">
      <formula>60.1</formula>
    </cfRule>
  </conditionalFormatting>
  <conditionalFormatting sqref="F8:F21">
    <cfRule type="cellIs" dxfId="305" priority="7" operator="lessThan">
      <formula>0.601</formula>
    </cfRule>
  </conditionalFormatting>
  <conditionalFormatting sqref="F8:F21 J8:J21 M8:M21 P8:P21">
    <cfRule type="cellIs" dxfId="304" priority="4" operator="greaterThan">
      <formula>0.8</formula>
    </cfRule>
    <cfRule type="cellIs" dxfId="303" priority="5" operator="between">
      <formula>0.6</formula>
      <formula>"80,1%%"</formula>
    </cfRule>
    <cfRule type="cellIs" dxfId="302" priority="6" operator="lessThan">
      <formula>0.601</formula>
    </cfRule>
  </conditionalFormatting>
  <conditionalFormatting sqref="A4">
    <cfRule type="cellIs" dxfId="301" priority="1" operator="greaterThan">
      <formula>80%</formula>
    </cfRule>
    <cfRule type="cellIs" dxfId="300" priority="2" operator="between">
      <formula>60.1%</formula>
      <formula>80%</formula>
    </cfRule>
    <cfRule type="cellIs" dxfId="299" priority="3" operator="lessThan">
      <formula>60.1%</formula>
    </cfRule>
  </conditionalFormatting>
  <pageMargins left="0.25" right="0.25" top="0.75" bottom="0.75" header="0.3" footer="0.3"/>
  <pageSetup paperSize="9" scale="34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4" id="{2D80F95C-AE23-448E-B592-C82471F271AB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S8:S21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8"/>
  <sheetViews>
    <sheetView topLeftCell="A22" zoomScale="50" zoomScaleNormal="50" workbookViewId="0">
      <selection activeCell="C9" sqref="C9"/>
    </sheetView>
  </sheetViews>
  <sheetFormatPr defaultRowHeight="15" x14ac:dyDescent="0.25"/>
  <cols>
    <col min="1" max="1" width="9.140625" style="2"/>
    <col min="2" max="2" width="52.85546875" style="18" customWidth="1"/>
    <col min="3" max="3" width="15.7109375" style="19" customWidth="1"/>
    <col min="4" max="4" width="15.7109375" style="20" customWidth="1"/>
    <col min="5" max="5" width="20.85546875" style="20" customWidth="1"/>
    <col min="6" max="6" width="22.5703125" style="20" customWidth="1"/>
    <col min="7" max="7" width="20" style="20" customWidth="1"/>
    <col min="8" max="8" width="25.7109375" style="20" customWidth="1"/>
    <col min="9" max="9" width="15.7109375" style="20" customWidth="1"/>
    <col min="10" max="10" width="23.140625" style="20" customWidth="1"/>
    <col min="11" max="11" width="15.7109375" style="20" customWidth="1"/>
    <col min="12" max="12" width="20" style="20" customWidth="1"/>
    <col min="13" max="13" width="24.7109375" style="20" customWidth="1"/>
    <col min="14" max="14" width="19.7109375" style="20" customWidth="1"/>
    <col min="15" max="15" width="27.140625" style="20" customWidth="1"/>
    <col min="16" max="16" width="19.7109375" style="21" customWidth="1"/>
    <col min="17" max="17" width="21.5703125" style="2" customWidth="1"/>
    <col min="18" max="18" width="21.42578125" style="2" customWidth="1"/>
    <col min="19" max="19" width="21.42578125" style="22" customWidth="1"/>
    <col min="20" max="16384" width="9.140625" style="2"/>
  </cols>
  <sheetData>
    <row r="1" spans="1:19" ht="215.25" customHeight="1" x14ac:dyDescent="0.25">
      <c r="A1" s="80" t="s">
        <v>48</v>
      </c>
      <c r="B1" s="81"/>
      <c r="C1" s="54" t="s">
        <v>1</v>
      </c>
      <c r="D1" s="55"/>
      <c r="E1" s="55"/>
      <c r="F1" s="56" t="s">
        <v>2</v>
      </c>
      <c r="G1" s="57" t="s">
        <v>3</v>
      </c>
      <c r="H1" s="57"/>
      <c r="I1" s="57"/>
      <c r="J1" s="56" t="s">
        <v>4</v>
      </c>
      <c r="K1" s="57" t="s">
        <v>5</v>
      </c>
      <c r="L1" s="57"/>
      <c r="M1" s="56" t="s">
        <v>6</v>
      </c>
      <c r="N1" s="1" t="s">
        <v>7</v>
      </c>
      <c r="O1" s="1" t="s">
        <v>8</v>
      </c>
      <c r="P1" s="47" t="s">
        <v>9</v>
      </c>
      <c r="Q1" s="49" t="s">
        <v>10</v>
      </c>
      <c r="R1" s="49" t="s">
        <v>11</v>
      </c>
      <c r="S1" s="49" t="s">
        <v>12</v>
      </c>
    </row>
    <row r="2" spans="1:19" ht="15" customHeight="1" x14ac:dyDescent="0.25">
      <c r="A2" s="82"/>
      <c r="B2" s="83"/>
      <c r="C2" s="50" t="s">
        <v>13</v>
      </c>
      <c r="D2" s="52" t="s">
        <v>14</v>
      </c>
      <c r="E2" s="52" t="s">
        <v>15</v>
      </c>
      <c r="F2" s="56"/>
      <c r="G2" s="52" t="s">
        <v>16</v>
      </c>
      <c r="H2" s="52" t="s">
        <v>17</v>
      </c>
      <c r="I2" s="52" t="s">
        <v>18</v>
      </c>
      <c r="J2" s="56"/>
      <c r="K2" s="52" t="s">
        <v>19</v>
      </c>
      <c r="L2" s="52" t="s">
        <v>20</v>
      </c>
      <c r="M2" s="56"/>
      <c r="N2" s="52" t="s">
        <v>21</v>
      </c>
      <c r="O2" s="52" t="s">
        <v>22</v>
      </c>
      <c r="P2" s="48"/>
      <c r="Q2" s="49"/>
      <c r="R2" s="49"/>
      <c r="S2" s="49"/>
    </row>
    <row r="3" spans="1:19" ht="274.5" customHeight="1" x14ac:dyDescent="0.35">
      <c r="A3" s="63" t="s">
        <v>23</v>
      </c>
      <c r="B3" s="64"/>
      <c r="C3" s="51"/>
      <c r="D3" s="53"/>
      <c r="E3" s="53"/>
      <c r="F3" s="56"/>
      <c r="G3" s="53"/>
      <c r="H3" s="53"/>
      <c r="I3" s="53"/>
      <c r="J3" s="56"/>
      <c r="K3" s="53"/>
      <c r="L3" s="53"/>
      <c r="M3" s="56"/>
      <c r="N3" s="53"/>
      <c r="O3" s="53"/>
      <c r="P3" s="48"/>
      <c r="Q3" s="49"/>
      <c r="R3" s="49"/>
      <c r="S3" s="49"/>
    </row>
    <row r="4" spans="1:19" ht="63.75" customHeight="1" x14ac:dyDescent="0.25">
      <c r="A4" s="65">
        <f>AVERAGE(P8:P49)</f>
        <v>0.61898445972591942</v>
      </c>
      <c r="B4" s="66"/>
      <c r="C4" s="62" t="s">
        <v>24</v>
      </c>
      <c r="D4" s="58"/>
      <c r="E4" s="59"/>
      <c r="F4" s="3">
        <v>1</v>
      </c>
      <c r="G4" s="67"/>
      <c r="H4" s="68"/>
      <c r="I4" s="69"/>
      <c r="J4" s="3">
        <v>0.95</v>
      </c>
      <c r="K4" s="67"/>
      <c r="L4" s="69"/>
      <c r="M4" s="3">
        <v>1</v>
      </c>
      <c r="N4" s="3">
        <v>1</v>
      </c>
      <c r="O4" s="3">
        <v>1</v>
      </c>
      <c r="P4" s="3">
        <v>0.98880000000000001</v>
      </c>
      <c r="Q4" s="49"/>
      <c r="R4" s="49"/>
      <c r="S4" s="49"/>
    </row>
    <row r="5" spans="1:19" ht="38.25" customHeight="1" x14ac:dyDescent="0.35">
      <c r="A5" s="76" t="s">
        <v>25</v>
      </c>
      <c r="B5" s="77"/>
      <c r="C5" s="58" t="s">
        <v>26</v>
      </c>
      <c r="D5" s="58"/>
      <c r="E5" s="59"/>
      <c r="F5" s="3">
        <f>MAX($F$8:$F$49)</f>
        <v>0.92</v>
      </c>
      <c r="G5" s="70"/>
      <c r="H5" s="71"/>
      <c r="I5" s="72"/>
      <c r="J5" s="3">
        <f>MAX($J$8:$J$49)</f>
        <v>0.8</v>
      </c>
      <c r="K5" s="70"/>
      <c r="L5" s="72"/>
      <c r="M5" s="3">
        <f>MAX($M$8:$M$49)</f>
        <v>1</v>
      </c>
      <c r="N5" s="3">
        <f>MAX($N$8:$N$49)</f>
        <v>1</v>
      </c>
      <c r="O5" s="3">
        <f>MAX($O$8:$O$49)</f>
        <v>1</v>
      </c>
      <c r="P5" s="3">
        <f>MAX($P$8:$P$49)</f>
        <v>0.78260869565217395</v>
      </c>
      <c r="Q5" s="49"/>
      <c r="R5" s="49"/>
      <c r="S5" s="49"/>
    </row>
    <row r="6" spans="1:19" ht="48.75" customHeight="1" x14ac:dyDescent="0.25">
      <c r="A6" s="84" t="str">
        <f>VLOOKUP(A1,'[1]Профиль МО'!$A$2:$K$46,8,0)&amp;'[1]Исходник Профиль МО'!V1</f>
        <v>26 место</v>
      </c>
      <c r="B6" s="85"/>
      <c r="C6" s="58" t="s">
        <v>27</v>
      </c>
      <c r="D6" s="58"/>
      <c r="E6" s="59"/>
      <c r="F6" s="3">
        <v>0.58819999999999995</v>
      </c>
      <c r="G6" s="70"/>
      <c r="H6" s="71"/>
      <c r="I6" s="72"/>
      <c r="J6" s="3">
        <v>0.65</v>
      </c>
      <c r="K6" s="70"/>
      <c r="L6" s="72"/>
      <c r="M6" s="3">
        <v>0.66669999999999996</v>
      </c>
      <c r="N6" s="4">
        <v>0</v>
      </c>
      <c r="O6" s="4">
        <v>1</v>
      </c>
      <c r="P6" s="3">
        <v>0.63539999999999996</v>
      </c>
      <c r="Q6" s="49"/>
      <c r="R6" s="49"/>
      <c r="S6" s="49"/>
    </row>
    <row r="7" spans="1:19" ht="36" customHeight="1" x14ac:dyDescent="0.25">
      <c r="A7" s="60" t="s">
        <v>28</v>
      </c>
      <c r="B7" s="61"/>
      <c r="C7" s="62" t="s">
        <v>29</v>
      </c>
      <c r="D7" s="58"/>
      <c r="E7" s="59"/>
      <c r="F7" s="3">
        <f>MEDIAN($F$8:$F$49)</f>
        <v>0.64</v>
      </c>
      <c r="G7" s="73"/>
      <c r="H7" s="74"/>
      <c r="I7" s="75"/>
      <c r="J7" s="3">
        <f>MEDIAN($J$8:$J$49)</f>
        <v>0.6</v>
      </c>
      <c r="K7" s="73"/>
      <c r="L7" s="75"/>
      <c r="M7" s="3">
        <f>MEDIAN($M$8:$M$49)</f>
        <v>0.6333333333333333</v>
      </c>
      <c r="N7" s="3">
        <f>MEDIAN($N$8:$N$49)</f>
        <v>0</v>
      </c>
      <c r="O7" s="3">
        <f>MEDIAN($O$8:$O$49)</f>
        <v>1</v>
      </c>
      <c r="P7" s="3">
        <f>MEDIAN($P$8:$P$49)</f>
        <v>0.625</v>
      </c>
      <c r="Q7" s="49"/>
      <c r="R7" s="49"/>
      <c r="S7" s="49"/>
    </row>
    <row r="8" spans="1:19" ht="72" customHeight="1" x14ac:dyDescent="0.35">
      <c r="A8" s="5">
        <f>[1]ИТОГ!A405</f>
        <v>1</v>
      </c>
      <c r="B8" s="6" t="str">
        <f>[1]ИТОГ!C405</f>
        <v>МОУ ИРМО "Мамоновская СОШ"</v>
      </c>
      <c r="C8" s="7">
        <f>[1]ИТОГ!F405</f>
        <v>0.51515151515151514</v>
      </c>
      <c r="D8" s="8">
        <f>[1]ИТОГ!H405</f>
        <v>0.5</v>
      </c>
      <c r="E8" s="8">
        <f>[1]ИТОГ!J405</f>
        <v>1</v>
      </c>
      <c r="F8" s="8">
        <f>[1]ИТОГ!L405</f>
        <v>0.68627450980392157</v>
      </c>
      <c r="G8" s="8">
        <f>[1]ИТОГ!N405</f>
        <v>0.5</v>
      </c>
      <c r="H8" s="8">
        <f>[1]ИТОГ!P405</f>
        <v>0.9375</v>
      </c>
      <c r="I8" s="8">
        <f>[1]ИТОГ!R405</f>
        <v>0.125</v>
      </c>
      <c r="J8" s="8">
        <f>[1]ИТОГ!T405</f>
        <v>0.57499999999999996</v>
      </c>
      <c r="K8" s="8">
        <f>[1]ИТОГ!V405</f>
        <v>0.5</v>
      </c>
      <c r="L8" s="8">
        <f>[1]ИТОГ!X405</f>
        <v>1</v>
      </c>
      <c r="M8" s="8">
        <f>[1]ИТОГ!Z405</f>
        <v>0.66666666666666663</v>
      </c>
      <c r="N8" s="8">
        <f>[1]ИТОГ!AD405</f>
        <v>0</v>
      </c>
      <c r="O8" s="8">
        <f>[1]ИТОГ!AH405</f>
        <v>0</v>
      </c>
      <c r="P8" s="9">
        <f>[1]ИТОГ!AJ405</f>
        <v>0.64583333333333337</v>
      </c>
      <c r="Q8" s="10" t="str">
        <f>[1]ИТОГ!AK405</f>
        <v>Средний</v>
      </c>
      <c r="R8" s="10" t="str">
        <f>[1]ИТОГ!AN405</f>
        <v>Низкий</v>
      </c>
      <c r="S8" s="11">
        <f>[1]ИТОГ!AJ405-[1]ИТОГ!AM405</f>
        <v>6.9833333333333414E-2</v>
      </c>
    </row>
    <row r="9" spans="1:19" ht="72" customHeight="1" x14ac:dyDescent="0.35">
      <c r="A9" s="5">
        <f>[1]ИТОГ!A406</f>
        <v>2</v>
      </c>
      <c r="B9" s="6" t="str">
        <f>[1]ИТОГ!C406</f>
        <v>МОУ ИРМО "Большеголоустненская ООШ"</v>
      </c>
      <c r="C9" s="7">
        <f>[1]ИТОГ!F406</f>
        <v>0.41666666666666669</v>
      </c>
      <c r="D9" s="8">
        <f>[1]ИТОГ!H406</f>
        <v>0.5</v>
      </c>
      <c r="E9" s="8">
        <f>[1]ИТОГ!J406</f>
        <v>0.875</v>
      </c>
      <c r="F9" s="8">
        <f>[1]ИТОГ!L406</f>
        <v>0.64102564102564108</v>
      </c>
      <c r="G9" s="8">
        <f>[1]ИТОГ!N406</f>
        <v>1</v>
      </c>
      <c r="H9" s="8">
        <f>[1]ИТОГ!P406</f>
        <v>0.625</v>
      </c>
      <c r="I9" s="8">
        <f>[1]ИТОГ!R406</f>
        <v>0.125</v>
      </c>
      <c r="J9" s="8">
        <f>[1]ИТОГ!T406</f>
        <v>0.625</v>
      </c>
      <c r="K9" s="8">
        <f>[1]ИТОГ!V406</f>
        <v>0</v>
      </c>
      <c r="L9" s="8">
        <f>[1]ИТОГ!X406</f>
        <v>1</v>
      </c>
      <c r="M9" s="8">
        <f>[1]ИТОГ!Z406</f>
        <v>0.33333333333333331</v>
      </c>
      <c r="N9" s="8">
        <f>[1]ИТОГ!AD406</f>
        <v>0</v>
      </c>
      <c r="O9" s="8">
        <f>[1]ИТОГ!AH406</f>
        <v>1</v>
      </c>
      <c r="P9" s="9">
        <f>[1]ИТОГ!AJ406</f>
        <v>0.63095238095238093</v>
      </c>
      <c r="Q9" s="10" t="str">
        <f>[1]ИТОГ!AK406</f>
        <v>Средний</v>
      </c>
      <c r="R9" s="10" t="str">
        <f>[1]ИТОГ!AN406</f>
        <v>Низкий</v>
      </c>
      <c r="S9" s="11">
        <f>[1]ИТОГ!AJ406-[1]ИТОГ!AM406</f>
        <v>3.4952380952380957E-2</v>
      </c>
    </row>
    <row r="10" spans="1:19" ht="72" customHeight="1" x14ac:dyDescent="0.35">
      <c r="A10" s="5">
        <f>[1]ИТОГ!A407</f>
        <v>3</v>
      </c>
      <c r="B10" s="6" t="str">
        <f>[1]ИТОГ!C407</f>
        <v>МОУ ИРМО "Большереченская СОШ"</v>
      </c>
      <c r="C10" s="7">
        <f>[1]ИТОГ!F407</f>
        <v>0.30303030303030304</v>
      </c>
      <c r="D10" s="8">
        <f>[1]ИТОГ!H407</f>
        <v>1</v>
      </c>
      <c r="E10" s="8">
        <f>[1]ИТОГ!J407</f>
        <v>1</v>
      </c>
      <c r="F10" s="8">
        <f>[1]ИТОГ!L407</f>
        <v>0.56862745098039214</v>
      </c>
      <c r="G10" s="8">
        <f>[1]ИТОГ!N407</f>
        <v>0.8571428571428571</v>
      </c>
      <c r="H10" s="8">
        <f>[1]ИТОГ!P407</f>
        <v>0.5</v>
      </c>
      <c r="I10" s="8">
        <f>[1]ИТОГ!R407</f>
        <v>0.25</v>
      </c>
      <c r="J10" s="8">
        <f>[1]ИТОГ!T407</f>
        <v>0.55000000000000004</v>
      </c>
      <c r="K10" s="8">
        <f>[1]ИТОГ!V407</f>
        <v>0</v>
      </c>
      <c r="L10" s="8">
        <f>[1]ИТОГ!X407</f>
        <v>1</v>
      </c>
      <c r="M10" s="8">
        <f>[1]ИТОГ!Z407</f>
        <v>0.33333333333333331</v>
      </c>
      <c r="N10" s="8">
        <f>[1]ИТОГ!AD407</f>
        <v>0</v>
      </c>
      <c r="O10" s="8">
        <f>[1]ИТОГ!AH407</f>
        <v>0</v>
      </c>
      <c r="P10" s="9">
        <f>[1]ИТОГ!AJ407</f>
        <v>0.55208333333333337</v>
      </c>
      <c r="Q10" s="10" t="str">
        <f>[1]ИТОГ!AK407</f>
        <v>Низкий</v>
      </c>
      <c r="R10" s="10" t="str">
        <f>[1]ИТОГ!AN407</f>
        <v>Средний</v>
      </c>
      <c r="S10" s="11">
        <f>[1]ИТОГ!AJ407-[1]ИТОГ!AM407</f>
        <v>-0.17491666666666661</v>
      </c>
    </row>
    <row r="11" spans="1:19" ht="72" customHeight="1" x14ac:dyDescent="0.35">
      <c r="A11" s="5">
        <f>[1]ИТОГ!A408</f>
        <v>4</v>
      </c>
      <c r="B11" s="6" t="str">
        <f>[1]ИТОГ!C408</f>
        <v>МОУ ИРМО "Бургазская НОШ"</v>
      </c>
      <c r="C11" s="7">
        <f>[1]ИТОГ!F408</f>
        <v>0.66666666666666663</v>
      </c>
      <c r="D11" s="8">
        <f>[1]ИТОГ!H408</f>
        <v>1</v>
      </c>
      <c r="E11" s="8">
        <f>[1]ИТОГ!J408</f>
        <v>0.5625</v>
      </c>
      <c r="F11" s="8">
        <f>[1]ИТОГ!L408</f>
        <v>0.76</v>
      </c>
      <c r="G11" s="8">
        <f>[1]ИТОГ!N408</f>
        <v>0.7142857142857143</v>
      </c>
      <c r="H11" s="8">
        <f>[1]ИТОГ!P408</f>
        <v>0.5625</v>
      </c>
      <c r="I11" s="8">
        <f>[1]ИТОГ!R408</f>
        <v>0.25</v>
      </c>
      <c r="J11" s="8">
        <f>[1]ИТОГ!T408</f>
        <v>0.52500000000000002</v>
      </c>
      <c r="K11" s="8">
        <f>[1]ИТОГ!V408</f>
        <v>0</v>
      </c>
      <c r="L11" s="8">
        <f>[1]ИТОГ!X408</f>
        <v>1</v>
      </c>
      <c r="M11" s="8">
        <f>[1]ИТОГ!Z408</f>
        <v>0.2</v>
      </c>
      <c r="N11" s="8">
        <f>[1]ИТОГ!AD408</f>
        <v>0</v>
      </c>
      <c r="O11" s="8">
        <f>[1]ИТОГ!AH408</f>
        <v>1</v>
      </c>
      <c r="P11" s="9">
        <f>[1]ИТОГ!AJ408</f>
        <v>0.60869565217391308</v>
      </c>
      <c r="Q11" s="10" t="str">
        <f>[1]ИТОГ!AK408</f>
        <v>Средний</v>
      </c>
      <c r="R11" s="10" t="str">
        <f>[1]ИТОГ!AN408</f>
        <v>Н</v>
      </c>
      <c r="S11" s="11">
        <f>[1]ИТОГ!AJ408-[1]ИТОГ!AM408</f>
        <v>4.0695652173913133E-2</v>
      </c>
    </row>
    <row r="12" spans="1:19" ht="72" customHeight="1" x14ac:dyDescent="0.35">
      <c r="A12" s="5">
        <f>[1]ИТОГ!A409</f>
        <v>5</v>
      </c>
      <c r="B12" s="6" t="str">
        <f>[1]ИТОГ!C409</f>
        <v>МОУ ИРМО "Бурдаковская НШДС"</v>
      </c>
      <c r="C12" s="7">
        <f>[1]ИТОГ!F409</f>
        <v>1</v>
      </c>
      <c r="D12" s="8">
        <f>[1]ИТОГ!H409</f>
        <v>1</v>
      </c>
      <c r="E12" s="8">
        <f>[1]ИТОГ!J409</f>
        <v>0.375</v>
      </c>
      <c r="F12" s="8">
        <f>[1]ИТОГ!L409</f>
        <v>0.8</v>
      </c>
      <c r="G12" s="8">
        <f>[1]ИТОГ!N409</f>
        <v>0.8571428571428571</v>
      </c>
      <c r="H12" s="8">
        <f>[1]ИТОГ!P409</f>
        <v>0.25</v>
      </c>
      <c r="I12" s="8">
        <f>[1]ИТОГ!R409</f>
        <v>0.25</v>
      </c>
      <c r="J12" s="8">
        <f>[1]ИТОГ!T409</f>
        <v>0.45</v>
      </c>
      <c r="K12" s="8">
        <f>[1]ИТОГ!V409</f>
        <v>0.5</v>
      </c>
      <c r="L12" s="8">
        <f>[1]ИТОГ!X409</f>
        <v>1</v>
      </c>
      <c r="M12" s="8">
        <f>[1]ИТОГ!Z409</f>
        <v>0.6</v>
      </c>
      <c r="N12" s="8">
        <f>[1]ИТОГ!AD409</f>
        <v>0</v>
      </c>
      <c r="O12" s="8">
        <f>[1]ИТОГ!AH409</f>
        <v>1</v>
      </c>
      <c r="P12" s="9">
        <f>[1]ИТОГ!AJ409</f>
        <v>0.60869565217391308</v>
      </c>
      <c r="Q12" s="10" t="str">
        <f>[1]ИТОГ!AK409</f>
        <v>Средний</v>
      </c>
      <c r="R12" s="10" t="str">
        <f>[1]ИТОГ!AN409</f>
        <v>Н</v>
      </c>
      <c r="S12" s="11">
        <f>[1]ИТОГ!AJ409-[1]ИТОГ!AM409</f>
        <v>0.10869565217391308</v>
      </c>
    </row>
    <row r="13" spans="1:19" ht="72" customHeight="1" x14ac:dyDescent="0.35">
      <c r="A13" s="5">
        <f>[1]ИТОГ!A410</f>
        <v>6</v>
      </c>
      <c r="B13" s="6" t="str">
        <f>[1]ИТОГ!C410</f>
        <v>МОУ ИРМО "Быковская НОШ"</v>
      </c>
      <c r="C13" s="7">
        <f>[1]ИТОГ!F410</f>
        <v>0.58333333333333337</v>
      </c>
      <c r="D13" s="8">
        <f>[1]ИТОГ!H410</f>
        <v>1</v>
      </c>
      <c r="E13" s="8">
        <f>[1]ИТОГ!J410</f>
        <v>0.4375</v>
      </c>
      <c r="F13" s="8">
        <f>[1]ИТОГ!L410</f>
        <v>0.64</v>
      </c>
      <c r="G13" s="8">
        <f>[1]ИТОГ!N410</f>
        <v>0.5714285714285714</v>
      </c>
      <c r="H13" s="8">
        <f>[1]ИТОГ!P410</f>
        <v>0.5</v>
      </c>
      <c r="I13" s="8">
        <f>[1]ИТОГ!R410</f>
        <v>0.25</v>
      </c>
      <c r="J13" s="8">
        <f>[1]ИТОГ!T410</f>
        <v>0.45</v>
      </c>
      <c r="K13" s="8">
        <f>[1]ИТОГ!V410</f>
        <v>0.5</v>
      </c>
      <c r="L13" s="8">
        <f>[1]ИТОГ!X410</f>
        <v>1</v>
      </c>
      <c r="M13" s="8">
        <f>[1]ИТОГ!Z410</f>
        <v>0.6</v>
      </c>
      <c r="N13" s="8">
        <f>[1]ИТОГ!AD410</f>
        <v>0</v>
      </c>
      <c r="O13" s="8">
        <f>[1]ИТОГ!AH410</f>
        <v>1</v>
      </c>
      <c r="P13" s="9">
        <f>[1]ИТОГ!AJ410</f>
        <v>0.55072463768115942</v>
      </c>
      <c r="Q13" s="10" t="str">
        <f>[1]ИТОГ!AK410</f>
        <v>Низкий</v>
      </c>
      <c r="R13" s="10" t="str">
        <f>[1]ИТОГ!AN410</f>
        <v>Средний</v>
      </c>
      <c r="S13" s="11">
        <f>[1]ИТОГ!AJ410-[1]ИТОГ!AM410</f>
        <v>-6.3275362318840567E-2</v>
      </c>
    </row>
    <row r="14" spans="1:19" ht="72" customHeight="1" x14ac:dyDescent="0.35">
      <c r="A14" s="5">
        <f>[1]ИТОГ!A411</f>
        <v>7</v>
      </c>
      <c r="B14" s="6" t="str">
        <f>[1]ИТОГ!C411</f>
        <v>МОУ ИРМО "Дзержинская СОШ"</v>
      </c>
      <c r="C14" s="7">
        <f>[1]ИТОГ!F411</f>
        <v>0</v>
      </c>
      <c r="D14" s="8">
        <f>[1]ИТОГ!H411</f>
        <v>1</v>
      </c>
      <c r="E14" s="8">
        <f>[1]ИТОГ!J411</f>
        <v>0.6875</v>
      </c>
      <c r="F14" s="8">
        <f>[1]ИТОГ!L411</f>
        <v>0.25490196078431371</v>
      </c>
      <c r="G14" s="8">
        <f>[1]ИТОГ!N411</f>
        <v>0.9285714285714286</v>
      </c>
      <c r="H14" s="8">
        <f>[1]ИТОГ!P411</f>
        <v>0.6875</v>
      </c>
      <c r="I14" s="8">
        <f>[1]ИТОГ!R411</f>
        <v>0.25</v>
      </c>
      <c r="J14" s="8">
        <f>[1]ИТОГ!T411</f>
        <v>0.65</v>
      </c>
      <c r="K14" s="8">
        <f>[1]ИТОГ!V411</f>
        <v>0</v>
      </c>
      <c r="L14" s="8">
        <f>[1]ИТОГ!X411</f>
        <v>1</v>
      </c>
      <c r="M14" s="8">
        <f>[1]ИТОГ!Z411</f>
        <v>0.33333333333333331</v>
      </c>
      <c r="N14" s="8">
        <f>[1]ИТОГ!AD411</f>
        <v>0</v>
      </c>
      <c r="O14" s="8">
        <f>[1]ИТОГ!AH411</f>
        <v>0</v>
      </c>
      <c r="P14" s="9">
        <f>[1]ИТОГ!AJ411</f>
        <v>0.42708333333333331</v>
      </c>
      <c r="Q14" s="10" t="str">
        <f>[1]ИТОГ!AK411</f>
        <v>Низкий</v>
      </c>
      <c r="R14" s="10">
        <f>[1]ИТОГ!AN411</f>
        <v>0</v>
      </c>
      <c r="S14" s="11">
        <f>[1]ИТОГ!AJ411-[1]ИТОГ!AM411</f>
        <v>0.42708333333333331</v>
      </c>
    </row>
    <row r="15" spans="1:19" ht="72" customHeight="1" x14ac:dyDescent="0.35">
      <c r="A15" s="5">
        <f>[1]ИТОГ!A412</f>
        <v>8</v>
      </c>
      <c r="B15" s="6" t="str">
        <f>[1]ИТОГ!C412</f>
        <v>МОУ ИРМО "Галкинская НОШ"</v>
      </c>
      <c r="C15" s="7">
        <f>[1]ИТОГ!F412</f>
        <v>1</v>
      </c>
      <c r="D15" s="8">
        <f>[1]ИТОГ!H412</f>
        <v>1</v>
      </c>
      <c r="E15" s="8">
        <f>[1]ИТОГ!J412</f>
        <v>0.5625</v>
      </c>
      <c r="F15" s="8">
        <f>[1]ИТОГ!L412</f>
        <v>0.92</v>
      </c>
      <c r="G15" s="8">
        <f>[1]ИТОГ!N412</f>
        <v>0.9285714285714286</v>
      </c>
      <c r="H15" s="8">
        <f>[1]ИТОГ!P412</f>
        <v>0.625</v>
      </c>
      <c r="I15" s="8">
        <f>[1]ИТОГ!R412</f>
        <v>0.25</v>
      </c>
      <c r="J15" s="8">
        <f>[1]ИТОГ!T412</f>
        <v>0.625</v>
      </c>
      <c r="K15" s="8">
        <f>[1]ИТОГ!V412</f>
        <v>0.5</v>
      </c>
      <c r="L15" s="8">
        <f>[1]ИТОГ!X412</f>
        <v>1</v>
      </c>
      <c r="M15" s="8">
        <f>[1]ИТОГ!Z412</f>
        <v>0.6</v>
      </c>
      <c r="N15" s="8">
        <f>[1]ИТОГ!AD412</f>
        <v>0</v>
      </c>
      <c r="O15" s="8">
        <f>[1]ИТОГ!AH412</f>
        <v>1</v>
      </c>
      <c r="P15" s="9">
        <f>[1]ИТОГ!AJ412</f>
        <v>0.75362318840579712</v>
      </c>
      <c r="Q15" s="10" t="str">
        <f>[1]ИТОГ!AK412</f>
        <v>Средний</v>
      </c>
      <c r="R15" s="10" t="str">
        <f>[1]ИТОГ!AN412</f>
        <v>Средний</v>
      </c>
      <c r="S15" s="11">
        <f>[1]ИТОГ!AJ412-[1]ИТОГ!AM412</f>
        <v>-1.9376811594202903E-2</v>
      </c>
    </row>
    <row r="16" spans="1:19" ht="72" customHeight="1" x14ac:dyDescent="0.35">
      <c r="A16" s="5">
        <f>[1]ИТОГ!A413</f>
        <v>9</v>
      </c>
      <c r="B16" s="6" t="str">
        <f>[1]ИТОГ!C413</f>
        <v> МОУ ИРМО "Гороховская СОШ"</v>
      </c>
      <c r="C16" s="7">
        <f>[1]ИТОГ!F413</f>
        <v>0.12121212121212122</v>
      </c>
      <c r="D16" s="8">
        <f>[1]ИТОГ!H413</f>
        <v>1</v>
      </c>
      <c r="E16" s="8">
        <f>[1]ИТОГ!J413</f>
        <v>0.9375</v>
      </c>
      <c r="F16" s="8">
        <f>[1]ИТОГ!L413</f>
        <v>0.41176470588235292</v>
      </c>
      <c r="G16" s="8">
        <f>[1]ИТОГ!N413</f>
        <v>0.6428571428571429</v>
      </c>
      <c r="H16" s="8">
        <f>[1]ИТОГ!P413</f>
        <v>0.4375</v>
      </c>
      <c r="I16" s="8">
        <f>[1]ИТОГ!R413</f>
        <v>0.25</v>
      </c>
      <c r="J16" s="8">
        <f>[1]ИТОГ!T413</f>
        <v>0.45</v>
      </c>
      <c r="K16" s="8">
        <f>[1]ИТОГ!V413</f>
        <v>0.5</v>
      </c>
      <c r="L16" s="8">
        <f>[1]ИТОГ!X413</f>
        <v>1</v>
      </c>
      <c r="M16" s="8">
        <f>[1]ИТОГ!Z413</f>
        <v>0.66666666666666663</v>
      </c>
      <c r="N16" s="8">
        <f>[1]ИТОГ!AD413</f>
        <v>0</v>
      </c>
      <c r="O16" s="8">
        <f>[1]ИТОГ!AH413</f>
        <v>0</v>
      </c>
      <c r="P16" s="9">
        <f>[1]ИТОГ!AJ413</f>
        <v>0.44791666666666669</v>
      </c>
      <c r="Q16" s="10" t="str">
        <f>[1]ИТОГ!AK413</f>
        <v>Низкий</v>
      </c>
      <c r="R16" s="10" t="str">
        <f>[1]ИТОГ!AN413</f>
        <v>Низкий</v>
      </c>
      <c r="S16" s="11">
        <f>[1]ИТОГ!AJ413-[1]ИТОГ!AM413</f>
        <v>-0.11308333333333337</v>
      </c>
    </row>
    <row r="17" spans="1:19" ht="72" customHeight="1" x14ac:dyDescent="0.35">
      <c r="A17" s="5">
        <f>[1]ИТОГ!A414</f>
        <v>10</v>
      </c>
      <c r="B17" s="6" t="str">
        <f>[1]ИТОГ!C414</f>
        <v>МОУ ИРМО "Горячеключевская СОШ"</v>
      </c>
      <c r="C17" s="7">
        <f>[1]ИТОГ!F414</f>
        <v>0.21212121212121213</v>
      </c>
      <c r="D17" s="8">
        <f>[1]ИТОГ!H414</f>
        <v>1</v>
      </c>
      <c r="E17" s="8">
        <f>[1]ИТОГ!J414</f>
        <v>0.875</v>
      </c>
      <c r="F17" s="8">
        <f>[1]ИТОГ!L414</f>
        <v>0.45098039215686275</v>
      </c>
      <c r="G17" s="8">
        <f>[1]ИТОГ!N414</f>
        <v>0.7142857142857143</v>
      </c>
      <c r="H17" s="8">
        <f>[1]ИТОГ!P414</f>
        <v>0.5625</v>
      </c>
      <c r="I17" s="8">
        <f>[1]ИТОГ!R414</f>
        <v>0.25</v>
      </c>
      <c r="J17" s="8">
        <f>[1]ИТОГ!T414</f>
        <v>0.52500000000000002</v>
      </c>
      <c r="K17" s="8">
        <f>[1]ИТОГ!V414</f>
        <v>0</v>
      </c>
      <c r="L17" s="8">
        <f>[1]ИТОГ!X414</f>
        <v>1</v>
      </c>
      <c r="M17" s="8">
        <f>[1]ИТОГ!Z414</f>
        <v>0.33333333333333331</v>
      </c>
      <c r="N17" s="8">
        <f>[1]ИТОГ!AD414</f>
        <v>0</v>
      </c>
      <c r="O17" s="8">
        <f>[1]ИТОГ!AH414</f>
        <v>0</v>
      </c>
      <c r="P17" s="9">
        <f>[1]ИТОГ!AJ414</f>
        <v>0.47916666666666669</v>
      </c>
      <c r="Q17" s="10" t="str">
        <f>[1]ИТОГ!AK414</f>
        <v>Низкий</v>
      </c>
      <c r="R17" s="10" t="str">
        <f>[1]ИТОГ!AN414</f>
        <v>Низкий</v>
      </c>
      <c r="S17" s="11">
        <f>[1]ИТОГ!AJ414-[1]ИТОГ!AM414</f>
        <v>-8.1833333333333369E-2</v>
      </c>
    </row>
    <row r="18" spans="1:19" ht="72" customHeight="1" x14ac:dyDescent="0.35">
      <c r="A18" s="5">
        <f>[1]ИТОГ!A415</f>
        <v>11</v>
      </c>
      <c r="B18" s="6" t="str">
        <f>[1]ИТОГ!C415</f>
        <v>МОУ ИРМО "Дзержинская НШДС"</v>
      </c>
      <c r="C18" s="7">
        <f>[1]ИТОГ!F415</f>
        <v>0.91666666666666663</v>
      </c>
      <c r="D18" s="8">
        <f>[1]ИТОГ!H415</f>
        <v>1</v>
      </c>
      <c r="E18" s="8">
        <f>[1]ИТОГ!J415</f>
        <v>0.4375</v>
      </c>
      <c r="F18" s="8">
        <f>[1]ИТОГ!L415</f>
        <v>0.8</v>
      </c>
      <c r="G18" s="8">
        <f>[1]ИТОГ!N415</f>
        <v>0.2857142857142857</v>
      </c>
      <c r="H18" s="8">
        <f>[1]ИТОГ!P415</f>
        <v>0.375</v>
      </c>
      <c r="I18" s="8">
        <f>[1]ИТОГ!R415</f>
        <v>0.25</v>
      </c>
      <c r="J18" s="8">
        <f>[1]ИТОГ!T415</f>
        <v>0.3</v>
      </c>
      <c r="K18" s="8">
        <f>[1]ИТОГ!V415</f>
        <v>0.5</v>
      </c>
      <c r="L18" s="8">
        <f>[1]ИТОГ!X415</f>
        <v>1</v>
      </c>
      <c r="M18" s="8">
        <f>[1]ИТОГ!Z415</f>
        <v>0.6</v>
      </c>
      <c r="N18" s="8">
        <f>[1]ИТОГ!AD415</f>
        <v>0</v>
      </c>
      <c r="O18" s="8">
        <f>[1]ИТОГ!AH415</f>
        <v>0</v>
      </c>
      <c r="P18" s="9">
        <f>[1]ИТОГ!AJ415</f>
        <v>0.50724637681159424</v>
      </c>
      <c r="Q18" s="10" t="str">
        <f>[1]ИТОГ!AK415</f>
        <v>Низкий</v>
      </c>
      <c r="R18" s="10" t="str">
        <f>[1]ИТОГ!AN415</f>
        <v>Средний</v>
      </c>
      <c r="S18" s="11">
        <f>[1]ИТОГ!AJ415-[1]ИТОГ!AM415</f>
        <v>-0.19775362318840572</v>
      </c>
    </row>
    <row r="19" spans="1:19" ht="72" customHeight="1" x14ac:dyDescent="0.35">
      <c r="A19" s="5">
        <f>[1]ИТОГ!A416</f>
        <v>12</v>
      </c>
      <c r="B19" s="6" t="str">
        <f>[1]ИТОГ!C416</f>
        <v>МОУ ИРМО "Егоровская НШДС"</v>
      </c>
      <c r="C19" s="7">
        <f>[1]ИТОГ!F416</f>
        <v>0.75</v>
      </c>
      <c r="D19" s="8">
        <f>[1]ИТОГ!H416</f>
        <v>1</v>
      </c>
      <c r="E19" s="8">
        <f>[1]ИТОГ!J416</f>
        <v>0.5625</v>
      </c>
      <c r="F19" s="8">
        <f>[1]ИТОГ!L416</f>
        <v>0.8</v>
      </c>
      <c r="G19" s="8">
        <f>[1]ИТОГ!N416</f>
        <v>0.6428571428571429</v>
      </c>
      <c r="H19" s="8">
        <f>[1]ИТОГ!P416</f>
        <v>0.75</v>
      </c>
      <c r="I19" s="8">
        <f>[1]ИТОГ!R416</f>
        <v>0.25</v>
      </c>
      <c r="J19" s="8">
        <f>[1]ИТОГ!T416</f>
        <v>0.57499999999999996</v>
      </c>
      <c r="K19" s="8">
        <f>[1]ИТОГ!V416</f>
        <v>0.5</v>
      </c>
      <c r="L19" s="8">
        <f>[1]ИТОГ!X416</f>
        <v>1</v>
      </c>
      <c r="M19" s="8">
        <f>[1]ИТОГ!Z416</f>
        <v>0.6</v>
      </c>
      <c r="N19" s="8">
        <f>[1]ИТОГ!AD416</f>
        <v>0</v>
      </c>
      <c r="O19" s="8">
        <f>[1]ИТОГ!AH416</f>
        <v>1</v>
      </c>
      <c r="P19" s="9">
        <f>[1]ИТОГ!AJ416</f>
        <v>0.6811594202898551</v>
      </c>
      <c r="Q19" s="10" t="str">
        <f>[1]ИТОГ!AK416</f>
        <v>Средний</v>
      </c>
      <c r="R19" s="10" t="str">
        <f>[1]ИТОГ!AN416</f>
        <v>Средний</v>
      </c>
      <c r="S19" s="11">
        <f>[1]ИТОГ!AJ416-[1]ИТОГ!AM416</f>
        <v>-2.384057971014486E-2</v>
      </c>
    </row>
    <row r="20" spans="1:19" ht="72" customHeight="1" x14ac:dyDescent="0.35">
      <c r="A20" s="5">
        <f>[1]ИТОГ!A417</f>
        <v>13</v>
      </c>
      <c r="B20" s="6" t="str">
        <f>[1]ИТОГ!C417</f>
        <v>МОУ ИРМО "Кудинская СОШ"</v>
      </c>
      <c r="C20" s="7">
        <f>[1]ИТОГ!F417</f>
        <v>0.45454545454545453</v>
      </c>
      <c r="D20" s="8">
        <f>[1]ИТОГ!H417</f>
        <v>1</v>
      </c>
      <c r="E20" s="8">
        <f>[1]ИТОГ!J417</f>
        <v>1</v>
      </c>
      <c r="F20" s="8">
        <f>[1]ИТОГ!L417</f>
        <v>0.66666666666666663</v>
      </c>
      <c r="G20" s="8">
        <f>[1]ИТОГ!N417</f>
        <v>0.9285714285714286</v>
      </c>
      <c r="H20" s="8">
        <f>[1]ИТОГ!P417</f>
        <v>0.625</v>
      </c>
      <c r="I20" s="8">
        <f>[1]ИТОГ!R417</f>
        <v>0.25</v>
      </c>
      <c r="J20" s="8">
        <f>[1]ИТОГ!T417</f>
        <v>0.625</v>
      </c>
      <c r="K20" s="8">
        <f>[1]ИТОГ!V417</f>
        <v>0.5</v>
      </c>
      <c r="L20" s="8">
        <f>[1]ИТОГ!X417</f>
        <v>1</v>
      </c>
      <c r="M20" s="8">
        <f>[1]ИТОГ!Z417</f>
        <v>0.66666666666666663</v>
      </c>
      <c r="N20" s="8">
        <f>[1]ИТОГ!AD417</f>
        <v>0</v>
      </c>
      <c r="O20" s="8">
        <f>[1]ИТОГ!AH417</f>
        <v>1</v>
      </c>
      <c r="P20" s="9">
        <f>[1]ИТОГ!AJ417</f>
        <v>0.66666666666666663</v>
      </c>
      <c r="Q20" s="10" t="str">
        <f>[1]ИТОГ!AK417</f>
        <v>Средний</v>
      </c>
      <c r="R20" s="10" t="str">
        <f>[1]ИТОГ!AN417</f>
        <v>Средний</v>
      </c>
      <c r="S20" s="11">
        <f>[1]ИТОГ!AJ417-[1]ИТОГ!AM417</f>
        <v>-4.5333333333333337E-2</v>
      </c>
    </row>
    <row r="21" spans="1:19" ht="72" customHeight="1" x14ac:dyDescent="0.35">
      <c r="A21" s="5">
        <f>[1]ИТОГ!A418</f>
        <v>14</v>
      </c>
      <c r="B21" s="6" t="str">
        <f>[1]ИТОГ!C418</f>
        <v>МОУ ИРМО "Лыловская НШДС"</v>
      </c>
      <c r="C21" s="7">
        <f>[1]ИТОГ!F418</f>
        <v>0.5</v>
      </c>
      <c r="D21" s="8">
        <f>[1]ИТОГ!H418</f>
        <v>1</v>
      </c>
      <c r="E21" s="8">
        <f>[1]ИТОГ!J418</f>
        <v>0.5</v>
      </c>
      <c r="F21" s="8">
        <f>[1]ИТОГ!L418</f>
        <v>0.64</v>
      </c>
      <c r="G21" s="8">
        <f>[1]ИТОГ!N418</f>
        <v>0.2857142857142857</v>
      </c>
      <c r="H21" s="8">
        <f>[1]ИТОГ!P418</f>
        <v>0.625</v>
      </c>
      <c r="I21" s="8">
        <f>[1]ИТОГ!R418</f>
        <v>0.25</v>
      </c>
      <c r="J21" s="8">
        <f>[1]ИТОГ!T418</f>
        <v>0.4</v>
      </c>
      <c r="K21" s="8">
        <f>[1]ИТОГ!V418</f>
        <v>0.5</v>
      </c>
      <c r="L21" s="8">
        <f>[1]ИТОГ!X418</f>
        <v>1</v>
      </c>
      <c r="M21" s="8">
        <f>[1]ИТОГ!Z418</f>
        <v>0.6</v>
      </c>
      <c r="N21" s="8">
        <f>[1]ИТОГ!AD418</f>
        <v>0</v>
      </c>
      <c r="O21" s="8">
        <f>[1]ИТОГ!AH418</f>
        <v>1</v>
      </c>
      <c r="P21" s="9">
        <f>[1]ИТОГ!AJ418</f>
        <v>0.52173913043478259</v>
      </c>
      <c r="Q21" s="10" t="str">
        <f>[1]ИТОГ!AK418</f>
        <v>Низкий</v>
      </c>
      <c r="R21" s="10" t="str">
        <f>[1]ИТОГ!AN418</f>
        <v>Средний</v>
      </c>
      <c r="S21" s="11">
        <f>[1]ИТОГ!AJ418-[1]ИТОГ!AM418</f>
        <v>-0.13726086956521744</v>
      </c>
    </row>
    <row r="22" spans="1:19" ht="72" customHeight="1" x14ac:dyDescent="0.35">
      <c r="A22" s="5">
        <f>[1]ИТОГ!A419</f>
        <v>15</v>
      </c>
      <c r="B22" s="6" t="str">
        <f>[1]ИТОГ!C419</f>
        <v>МОУ ИРМО "Малоголоустненская СОШ"</v>
      </c>
      <c r="C22" s="7">
        <f>[1]ИТОГ!F419</f>
        <v>0.30303030303030304</v>
      </c>
      <c r="D22" s="8">
        <f>[1]ИТОГ!H419</f>
        <v>0.5</v>
      </c>
      <c r="E22" s="8">
        <f>[1]ИТОГ!J419</f>
        <v>0.9375</v>
      </c>
      <c r="F22" s="8">
        <f>[1]ИТОГ!L419</f>
        <v>0.50980392156862742</v>
      </c>
      <c r="G22" s="8">
        <f>[1]ИТОГ!N419</f>
        <v>0.8571428571428571</v>
      </c>
      <c r="H22" s="8">
        <f>[1]ИТОГ!P419</f>
        <v>0.8125</v>
      </c>
      <c r="I22" s="8">
        <f>[1]ИТОГ!R419</f>
        <v>0.125</v>
      </c>
      <c r="J22" s="8">
        <f>[1]ИТОГ!T419</f>
        <v>0.65</v>
      </c>
      <c r="K22" s="8">
        <f>[1]ИТОГ!V419</f>
        <v>0.5</v>
      </c>
      <c r="L22" s="8">
        <f>[1]ИТОГ!X419</f>
        <v>1</v>
      </c>
      <c r="M22" s="8">
        <f>[1]ИТОГ!Z419</f>
        <v>0.66666666666666663</v>
      </c>
      <c r="N22" s="8">
        <f>[1]ИТОГ!AD419</f>
        <v>0</v>
      </c>
      <c r="O22" s="8">
        <f>[1]ИТОГ!AH419</f>
        <v>1</v>
      </c>
      <c r="P22" s="9">
        <f>[1]ИТОГ!AJ419</f>
        <v>0.59375</v>
      </c>
      <c r="Q22" s="10" t="str">
        <f>[1]ИТОГ!AK419</f>
        <v>Низкий</v>
      </c>
      <c r="R22" s="10" t="str">
        <f>[1]ИТОГ!AN419</f>
        <v>Средний</v>
      </c>
      <c r="S22" s="11">
        <f>[1]ИТОГ!AJ419-[1]ИТОГ!AM419</f>
        <v>-4.225000000000001E-2</v>
      </c>
    </row>
    <row r="23" spans="1:19" ht="72" customHeight="1" x14ac:dyDescent="0.35">
      <c r="A23" s="5">
        <f>[1]ИТОГ!A420</f>
        <v>16</v>
      </c>
      <c r="B23" s="6" t="str">
        <f>[1]ИТОГ!C420</f>
        <v>МОУ ИРМО "Мало-Еланская НШДС"</v>
      </c>
      <c r="C23" s="7">
        <f>[1]ИТОГ!F420</f>
        <v>0.91666666666666663</v>
      </c>
      <c r="D23" s="8">
        <f>[1]ИТОГ!H420</f>
        <v>1</v>
      </c>
      <c r="E23" s="8">
        <f>[1]ИТОГ!J420</f>
        <v>0.375</v>
      </c>
      <c r="F23" s="8">
        <f>[1]ИТОГ!L420</f>
        <v>0.76</v>
      </c>
      <c r="G23" s="8">
        <f>[1]ИТОГ!N420</f>
        <v>0.8571428571428571</v>
      </c>
      <c r="H23" s="8">
        <f>[1]ИТОГ!P420</f>
        <v>0.875</v>
      </c>
      <c r="I23" s="8">
        <f>[1]ИТОГ!R420</f>
        <v>0.25</v>
      </c>
      <c r="J23" s="8">
        <f>[1]ИТОГ!T420</f>
        <v>0.7</v>
      </c>
      <c r="K23" s="8">
        <f>[1]ИТОГ!V420</f>
        <v>0.5</v>
      </c>
      <c r="L23" s="8">
        <f>[1]ИТОГ!X420</f>
        <v>1</v>
      </c>
      <c r="M23" s="8">
        <f>[1]ИТОГ!Z420</f>
        <v>0.6</v>
      </c>
      <c r="N23" s="8">
        <f>[1]ИТОГ!AD420</f>
        <v>0</v>
      </c>
      <c r="O23" s="8">
        <f>[1]ИТОГ!AH420</f>
        <v>1</v>
      </c>
      <c r="P23" s="9">
        <f>[1]ИТОГ!AJ420</f>
        <v>0.73913043478260865</v>
      </c>
      <c r="Q23" s="10" t="str">
        <f>[1]ИТОГ!AK420</f>
        <v>Средний</v>
      </c>
      <c r="R23" s="10" t="str">
        <f>[1]ИТОГ!AN420</f>
        <v>Средний</v>
      </c>
      <c r="S23" s="11">
        <f>[1]ИТОГ!AJ420-[1]ИТОГ!AM420</f>
        <v>5.7130434782608597E-2</v>
      </c>
    </row>
    <row r="24" spans="1:19" ht="72" customHeight="1" x14ac:dyDescent="0.35">
      <c r="A24" s="5">
        <f>[1]ИТОГ!A421</f>
        <v>17</v>
      </c>
      <c r="B24" s="6" t="str">
        <f>[1]ИТОГ!C421</f>
        <v>МОУ ИРМО "Марковская СОШ"</v>
      </c>
      <c r="C24" s="7">
        <f>[1]ИТОГ!F421</f>
        <v>0.48484848484848486</v>
      </c>
      <c r="D24" s="8">
        <f>[1]ИТОГ!H421</f>
        <v>1</v>
      </c>
      <c r="E24" s="8">
        <f>[1]ИТОГ!J421</f>
        <v>1</v>
      </c>
      <c r="F24" s="8">
        <f>[1]ИТОГ!L421</f>
        <v>0.70588235294117652</v>
      </c>
      <c r="G24" s="8">
        <f>[1]ИТОГ!N421</f>
        <v>0.8571428571428571</v>
      </c>
      <c r="H24" s="8">
        <f>[1]ИТОГ!P421</f>
        <v>0.6875</v>
      </c>
      <c r="I24" s="8">
        <f>[1]ИТОГ!R421</f>
        <v>0.125</v>
      </c>
      <c r="J24" s="8">
        <f>[1]ИТОГ!T421</f>
        <v>0.6</v>
      </c>
      <c r="K24" s="8">
        <f>[1]ИТОГ!V421</f>
        <v>0.5</v>
      </c>
      <c r="L24" s="8">
        <f>[1]ИТОГ!X421</f>
        <v>1</v>
      </c>
      <c r="M24" s="8">
        <f>[1]ИТОГ!Z421</f>
        <v>0.66666666666666663</v>
      </c>
      <c r="N24" s="8">
        <f>[1]ИТОГ!AD421</f>
        <v>0</v>
      </c>
      <c r="O24" s="8">
        <f>[1]ИТОГ!AH421</f>
        <v>0</v>
      </c>
      <c r="P24" s="9">
        <f>[1]ИТОГ!AJ421</f>
        <v>0.66666666666666663</v>
      </c>
      <c r="Q24" s="10" t="str">
        <f>[1]ИТОГ!AK421</f>
        <v>Средний</v>
      </c>
      <c r="R24" s="10" t="str">
        <f>[1]ИТОГ!AN421</f>
        <v>Средний</v>
      </c>
      <c r="S24" s="11">
        <f>[1]ИТОГ!AJ421-[1]ИТОГ!AM421</f>
        <v>-3.3333333333340764E-4</v>
      </c>
    </row>
    <row r="25" spans="1:19" ht="72" customHeight="1" x14ac:dyDescent="0.35">
      <c r="A25" s="5">
        <f>[1]ИТОГ!A422</f>
        <v>18</v>
      </c>
      <c r="B25" s="6" t="str">
        <f>[1]ИТОГ!C422</f>
        <v> МОУ ИРМО "Оекская СОШ"</v>
      </c>
      <c r="C25" s="7">
        <f>[1]ИТОГ!F422</f>
        <v>0.48484848484848486</v>
      </c>
      <c r="D25" s="8">
        <f>[1]ИТОГ!H422</f>
        <v>1</v>
      </c>
      <c r="E25" s="8">
        <f>[1]ИТОГ!J422</f>
        <v>1</v>
      </c>
      <c r="F25" s="8">
        <f>[1]ИТОГ!L422</f>
        <v>0.66666666666666663</v>
      </c>
      <c r="G25" s="8">
        <f>[1]ИТОГ!N422</f>
        <v>0.9285714285714286</v>
      </c>
      <c r="H25" s="8">
        <f>[1]ИТОГ!P422</f>
        <v>0.6875</v>
      </c>
      <c r="I25" s="8">
        <f>[1]ИТОГ!R422</f>
        <v>0.25</v>
      </c>
      <c r="J25" s="8">
        <f>[1]ИТОГ!T422</f>
        <v>0.65</v>
      </c>
      <c r="K25" s="8">
        <f>[1]ИТОГ!V422</f>
        <v>0</v>
      </c>
      <c r="L25" s="8">
        <f>[1]ИТОГ!X422</f>
        <v>1</v>
      </c>
      <c r="M25" s="8">
        <f>[1]ИТОГ!Z422</f>
        <v>0.33333333333333331</v>
      </c>
      <c r="N25" s="8">
        <f>[1]ИТОГ!AD422</f>
        <v>0</v>
      </c>
      <c r="O25" s="8">
        <f>[1]ИТОГ!AH422</f>
        <v>1</v>
      </c>
      <c r="P25" s="9">
        <f>[1]ИТОГ!AJ422</f>
        <v>0.65625</v>
      </c>
      <c r="Q25" s="10" t="str">
        <f>[1]ИТОГ!AK422</f>
        <v>Средний</v>
      </c>
      <c r="R25" s="10" t="str">
        <f>[1]ИТОГ!AN422</f>
        <v>Средний</v>
      </c>
      <c r="S25" s="11">
        <f>[1]ИТОГ!AJ422-[1]ИТОГ!AM422</f>
        <v>-1.0750000000000037E-2</v>
      </c>
    </row>
    <row r="26" spans="1:19" ht="72" customHeight="1" x14ac:dyDescent="0.35">
      <c r="A26" s="5">
        <f>[1]ИТОГ!A423</f>
        <v>19</v>
      </c>
      <c r="B26" s="6" t="str">
        <f>[1]ИТОГ!C423</f>
        <v>МОУ ИРМО "Пивоваровская СОШ"</v>
      </c>
      <c r="C26" s="7">
        <f>[1]ИТОГ!F423</f>
        <v>0.54545454545454541</v>
      </c>
      <c r="D26" s="8">
        <f>[1]ИТОГ!H423</f>
        <v>1</v>
      </c>
      <c r="E26" s="8">
        <f>[1]ИТОГ!J423</f>
        <v>1</v>
      </c>
      <c r="F26" s="8">
        <f>[1]ИТОГ!L423</f>
        <v>0.72549019607843135</v>
      </c>
      <c r="G26" s="8">
        <f>[1]ИТОГ!N423</f>
        <v>1</v>
      </c>
      <c r="H26" s="8">
        <f>[1]ИТОГ!P423</f>
        <v>0.6875</v>
      </c>
      <c r="I26" s="8">
        <f>[1]ИТОГ!R423</f>
        <v>0.25</v>
      </c>
      <c r="J26" s="8">
        <f>[1]ИТОГ!T423</f>
        <v>0.67500000000000004</v>
      </c>
      <c r="K26" s="8">
        <f>[1]ИТОГ!V423</f>
        <v>0.5</v>
      </c>
      <c r="L26" s="8">
        <f>[1]ИТОГ!X423</f>
        <v>1</v>
      </c>
      <c r="M26" s="8">
        <f>[1]ИТОГ!Z423</f>
        <v>0.66666666666666663</v>
      </c>
      <c r="N26" s="8">
        <f>[1]ИТОГ!AD423</f>
        <v>0</v>
      </c>
      <c r="O26" s="8">
        <f>[1]ИТОГ!AH423</f>
        <v>1</v>
      </c>
      <c r="P26" s="9">
        <f>[1]ИТОГ!AJ423</f>
        <v>0.71875</v>
      </c>
      <c r="Q26" s="10" t="str">
        <f>[1]ИТОГ!AK423</f>
        <v>Средний</v>
      </c>
      <c r="R26" s="10" t="str">
        <f>[1]ИТОГ!AN423</f>
        <v>Средний</v>
      </c>
      <c r="S26" s="11">
        <f>[1]ИТОГ!AJ423-[1]ИТОГ!AM423</f>
        <v>-2.3249999999999993E-2</v>
      </c>
    </row>
    <row r="27" spans="1:19" ht="72" customHeight="1" x14ac:dyDescent="0.35">
      <c r="A27" s="5">
        <f>[1]ИТОГ!A424</f>
        <v>20</v>
      </c>
      <c r="B27" s="6" t="str">
        <f>[1]ИТОГ!C424</f>
        <v>МОУ ИРМО "Плишкинская СОШ"</v>
      </c>
      <c r="C27" s="7">
        <f>[1]ИТОГ!F424</f>
        <v>0.21212121212121213</v>
      </c>
      <c r="D27" s="8">
        <f>[1]ИТОГ!H424</f>
        <v>1</v>
      </c>
      <c r="E27" s="8">
        <f>[1]ИТОГ!J424</f>
        <v>1</v>
      </c>
      <c r="F27" s="8">
        <f>[1]ИТОГ!L424</f>
        <v>0.50980392156862742</v>
      </c>
      <c r="G27" s="8">
        <f>[1]ИТОГ!N424</f>
        <v>1</v>
      </c>
      <c r="H27" s="8">
        <f>[1]ИТОГ!P424</f>
        <v>0.875</v>
      </c>
      <c r="I27" s="8">
        <f>[1]ИТОГ!R424</f>
        <v>0.25</v>
      </c>
      <c r="J27" s="8">
        <f>[1]ИТОГ!T424</f>
        <v>0.75</v>
      </c>
      <c r="K27" s="8">
        <f>[1]ИТОГ!V424</f>
        <v>0.5</v>
      </c>
      <c r="L27" s="8">
        <f>[1]ИТОГ!X424</f>
        <v>1</v>
      </c>
      <c r="M27" s="8">
        <f>[1]ИТОГ!Z424</f>
        <v>0.66666666666666663</v>
      </c>
      <c r="N27" s="8">
        <f>[1]ИТОГ!AD424</f>
        <v>0</v>
      </c>
      <c r="O27" s="8">
        <f>[1]ИТОГ!AH424</f>
        <v>1</v>
      </c>
      <c r="P27" s="9">
        <f>[1]ИТОГ!AJ424</f>
        <v>0.63541666666666663</v>
      </c>
      <c r="Q27" s="10" t="str">
        <f>[1]ИТОГ!AK424</f>
        <v>Средний</v>
      </c>
      <c r="R27" s="10" t="str">
        <f>[1]ИТОГ!AN424</f>
        <v>Средний</v>
      </c>
      <c r="S27" s="11">
        <f>[1]ИТОГ!AJ424-[1]ИТОГ!AM424</f>
        <v>-6.1583333333333323E-2</v>
      </c>
    </row>
    <row r="28" spans="1:19" ht="72" customHeight="1" x14ac:dyDescent="0.35">
      <c r="A28" s="5">
        <f>[1]ИТОГ!A425</f>
        <v>21</v>
      </c>
      <c r="B28" s="6" t="str">
        <f>[1]ИТОГ!C425</f>
        <v>МОУ ИРМО "Ревякинская СОШ"</v>
      </c>
      <c r="C28" s="7">
        <f>[1]ИТОГ!F425</f>
        <v>0.27272727272727271</v>
      </c>
      <c r="D28" s="8">
        <f>[1]ИТОГ!H425</f>
        <v>1</v>
      </c>
      <c r="E28" s="8">
        <f>[1]ИТОГ!J425</f>
        <v>1</v>
      </c>
      <c r="F28" s="8">
        <f>[1]ИТОГ!L425</f>
        <v>0.56862745098039214</v>
      </c>
      <c r="G28" s="8">
        <f>[1]ИТОГ!N425</f>
        <v>1</v>
      </c>
      <c r="H28" s="8">
        <f>[1]ИТОГ!P425</f>
        <v>0.6875</v>
      </c>
      <c r="I28" s="8">
        <f>[1]ИТОГ!R425</f>
        <v>0.25</v>
      </c>
      <c r="J28" s="8">
        <f>[1]ИТОГ!T425</f>
        <v>0.67500000000000004</v>
      </c>
      <c r="K28" s="8">
        <f>[1]ИТОГ!V425</f>
        <v>0.5</v>
      </c>
      <c r="L28" s="8">
        <f>[1]ИТОГ!X425</f>
        <v>1</v>
      </c>
      <c r="M28" s="8">
        <f>[1]ИТОГ!Z425</f>
        <v>0.66666666666666663</v>
      </c>
      <c r="N28" s="8">
        <f>[1]ИТОГ!AD425</f>
        <v>0</v>
      </c>
      <c r="O28" s="8">
        <f>[1]ИТОГ!AH425</f>
        <v>1</v>
      </c>
      <c r="P28" s="9">
        <f>[1]ИТОГ!AJ425</f>
        <v>0.63541666666666663</v>
      </c>
      <c r="Q28" s="10" t="str">
        <f>[1]ИТОГ!AK425</f>
        <v>Средний</v>
      </c>
      <c r="R28" s="10" t="str">
        <f>[1]ИТОГ!AN425</f>
        <v>Средний</v>
      </c>
      <c r="S28" s="11">
        <f>[1]ИТОГ!AJ425-[1]ИТОГ!AM425</f>
        <v>-7.6583333333333337E-2</v>
      </c>
    </row>
    <row r="29" spans="1:19" ht="72" customHeight="1" x14ac:dyDescent="0.35">
      <c r="A29" s="5">
        <f>[1]ИТОГ!A426</f>
        <v>22</v>
      </c>
      <c r="B29" s="6" t="str">
        <f>[1]ИТОГ!C426</f>
        <v>МОУ ИРМО "Сайгутская НОШ"</v>
      </c>
      <c r="C29" s="7">
        <f>[1]ИТОГ!F426</f>
        <v>0.5</v>
      </c>
      <c r="D29" s="8">
        <f>[1]ИТОГ!H426</f>
        <v>1</v>
      </c>
      <c r="E29" s="8">
        <f>[1]ИТОГ!J426</f>
        <v>0.5</v>
      </c>
      <c r="F29" s="8">
        <f>[1]ИТОГ!L426</f>
        <v>0.64</v>
      </c>
      <c r="G29" s="8">
        <f>[1]ИТОГ!N426</f>
        <v>0.7857142857142857</v>
      </c>
      <c r="H29" s="8">
        <f>[1]ИТОГ!P426</f>
        <v>0.3125</v>
      </c>
      <c r="I29" s="8">
        <f>[1]ИТОГ!R426</f>
        <v>0.75</v>
      </c>
      <c r="J29" s="8">
        <f>[1]ИТОГ!T426</f>
        <v>0.55000000000000004</v>
      </c>
      <c r="K29" s="8">
        <f>[1]ИТОГ!V426</f>
        <v>0.5</v>
      </c>
      <c r="L29" s="8">
        <f>[1]ИТОГ!X426</f>
        <v>1</v>
      </c>
      <c r="M29" s="8">
        <f>[1]ИТОГ!Z426</f>
        <v>0.6</v>
      </c>
      <c r="N29" s="8">
        <f>[1]ИТОГ!AD426</f>
        <v>0</v>
      </c>
      <c r="O29" s="8">
        <f>[1]ИТОГ!AH426</f>
        <v>1</v>
      </c>
      <c r="P29" s="9">
        <f>[1]ИТОГ!AJ426</f>
        <v>0.60869565217391308</v>
      </c>
      <c r="Q29" s="10" t="str">
        <f>[1]ИТОГ!AK426</f>
        <v>Средний</v>
      </c>
      <c r="R29" s="10" t="str">
        <f>[1]ИТОГ!AN426</f>
        <v>Низкий</v>
      </c>
      <c r="S29" s="11">
        <f>[1]ИТОГ!AJ426-[1]ИТОГ!AM426</f>
        <v>0.10869565217391308</v>
      </c>
    </row>
    <row r="30" spans="1:19" ht="72" customHeight="1" x14ac:dyDescent="0.35">
      <c r="A30" s="5">
        <f>[1]ИТОГ!A427</f>
        <v>23</v>
      </c>
      <c r="B30" s="6" t="str">
        <f>[1]ИТОГ!C427</f>
        <v>МОУ ИРМО "Смоленская СОШ"</v>
      </c>
      <c r="C30" s="7">
        <f>[1]ИТОГ!F427</f>
        <v>0.39393939393939392</v>
      </c>
      <c r="D30" s="8">
        <f>[1]ИТОГ!H427</f>
        <v>1</v>
      </c>
      <c r="E30" s="8">
        <f>[1]ИТОГ!J427</f>
        <v>0.9375</v>
      </c>
      <c r="F30" s="8">
        <f>[1]ИТОГ!L427</f>
        <v>0.58823529411764708</v>
      </c>
      <c r="G30" s="8">
        <f>[1]ИТОГ!N427</f>
        <v>0.9285714285714286</v>
      </c>
      <c r="H30" s="8">
        <f>[1]ИТОГ!P427</f>
        <v>0.75</v>
      </c>
      <c r="I30" s="8">
        <f>[1]ИТОГ!R427</f>
        <v>0.75</v>
      </c>
      <c r="J30" s="8">
        <f>[1]ИТОГ!T427</f>
        <v>0.77500000000000002</v>
      </c>
      <c r="K30" s="8">
        <f>[1]ИТОГ!V427</f>
        <v>0.5</v>
      </c>
      <c r="L30" s="8">
        <f>[1]ИТОГ!X427</f>
        <v>1</v>
      </c>
      <c r="M30" s="8">
        <f>[1]ИТОГ!Z427</f>
        <v>0.66666666666666663</v>
      </c>
      <c r="N30" s="8">
        <f>[1]ИТОГ!AD427</f>
        <v>0</v>
      </c>
      <c r="O30" s="8">
        <f>[1]ИТОГ!AH427</f>
        <v>0</v>
      </c>
      <c r="P30" s="9">
        <f>[1]ИТОГ!AJ427</f>
        <v>0.67708333333333337</v>
      </c>
      <c r="Q30" s="10" t="str">
        <f>[1]ИТОГ!AK427</f>
        <v>Средний</v>
      </c>
      <c r="R30" s="10" t="str">
        <f>[1]ИТОГ!AN427</f>
        <v>Средний</v>
      </c>
      <c r="S30" s="11">
        <f>[1]ИТОГ!AJ427-[1]ИТОГ!AM427</f>
        <v>-3.4916666666666596E-2</v>
      </c>
    </row>
    <row r="31" spans="1:19" ht="72" customHeight="1" x14ac:dyDescent="0.35">
      <c r="A31" s="5">
        <f>[1]ИТОГ!A428</f>
        <v>24</v>
      </c>
      <c r="B31" s="6" t="str">
        <f>[1]ИТОГ!C428</f>
        <v>МОУ ИРМО "Сосново-Борская НШДС"</v>
      </c>
      <c r="C31" s="7">
        <f>[1]ИТОГ!F428</f>
        <v>0.66666666666666663</v>
      </c>
      <c r="D31" s="8">
        <f>[1]ИТОГ!H428</f>
        <v>1</v>
      </c>
      <c r="E31" s="8">
        <f>[1]ИТОГ!J428</f>
        <v>0.5</v>
      </c>
      <c r="F31" s="8">
        <f>[1]ИТОГ!L428</f>
        <v>0.72</v>
      </c>
      <c r="G31" s="8">
        <f>[1]ИТОГ!N428</f>
        <v>1</v>
      </c>
      <c r="H31" s="8">
        <f>[1]ИТОГ!P428</f>
        <v>0.6875</v>
      </c>
      <c r="I31" s="8">
        <f>[1]ИТОГ!R428</f>
        <v>0.875</v>
      </c>
      <c r="J31" s="8">
        <f>[1]ИТОГ!T428</f>
        <v>0.8</v>
      </c>
      <c r="K31" s="8">
        <f>[1]ИТОГ!V428</f>
        <v>0.5</v>
      </c>
      <c r="L31" s="8">
        <f>[1]ИТОГ!X428</f>
        <v>1</v>
      </c>
      <c r="M31" s="8">
        <f>[1]ИТОГ!Z428</f>
        <v>0.6</v>
      </c>
      <c r="N31" s="8">
        <f>[1]ИТОГ!AD428</f>
        <v>0</v>
      </c>
      <c r="O31" s="8">
        <f>[1]ИТОГ!AH428</f>
        <v>1</v>
      </c>
      <c r="P31" s="9">
        <f>[1]ИТОГ!AJ428</f>
        <v>0.78260869565217395</v>
      </c>
      <c r="Q31" s="10" t="str">
        <f>[1]ИТОГ!AK428</f>
        <v>Средний</v>
      </c>
      <c r="R31" s="10" t="str">
        <f>[1]ИТОГ!AN428</f>
        <v>Средний</v>
      </c>
      <c r="S31" s="11">
        <f>[1]ИТОГ!AJ428-[1]ИТОГ!AM428</f>
        <v>0.12360869565217392</v>
      </c>
    </row>
    <row r="32" spans="1:19" ht="72" customHeight="1" x14ac:dyDescent="0.35">
      <c r="A32" s="5">
        <f>[1]ИТОГ!A429</f>
        <v>25</v>
      </c>
      <c r="B32" s="6" t="str">
        <f>[1]ИТОГ!C429</f>
        <v>МОУ ИРМО "СОШ поселка Молодежный"</v>
      </c>
      <c r="C32" s="7">
        <f>[1]ИТОГ!F429</f>
        <v>0.60606060606060608</v>
      </c>
      <c r="D32" s="8">
        <f>[1]ИТОГ!H429</f>
        <v>1</v>
      </c>
      <c r="E32" s="8">
        <f>[1]ИТОГ!J429</f>
        <v>0.9375</v>
      </c>
      <c r="F32" s="8">
        <f>[1]ИТОГ!L429</f>
        <v>0.72549019607843135</v>
      </c>
      <c r="G32" s="8">
        <f>[1]ИТОГ!N429</f>
        <v>0.8571428571428571</v>
      </c>
      <c r="H32" s="8">
        <f>[1]ИТОГ!P429</f>
        <v>0.875</v>
      </c>
      <c r="I32" s="8">
        <f>[1]ИТОГ!R429</f>
        <v>0.25</v>
      </c>
      <c r="J32" s="8">
        <f>[1]ИТОГ!T429</f>
        <v>0.7</v>
      </c>
      <c r="K32" s="8">
        <f>[1]ИТОГ!V429</f>
        <v>0.5</v>
      </c>
      <c r="L32" s="8">
        <f>[1]ИТОГ!X429</f>
        <v>1</v>
      </c>
      <c r="M32" s="8">
        <f>[1]ИТОГ!Z429</f>
        <v>0.66666666666666663</v>
      </c>
      <c r="N32" s="8">
        <f>[1]ИТОГ!AD429</f>
        <v>1</v>
      </c>
      <c r="O32" s="8">
        <f>[1]ИТОГ!AH429</f>
        <v>0</v>
      </c>
      <c r="P32" s="9">
        <f>[1]ИТОГ!AJ429</f>
        <v>0.73958333333333337</v>
      </c>
      <c r="Q32" s="10" t="str">
        <f>[1]ИТОГ!AK429</f>
        <v>Средний</v>
      </c>
      <c r="R32" s="10" t="str">
        <f>[1]ИТОГ!AN429</f>
        <v>Средний</v>
      </c>
      <c r="S32" s="11">
        <f>[1]ИТОГ!AJ429-[1]ИТОГ!AM429</f>
        <v>-2.4166666666666226E-3</v>
      </c>
    </row>
    <row r="33" spans="1:19" ht="72" customHeight="1" x14ac:dyDescent="0.35">
      <c r="A33" s="5">
        <f>[1]ИТОГ!A430</f>
        <v>26</v>
      </c>
      <c r="B33" s="6" t="str">
        <f>[1]ИТОГ!C430</f>
        <v>МОУ ИРМО "Столбовская НОШ"</v>
      </c>
      <c r="C33" s="7">
        <f>[1]ИТОГ!F430</f>
        <v>0.66666666666666663</v>
      </c>
      <c r="D33" s="8">
        <f>[1]ИТОГ!H430</f>
        <v>1</v>
      </c>
      <c r="E33" s="8">
        <f>[1]ИТОГ!J430</f>
        <v>0.5625</v>
      </c>
      <c r="F33" s="8">
        <f>[1]ИТОГ!L430</f>
        <v>0.76</v>
      </c>
      <c r="G33" s="8">
        <f>[1]ИТОГ!N430</f>
        <v>0.9285714285714286</v>
      </c>
      <c r="H33" s="8">
        <f>[1]ИТОГ!P430</f>
        <v>0.625</v>
      </c>
      <c r="I33" s="8">
        <f>[1]ИТОГ!R430</f>
        <v>0.25</v>
      </c>
      <c r="J33" s="8">
        <f>[1]ИТОГ!T430</f>
        <v>0.625</v>
      </c>
      <c r="K33" s="8">
        <f>[1]ИТОГ!V430</f>
        <v>0.5</v>
      </c>
      <c r="L33" s="8">
        <f>[1]ИТОГ!X430</f>
        <v>1</v>
      </c>
      <c r="M33" s="8">
        <f>[1]ИТОГ!Z430</f>
        <v>0.6</v>
      </c>
      <c r="N33" s="8">
        <f>[1]ИТОГ!AD430</f>
        <v>0</v>
      </c>
      <c r="O33" s="8">
        <f>[1]ИТОГ!AH430</f>
        <v>1</v>
      </c>
      <c r="P33" s="9">
        <f>[1]ИТОГ!AJ430</f>
        <v>0.69565217391304346</v>
      </c>
      <c r="Q33" s="10" t="str">
        <f>[1]ИТОГ!AK430</f>
        <v>Средний</v>
      </c>
      <c r="R33" s="10" t="str">
        <f>[1]ИТОГ!AN430</f>
        <v>Средний</v>
      </c>
      <c r="S33" s="11">
        <f>[1]ИТОГ!AJ430-[1]ИТОГ!AM430</f>
        <v>-3.1347826086956521E-2</v>
      </c>
    </row>
    <row r="34" spans="1:19" ht="72" customHeight="1" x14ac:dyDescent="0.35">
      <c r="A34" s="5">
        <f>[1]ИТОГ!A431</f>
        <v>27</v>
      </c>
      <c r="B34" s="6" t="str">
        <f>[1]ИТОГ!C431</f>
        <v>МОУ ИРМО "Уриковская СОШ"</v>
      </c>
      <c r="C34" s="7">
        <f>[1]ИТОГ!F431</f>
        <v>0.27272727272727271</v>
      </c>
      <c r="D34" s="8">
        <f>[1]ИТОГ!H431</f>
        <v>1</v>
      </c>
      <c r="E34" s="8">
        <f>[1]ИТОГ!J431</f>
        <v>1</v>
      </c>
      <c r="F34" s="8">
        <f>[1]ИТОГ!L431</f>
        <v>0.5490196078431373</v>
      </c>
      <c r="G34" s="8">
        <f>[1]ИТОГ!N431</f>
        <v>0.8571428571428571</v>
      </c>
      <c r="H34" s="8">
        <f>[1]ИТОГ!P431</f>
        <v>0.6875</v>
      </c>
      <c r="I34" s="8">
        <f>[1]ИТОГ!R431</f>
        <v>0.25</v>
      </c>
      <c r="J34" s="8">
        <f>[1]ИТОГ!T431</f>
        <v>0.625</v>
      </c>
      <c r="K34" s="8">
        <f>[1]ИТОГ!V431</f>
        <v>1</v>
      </c>
      <c r="L34" s="8">
        <f>[1]ИТОГ!X431</f>
        <v>1</v>
      </c>
      <c r="M34" s="8">
        <f>[1]ИТОГ!Z431</f>
        <v>1</v>
      </c>
      <c r="N34" s="8">
        <f>[1]ИТОГ!AD431</f>
        <v>0</v>
      </c>
      <c r="O34" s="8">
        <f>[1]ИТОГ!AH431</f>
        <v>1</v>
      </c>
      <c r="P34" s="9">
        <f>[1]ИТОГ!AJ431</f>
        <v>0.625</v>
      </c>
      <c r="Q34" s="10" t="str">
        <f>[1]ИТОГ!AK431</f>
        <v>Средний</v>
      </c>
      <c r="R34" s="10" t="str">
        <f>[1]ИТОГ!AN431</f>
        <v>Низкий</v>
      </c>
      <c r="S34" s="11">
        <f>[1]ИТОГ!AJ431-[1]ИТОГ!AM431</f>
        <v>4.9000000000000044E-2</v>
      </c>
    </row>
    <row r="35" spans="1:19" ht="72" customHeight="1" x14ac:dyDescent="0.35">
      <c r="A35" s="5">
        <f>[1]ИТОГ!A432</f>
        <v>28</v>
      </c>
      <c r="B35" s="6" t="str">
        <f>[1]ИТОГ!C432</f>
        <v>МОУ ИРМО "Усть-Балейская НОШ"</v>
      </c>
      <c r="C35" s="7">
        <f>[1]ИТОГ!F432</f>
        <v>0.58333333333333337</v>
      </c>
      <c r="D35" s="8">
        <f>[1]ИТОГ!H432</f>
        <v>1</v>
      </c>
      <c r="E35" s="8">
        <f>[1]ИТОГ!J432</f>
        <v>0.5</v>
      </c>
      <c r="F35" s="8">
        <f>[1]ИТОГ!L432</f>
        <v>0.68</v>
      </c>
      <c r="G35" s="8">
        <f>[1]ИТОГ!N432</f>
        <v>0.6428571428571429</v>
      </c>
      <c r="H35" s="8">
        <f>[1]ИТОГ!P432</f>
        <v>0.625</v>
      </c>
      <c r="I35" s="8">
        <f>[1]ИТОГ!R432</f>
        <v>0.25</v>
      </c>
      <c r="J35" s="8">
        <f>[1]ИТОГ!T432</f>
        <v>0.52500000000000002</v>
      </c>
      <c r="K35" s="8">
        <f>[1]ИТОГ!V432</f>
        <v>0.5</v>
      </c>
      <c r="L35" s="8">
        <f>[1]ИТОГ!X432</f>
        <v>1</v>
      </c>
      <c r="M35" s="8">
        <f>[1]ИТОГ!Z432</f>
        <v>0.6</v>
      </c>
      <c r="N35" s="8">
        <f>[1]ИТОГ!AD432</f>
        <v>0</v>
      </c>
      <c r="O35" s="8">
        <f>[1]ИТОГ!AH432</f>
        <v>0</v>
      </c>
      <c r="P35" s="9">
        <f>[1]ИТОГ!AJ432</f>
        <v>0.59420289855072461</v>
      </c>
      <c r="Q35" s="10" t="str">
        <f>[1]ИТОГ!AK432</f>
        <v>Низкий</v>
      </c>
      <c r="R35" s="10" t="str">
        <f>[1]ИТОГ!AN432</f>
        <v>Низкий</v>
      </c>
      <c r="S35" s="11">
        <f>[1]ИТОГ!AJ432-[1]ИТОГ!AM432</f>
        <v>2.6202898550724663E-2</v>
      </c>
    </row>
    <row r="36" spans="1:19" ht="72" customHeight="1" x14ac:dyDescent="0.35">
      <c r="A36" s="5">
        <f>[1]ИТОГ!A433</f>
        <v>29</v>
      </c>
      <c r="B36" s="6" t="str">
        <f>[1]ИТОГ!C433</f>
        <v>МОУ ИРМО "Усть-Кудинская СОШ"</v>
      </c>
      <c r="C36" s="7">
        <f>[1]ИТОГ!F433</f>
        <v>0.45454545454545453</v>
      </c>
      <c r="D36" s="8">
        <f>[1]ИТОГ!H433</f>
        <v>1</v>
      </c>
      <c r="E36" s="8">
        <f>[1]ИТОГ!J433</f>
        <v>0.9375</v>
      </c>
      <c r="F36" s="8">
        <f>[1]ИТОГ!L433</f>
        <v>0.62745098039215685</v>
      </c>
      <c r="G36" s="8">
        <f>[1]ИТОГ!N433</f>
        <v>1</v>
      </c>
      <c r="H36" s="8">
        <f>[1]ИТОГ!P433</f>
        <v>0.6875</v>
      </c>
      <c r="I36" s="8">
        <f>[1]ИТОГ!R433</f>
        <v>0.25</v>
      </c>
      <c r="J36" s="8">
        <f>[1]ИТОГ!T433</f>
        <v>0.67500000000000004</v>
      </c>
      <c r="K36" s="8">
        <f>[1]ИТОГ!V433</f>
        <v>0.5</v>
      </c>
      <c r="L36" s="8">
        <f>[1]ИТОГ!X433</f>
        <v>1</v>
      </c>
      <c r="M36" s="8">
        <f>[1]ИТОГ!Z433</f>
        <v>0.66666666666666663</v>
      </c>
      <c r="N36" s="8">
        <f>[1]ИТОГ!AD433</f>
        <v>0</v>
      </c>
      <c r="O36" s="8">
        <f>[1]ИТОГ!AH433</f>
        <v>1</v>
      </c>
      <c r="P36" s="9">
        <f>[1]ИТОГ!AJ433</f>
        <v>0.66666666666666663</v>
      </c>
      <c r="Q36" s="10" t="str">
        <f>[1]ИТОГ!AK433</f>
        <v>Средний</v>
      </c>
      <c r="R36" s="10" t="str">
        <f>[1]ИТОГ!AN433</f>
        <v>Средний</v>
      </c>
      <c r="S36" s="11">
        <f>[1]ИТОГ!AJ433-[1]ИТОГ!AM433</f>
        <v>-1.5333333333333421E-2</v>
      </c>
    </row>
    <row r="37" spans="1:19" ht="72" customHeight="1" x14ac:dyDescent="0.35">
      <c r="A37" s="5">
        <f>[1]ИТОГ!A434</f>
        <v>30</v>
      </c>
      <c r="B37" s="6" t="str">
        <f>[1]ИТОГ!C434</f>
        <v>МОУ ИРМО "Хомутовская СОШ № 1"</v>
      </c>
      <c r="C37" s="7">
        <f>[1]ИТОГ!F434</f>
        <v>0.69696969696969702</v>
      </c>
      <c r="D37" s="8">
        <f>[1]ИТОГ!H434</f>
        <v>1</v>
      </c>
      <c r="E37" s="8">
        <f>[1]ИТОГ!J434</f>
        <v>1</v>
      </c>
      <c r="F37" s="8">
        <f>[1]ИТОГ!L434</f>
        <v>0.82352941176470584</v>
      </c>
      <c r="G37" s="8">
        <f>[1]ИТОГ!N434</f>
        <v>1</v>
      </c>
      <c r="H37" s="8">
        <f>[1]ИТОГ!P434</f>
        <v>0.625</v>
      </c>
      <c r="I37" s="8">
        <f>[1]ИТОГ!R434</f>
        <v>0.25</v>
      </c>
      <c r="J37" s="8">
        <f>[1]ИТОГ!T434</f>
        <v>0.65</v>
      </c>
      <c r="K37" s="8">
        <f>[1]ИТОГ!V434</f>
        <v>0.5</v>
      </c>
      <c r="L37" s="8">
        <f>[1]ИТОГ!X434</f>
        <v>1</v>
      </c>
      <c r="M37" s="8">
        <f>[1]ИТОГ!Z434</f>
        <v>0.66666666666666663</v>
      </c>
      <c r="N37" s="8">
        <f>[1]ИТОГ!AD434</f>
        <v>0</v>
      </c>
      <c r="O37" s="8">
        <f>[1]ИТОГ!AH434</f>
        <v>0</v>
      </c>
      <c r="P37" s="9">
        <f>[1]ИТОГ!AJ434</f>
        <v>0.75</v>
      </c>
      <c r="Q37" s="10" t="str">
        <f>[1]ИТОГ!AK434</f>
        <v>Средний</v>
      </c>
      <c r="R37" s="10" t="str">
        <f>[1]ИТОГ!AN434</f>
        <v>Средний</v>
      </c>
      <c r="S37" s="11">
        <f>[1]ИТОГ!AJ434-[1]ИТОГ!AM434</f>
        <v>-2.300000000000002E-2</v>
      </c>
    </row>
    <row r="38" spans="1:19" ht="72" customHeight="1" x14ac:dyDescent="0.35">
      <c r="A38" s="5">
        <f>[1]ИТОГ!A435</f>
        <v>31</v>
      </c>
      <c r="B38" s="6" t="str">
        <f>[1]ИТОГ!C435</f>
        <v>МОУ ИРМО "Хомутовская СОШ №2"</v>
      </c>
      <c r="C38" s="7">
        <f>[1]ИТОГ!F435</f>
        <v>0.39393939393939392</v>
      </c>
      <c r="D38" s="8">
        <f>[1]ИТОГ!H435</f>
        <v>1</v>
      </c>
      <c r="E38" s="8">
        <f>[1]ИТОГ!J435</f>
        <v>1</v>
      </c>
      <c r="F38" s="8">
        <f>[1]ИТОГ!L435</f>
        <v>0.60784313725490191</v>
      </c>
      <c r="G38" s="8">
        <f>[1]ИТОГ!N435</f>
        <v>0.8571428571428571</v>
      </c>
      <c r="H38" s="8">
        <f>[1]ИТОГ!P435</f>
        <v>0.875</v>
      </c>
      <c r="I38" s="8">
        <f>[1]ИТОГ!R435</f>
        <v>0.125</v>
      </c>
      <c r="J38" s="8">
        <f>[1]ИТОГ!T435</f>
        <v>0.67500000000000004</v>
      </c>
      <c r="K38" s="8">
        <f>[1]ИТОГ!V435</f>
        <v>0.5</v>
      </c>
      <c r="L38" s="8">
        <f>[1]ИТОГ!X435</f>
        <v>1</v>
      </c>
      <c r="M38" s="8">
        <f>[1]ИТОГ!Z435</f>
        <v>0.66666666666666663</v>
      </c>
      <c r="N38" s="8">
        <f>[1]ИТОГ!AD435</f>
        <v>0</v>
      </c>
      <c r="O38" s="8">
        <f>[1]ИТОГ!AH435</f>
        <v>0</v>
      </c>
      <c r="P38" s="9">
        <f>[1]ИТОГ!AJ435</f>
        <v>0.64583333333333337</v>
      </c>
      <c r="Q38" s="10" t="str">
        <f>[1]ИТОГ!AK435</f>
        <v>Средний</v>
      </c>
      <c r="R38" s="10" t="str">
        <f>[1]ИТОГ!AN435</f>
        <v>Средний</v>
      </c>
      <c r="S38" s="11">
        <f>[1]ИТОГ!AJ435-[1]ИТОГ!AM435</f>
        <v>-3.616666666666668E-2</v>
      </c>
    </row>
    <row r="39" spans="1:19" ht="72" customHeight="1" x14ac:dyDescent="0.35">
      <c r="A39" s="5">
        <f>[1]ИТОГ!A436</f>
        <v>32</v>
      </c>
      <c r="B39" s="6" t="str">
        <f>[1]ИТОГ!C436</f>
        <v>МОУ ИРМО "Черемушкинская НШДС"</v>
      </c>
      <c r="C39" s="7">
        <f>[1]ИТОГ!F436</f>
        <v>0</v>
      </c>
      <c r="D39" s="8">
        <f>[1]ИТОГ!H436</f>
        <v>1</v>
      </c>
      <c r="E39" s="8">
        <f>[1]ИТОГ!J436</f>
        <v>0.4375</v>
      </c>
      <c r="F39" s="8">
        <f>[1]ИТОГ!L436</f>
        <v>0.36</v>
      </c>
      <c r="G39" s="8">
        <f>[1]ИТОГ!N436</f>
        <v>0.8571428571428571</v>
      </c>
      <c r="H39" s="8">
        <f>[1]ИТОГ!P436</f>
        <v>0.5</v>
      </c>
      <c r="I39" s="8">
        <f>[1]ИТОГ!R436</f>
        <v>0.25</v>
      </c>
      <c r="J39" s="8">
        <f>[1]ИТОГ!T436</f>
        <v>0.55000000000000004</v>
      </c>
      <c r="K39" s="8">
        <f>[1]ИТОГ!V436</f>
        <v>0.5</v>
      </c>
      <c r="L39" s="8">
        <f>[1]ИТОГ!X436</f>
        <v>1</v>
      </c>
      <c r="M39" s="8">
        <f>[1]ИТОГ!Z436</f>
        <v>0.6</v>
      </c>
      <c r="N39" s="8">
        <f>[1]ИТОГ!AD436</f>
        <v>0</v>
      </c>
      <c r="O39" s="8">
        <f>[1]ИТОГ!AH436</f>
        <v>0</v>
      </c>
      <c r="P39" s="9">
        <f>[1]ИТОГ!AJ436</f>
        <v>0.49275362318840582</v>
      </c>
      <c r="Q39" s="10" t="str">
        <f>[1]ИТОГ!AK436</f>
        <v>Низкий</v>
      </c>
      <c r="R39" s="10" t="str">
        <f>[1]ИТОГ!AN436</f>
        <v>Средний</v>
      </c>
      <c r="S39" s="11">
        <f>[1]ИТОГ!AJ436-[1]ИТОГ!AM436</f>
        <v>-0.23424637681159416</v>
      </c>
    </row>
    <row r="40" spans="1:19" ht="72" customHeight="1" x14ac:dyDescent="0.35">
      <c r="A40" s="5">
        <f>[1]ИТОГ!A437</f>
        <v>33</v>
      </c>
      <c r="B40" s="6" t="str">
        <f>[1]ИТОГ!C437</f>
        <v>МОУ ИРМО "Ширяевская СОШ"</v>
      </c>
      <c r="C40" s="7">
        <f>[1]ИТОГ!F437</f>
        <v>0.27272727272727271</v>
      </c>
      <c r="D40" s="8">
        <f>[1]ИТОГ!H437</f>
        <v>1</v>
      </c>
      <c r="E40" s="8">
        <f>[1]ИТОГ!J437</f>
        <v>1</v>
      </c>
      <c r="F40" s="8">
        <f>[1]ИТОГ!L437</f>
        <v>0.5490196078431373</v>
      </c>
      <c r="G40" s="8">
        <f>[1]ИТОГ!N437</f>
        <v>0.7142857142857143</v>
      </c>
      <c r="H40" s="8">
        <f>[1]ИТОГ!P437</f>
        <v>0.625</v>
      </c>
      <c r="I40" s="8">
        <f>[1]ИТОГ!R437</f>
        <v>0.125</v>
      </c>
      <c r="J40" s="8">
        <f>[1]ИТОГ!T437</f>
        <v>0.52500000000000002</v>
      </c>
      <c r="K40" s="8">
        <f>[1]ИТОГ!V437</f>
        <v>0.5</v>
      </c>
      <c r="L40" s="8">
        <f>[1]ИТОГ!X437</f>
        <v>1</v>
      </c>
      <c r="M40" s="8">
        <f>[1]ИТОГ!Z437</f>
        <v>0.66666666666666663</v>
      </c>
      <c r="N40" s="8">
        <f>[1]ИТОГ!AD437</f>
        <v>0</v>
      </c>
      <c r="O40" s="8">
        <f>[1]ИТОГ!AH437</f>
        <v>0</v>
      </c>
      <c r="P40" s="9">
        <f>[1]ИТОГ!AJ437</f>
        <v>0.55208333333333337</v>
      </c>
      <c r="Q40" s="10" t="str">
        <f>[1]ИТОГ!AK437</f>
        <v>Низкий</v>
      </c>
      <c r="R40" s="10" t="str">
        <f>[1]ИТОГ!AN437</f>
        <v>Средний</v>
      </c>
      <c r="S40" s="11">
        <f>[1]ИТОГ!AJ437-[1]ИТОГ!AM437</f>
        <v>-0.1699166666666666</v>
      </c>
    </row>
    <row r="41" spans="1:19" ht="72" customHeight="1" x14ac:dyDescent="0.35">
      <c r="A41" s="5">
        <f>[1]ИТОГ!A438</f>
        <v>34</v>
      </c>
      <c r="B41" s="6" t="str">
        <f>[1]ИТОГ!C438</f>
        <v>МОУ ИРМО "Листвянская СОШ"</v>
      </c>
      <c r="C41" s="7">
        <f>[1]ИТОГ!F438</f>
        <v>0.39393939393939392</v>
      </c>
      <c r="D41" s="8">
        <f>[1]ИТОГ!H438</f>
        <v>1</v>
      </c>
      <c r="E41" s="8">
        <f>[1]ИТОГ!J438</f>
        <v>1</v>
      </c>
      <c r="F41" s="8">
        <f>[1]ИТОГ!L438</f>
        <v>0.60784313725490191</v>
      </c>
      <c r="G41" s="8">
        <f>[1]ИТОГ!N438</f>
        <v>1</v>
      </c>
      <c r="H41" s="8">
        <f>[1]ИТОГ!P438</f>
        <v>0.5625</v>
      </c>
      <c r="I41" s="8">
        <f>[1]ИТОГ!R438</f>
        <v>0.125</v>
      </c>
      <c r="J41" s="8">
        <f>[1]ИТОГ!T438</f>
        <v>0.6</v>
      </c>
      <c r="K41" s="8">
        <f>[1]ИТОГ!V438</f>
        <v>0.5</v>
      </c>
      <c r="L41" s="8">
        <f>[1]ИТОГ!X438</f>
        <v>1</v>
      </c>
      <c r="M41" s="8">
        <f>[1]ИТОГ!Z438</f>
        <v>0.66666666666666663</v>
      </c>
      <c r="N41" s="8">
        <f>[1]ИТОГ!AD438</f>
        <v>0</v>
      </c>
      <c r="O41" s="8">
        <f>[1]ИТОГ!AH438</f>
        <v>1</v>
      </c>
      <c r="P41" s="9">
        <f>[1]ИТОГ!AJ438</f>
        <v>0.625</v>
      </c>
      <c r="Q41" s="10" t="str">
        <f>[1]ИТОГ!AK438</f>
        <v>Средний</v>
      </c>
      <c r="R41" s="10" t="str">
        <f>[1]ИТОГ!AN438</f>
        <v>Средний</v>
      </c>
      <c r="S41" s="11">
        <f>[1]ИТОГ!AJ438-[1]ИТОГ!AM438</f>
        <v>-5.7000000000000051E-2</v>
      </c>
    </row>
    <row r="42" spans="1:19" ht="72" customHeight="1" x14ac:dyDescent="0.35">
      <c r="A42" s="5">
        <f>[1]ИТОГ!A439</f>
        <v>35</v>
      </c>
      <c r="B42" s="6" t="str">
        <f>[1]ИТОГ!C439</f>
        <v>МОУ ИРМО "Баруйская НОШ"</v>
      </c>
      <c r="C42" s="7">
        <f>[1]ИТОГ!F439</f>
        <v>0.5</v>
      </c>
      <c r="D42" s="8">
        <f>[1]ИТОГ!H439</f>
        <v>1</v>
      </c>
      <c r="E42" s="8">
        <f>[1]ИТОГ!J439</f>
        <v>0.4375</v>
      </c>
      <c r="F42" s="8">
        <f>[1]ИТОГ!L439</f>
        <v>0.6</v>
      </c>
      <c r="G42" s="8">
        <f>[1]ИТОГ!N439</f>
        <v>0.7857142857142857</v>
      </c>
      <c r="H42" s="8">
        <f>[1]ИТОГ!P439</f>
        <v>0.375</v>
      </c>
      <c r="I42" s="8">
        <f>[1]ИТОГ!R439</f>
        <v>0.875</v>
      </c>
      <c r="J42" s="8">
        <f>[1]ИТОГ!T439</f>
        <v>0.6</v>
      </c>
      <c r="K42" s="8">
        <f>[1]ИТОГ!V439</f>
        <v>0.5</v>
      </c>
      <c r="L42" s="8">
        <f>[1]ИТОГ!X439</f>
        <v>1</v>
      </c>
      <c r="M42" s="8">
        <f>[1]ИТОГ!Z439</f>
        <v>0.6</v>
      </c>
      <c r="N42" s="8">
        <f>[1]ИТОГ!AD439</f>
        <v>0</v>
      </c>
      <c r="O42" s="8">
        <f>[1]ИТОГ!AH439</f>
        <v>1</v>
      </c>
      <c r="P42" s="9">
        <f>[1]ИТОГ!AJ439</f>
        <v>0.62318840579710144</v>
      </c>
      <c r="Q42" s="10" t="str">
        <f>[1]ИТОГ!AK439</f>
        <v>Средний</v>
      </c>
      <c r="R42" s="10" t="str">
        <f>[1]ИТОГ!AN439</f>
        <v>Низкий</v>
      </c>
      <c r="S42" s="11">
        <f>[1]ИТОГ!AJ439-[1]ИТОГ!AM439</f>
        <v>3.2188405797101471E-2</v>
      </c>
    </row>
    <row r="43" spans="1:19" ht="72" customHeight="1" x14ac:dyDescent="0.35">
      <c r="A43" s="5">
        <f>[1]ИТОГ!A440</f>
        <v>36</v>
      </c>
      <c r="B43" s="6" t="str">
        <f>[1]ИТОГ!C440</f>
        <v>МОУ ИРМО "Бутырская СОШ"</v>
      </c>
      <c r="C43" s="7">
        <f>[1]ИТОГ!F440</f>
        <v>0.39393939393939392</v>
      </c>
      <c r="D43" s="8">
        <f>[1]ИТОГ!H440</f>
        <v>1</v>
      </c>
      <c r="E43" s="8">
        <f>[1]ИТОГ!J440</f>
        <v>0.9375</v>
      </c>
      <c r="F43" s="8">
        <f>[1]ИТОГ!L440</f>
        <v>0.58823529411764708</v>
      </c>
      <c r="G43" s="8">
        <f>[1]ИТОГ!N440</f>
        <v>0.8571428571428571</v>
      </c>
      <c r="H43" s="8">
        <f>[1]ИТОГ!P440</f>
        <v>0.625</v>
      </c>
      <c r="I43" s="8">
        <f>[1]ИТОГ!R440</f>
        <v>0.25</v>
      </c>
      <c r="J43" s="8">
        <f>[1]ИТОГ!T440</f>
        <v>0.6</v>
      </c>
      <c r="K43" s="8">
        <f>[1]ИТОГ!V440</f>
        <v>0.5</v>
      </c>
      <c r="L43" s="8">
        <f>[1]ИТОГ!X440</f>
        <v>1</v>
      </c>
      <c r="M43" s="8">
        <f>[1]ИТОГ!Z440</f>
        <v>0.66666666666666663</v>
      </c>
      <c r="N43" s="8">
        <f>[1]ИТОГ!AD440</f>
        <v>0</v>
      </c>
      <c r="O43" s="8">
        <f>[1]ИТОГ!AH440</f>
        <v>1</v>
      </c>
      <c r="P43" s="9">
        <f>[1]ИТОГ!AJ440</f>
        <v>0.61458333333333337</v>
      </c>
      <c r="Q43" s="10" t="str">
        <f>[1]ИТОГ!AK440</f>
        <v>Средний</v>
      </c>
      <c r="R43" s="10" t="str">
        <f>[1]ИТОГ!AN440</f>
        <v>Средний</v>
      </c>
      <c r="S43" s="11">
        <f>[1]ИТОГ!AJ440-[1]ИТОГ!AM440</f>
        <v>-6.741666666666668E-2</v>
      </c>
    </row>
    <row r="44" spans="1:19" ht="72" customHeight="1" x14ac:dyDescent="0.35">
      <c r="A44" s="5">
        <f>[1]ИТОГ!A441</f>
        <v>37</v>
      </c>
      <c r="B44" s="6" t="str">
        <f>[1]ИТОГ!C441</f>
        <v>МОУ ИРМО "Грановская СОШ"</v>
      </c>
      <c r="C44" s="7">
        <f>[1]ИТОГ!F441</f>
        <v>0.39393939393939392</v>
      </c>
      <c r="D44" s="8">
        <f>[1]ИТОГ!H441</f>
        <v>1</v>
      </c>
      <c r="E44" s="8">
        <f>[1]ИТОГ!J441</f>
        <v>1</v>
      </c>
      <c r="F44" s="8">
        <f>[1]ИТОГ!L441</f>
        <v>0.60784313725490191</v>
      </c>
      <c r="G44" s="8">
        <f>[1]ИТОГ!N441</f>
        <v>0.6428571428571429</v>
      </c>
      <c r="H44" s="8">
        <f>[1]ИТОГ!P441</f>
        <v>0.8125</v>
      </c>
      <c r="I44" s="8">
        <f>[1]ИТОГ!R441</f>
        <v>0.25</v>
      </c>
      <c r="J44" s="8">
        <f>[1]ИТОГ!T441</f>
        <v>0.6</v>
      </c>
      <c r="K44" s="8">
        <f>[1]ИТОГ!V441</f>
        <v>0.5</v>
      </c>
      <c r="L44" s="8">
        <f>[1]ИТОГ!X441</f>
        <v>1</v>
      </c>
      <c r="M44" s="8">
        <f>[1]ИТОГ!Z441</f>
        <v>0.66666666666666663</v>
      </c>
      <c r="N44" s="8">
        <f>[1]ИТОГ!AD441</f>
        <v>0</v>
      </c>
      <c r="O44" s="8">
        <f>[1]ИТОГ!AH441</f>
        <v>1</v>
      </c>
      <c r="P44" s="9">
        <f>[1]ИТОГ!AJ441</f>
        <v>0.625</v>
      </c>
      <c r="Q44" s="10" t="str">
        <f>[1]ИТОГ!AK441</f>
        <v>Средний</v>
      </c>
      <c r="R44" s="10" t="str">
        <f>[1]ИТОГ!AN441</f>
        <v>Низкий</v>
      </c>
      <c r="S44" s="11">
        <f>[1]ИТОГ!AJ441-[1]ИТОГ!AM441</f>
        <v>0.10999999999999999</v>
      </c>
    </row>
    <row r="45" spans="1:19" ht="72" customHeight="1" x14ac:dyDescent="0.35">
      <c r="A45" s="5">
        <f>[1]ИТОГ!A442</f>
        <v>38</v>
      </c>
      <c r="B45" s="6" t="str">
        <f>[1]ИТОГ!C442</f>
        <v>МОУ ИРМО "Карлукская СОШ"</v>
      </c>
      <c r="C45" s="7">
        <f>[1]ИТОГ!F442</f>
        <v>0.48484848484848486</v>
      </c>
      <c r="D45" s="8">
        <f>[1]ИТОГ!H442</f>
        <v>1</v>
      </c>
      <c r="E45" s="8">
        <f>[1]ИТОГ!J442</f>
        <v>0.875</v>
      </c>
      <c r="F45" s="8">
        <f>[1]ИТОГ!L442</f>
        <v>0.62745098039215685</v>
      </c>
      <c r="G45" s="8">
        <f>[1]ИТОГ!N442</f>
        <v>0.7857142857142857</v>
      </c>
      <c r="H45" s="8">
        <f>[1]ИТОГ!P442</f>
        <v>0.75</v>
      </c>
      <c r="I45" s="8">
        <f>[1]ИТОГ!R442</f>
        <v>0.125</v>
      </c>
      <c r="J45" s="8">
        <f>[1]ИТОГ!T442</f>
        <v>0.6</v>
      </c>
      <c r="K45" s="8">
        <f>[1]ИТОГ!V442</f>
        <v>0.5</v>
      </c>
      <c r="L45" s="8">
        <f>[1]ИТОГ!X442</f>
        <v>1</v>
      </c>
      <c r="M45" s="8">
        <f>[1]ИТОГ!Z442</f>
        <v>0.66666666666666663</v>
      </c>
      <c r="N45" s="8">
        <f>[1]ИТОГ!AD442</f>
        <v>0</v>
      </c>
      <c r="O45" s="8">
        <f>[1]ИТОГ!AH442</f>
        <v>0</v>
      </c>
      <c r="P45" s="9">
        <f>[1]ИТОГ!AJ442</f>
        <v>0.625</v>
      </c>
      <c r="Q45" s="10" t="str">
        <f>[1]ИТОГ!AK442</f>
        <v>Средний</v>
      </c>
      <c r="R45" s="10" t="str">
        <f>[1]ИТОГ!AN442</f>
        <v>Средний</v>
      </c>
      <c r="S45" s="11">
        <f>[1]ИТОГ!AJ442-[1]ИТОГ!AM442</f>
        <v>-2.7000000000000024E-2</v>
      </c>
    </row>
    <row r="46" spans="1:19" ht="72" customHeight="1" x14ac:dyDescent="0.35">
      <c r="A46" s="5">
        <f>[1]ИТОГ!A443</f>
        <v>39</v>
      </c>
      <c r="B46" s="6" t="str">
        <f>[1]ИТОГ!C443</f>
        <v>МОУ ИРМО "Кыцигировская НШДС"</v>
      </c>
      <c r="C46" s="7">
        <f>[1]ИТОГ!F443</f>
        <v>0.75</v>
      </c>
      <c r="D46" s="8">
        <f>[1]ИТОГ!H443</f>
        <v>1</v>
      </c>
      <c r="E46" s="8">
        <f>[1]ИТОГ!J443</f>
        <v>0.4375</v>
      </c>
      <c r="F46" s="8">
        <f>[1]ИТОГ!L443</f>
        <v>0.72</v>
      </c>
      <c r="G46" s="8">
        <f>[1]ИТОГ!N443</f>
        <v>0.6428571428571429</v>
      </c>
      <c r="H46" s="8">
        <f>[1]ИТОГ!P443</f>
        <v>0.5625</v>
      </c>
      <c r="I46" s="8">
        <f>[1]ИТОГ!R443</f>
        <v>0.25</v>
      </c>
      <c r="J46" s="8">
        <f>[1]ИТОГ!T443</f>
        <v>0.5</v>
      </c>
      <c r="K46" s="8">
        <f>[1]ИТОГ!V443</f>
        <v>0.5</v>
      </c>
      <c r="L46" s="8">
        <f>[1]ИТОГ!X443</f>
        <v>1</v>
      </c>
      <c r="M46" s="8">
        <f>[1]ИТОГ!Z443</f>
        <v>0.6</v>
      </c>
      <c r="N46" s="8">
        <f>[1]ИТОГ!AD443</f>
        <v>0</v>
      </c>
      <c r="O46" s="8">
        <f>[1]ИТОГ!AH443</f>
        <v>1</v>
      </c>
      <c r="P46" s="9">
        <f>[1]ИТОГ!AJ443</f>
        <v>0.60869565217391308</v>
      </c>
      <c r="Q46" s="10" t="str">
        <f>[1]ИТОГ!AK443</f>
        <v>Средний</v>
      </c>
      <c r="R46" s="10" t="str">
        <f>[1]ИТОГ!AN443</f>
        <v>Низкий</v>
      </c>
      <c r="S46" s="11">
        <f>[1]ИТОГ!AJ443-[1]ИТОГ!AM443</f>
        <v>1.7695652173913112E-2</v>
      </c>
    </row>
    <row r="47" spans="1:19" ht="72" customHeight="1" x14ac:dyDescent="0.35">
      <c r="A47" s="5">
        <f>[1]ИТОГ!A444</f>
        <v>40</v>
      </c>
      <c r="B47" s="6" t="str">
        <f>[1]ИТОГ!C444</f>
        <v>МОУ ИРМО "Максимовская СОШ"</v>
      </c>
      <c r="C47" s="7">
        <f>[1]ИТОГ!F444</f>
        <v>0.27272727272727271</v>
      </c>
      <c r="D47" s="8">
        <f>[1]ИТОГ!H444</f>
        <v>1</v>
      </c>
      <c r="E47" s="8">
        <f>[1]ИТОГ!J444</f>
        <v>0.9375</v>
      </c>
      <c r="F47" s="8">
        <f>[1]ИТОГ!L444</f>
        <v>0.50980392156862742</v>
      </c>
      <c r="G47" s="8">
        <f>[1]ИТОГ!N444</f>
        <v>0.6428571428571429</v>
      </c>
      <c r="H47" s="8">
        <f>[1]ИТОГ!P444</f>
        <v>0.625</v>
      </c>
      <c r="I47" s="8">
        <f>[1]ИТОГ!R444</f>
        <v>0.125</v>
      </c>
      <c r="J47" s="8">
        <f>[1]ИТОГ!T444</f>
        <v>0.5</v>
      </c>
      <c r="K47" s="8">
        <f>[1]ИТОГ!V444</f>
        <v>0.5</v>
      </c>
      <c r="L47" s="8">
        <f>[1]ИТОГ!X444</f>
        <v>1</v>
      </c>
      <c r="M47" s="8">
        <f>[1]ИТОГ!Z444</f>
        <v>0.66666666666666663</v>
      </c>
      <c r="N47" s="8">
        <f>[1]ИТОГ!AD444</f>
        <v>0</v>
      </c>
      <c r="O47" s="8">
        <f>[1]ИТОГ!AH444</f>
        <v>1</v>
      </c>
      <c r="P47" s="9">
        <f>[1]ИТОГ!AJ444</f>
        <v>0.53125</v>
      </c>
      <c r="Q47" s="10" t="str">
        <f>[1]ИТОГ!AK444</f>
        <v>Низкий</v>
      </c>
      <c r="R47" s="10" t="str">
        <f>[1]ИТОГ!AN444</f>
        <v>Низкий</v>
      </c>
      <c r="S47" s="11">
        <f>[1]ИТОГ!AJ444-[1]ИТОГ!AM444</f>
        <v>-2.9750000000000054E-2</v>
      </c>
    </row>
    <row r="48" spans="1:19" ht="72" customHeight="1" x14ac:dyDescent="0.35">
      <c r="A48" s="5">
        <f>[1]ИТОГ!A445</f>
        <v>41</v>
      </c>
      <c r="B48" s="6" t="str">
        <f>[1]ИТОГ!C445</f>
        <v>МОУ ИРМО "Марковская СОШ №2"</v>
      </c>
      <c r="C48" s="7">
        <f>[1]ИТОГ!F445</f>
        <v>0.39393939393939392</v>
      </c>
      <c r="D48" s="8">
        <f>[1]ИТОГ!H445</f>
        <v>1</v>
      </c>
      <c r="E48" s="8">
        <f>[1]ИТОГ!J445</f>
        <v>1</v>
      </c>
      <c r="F48" s="8">
        <f>[1]ИТОГ!L445</f>
        <v>0.6470588235294118</v>
      </c>
      <c r="G48" s="8">
        <f>[1]ИТОГ!N445</f>
        <v>1</v>
      </c>
      <c r="H48" s="8">
        <f>[1]ИТОГ!P445</f>
        <v>0.6875</v>
      </c>
      <c r="I48" s="8">
        <f>[1]ИТОГ!R445</f>
        <v>0.25</v>
      </c>
      <c r="J48" s="8">
        <f>[1]ИТОГ!T445</f>
        <v>0.67500000000000004</v>
      </c>
      <c r="K48" s="8">
        <f>[1]ИТОГ!V445</f>
        <v>0</v>
      </c>
      <c r="L48" s="8">
        <f>[1]ИТОГ!X445</f>
        <v>1</v>
      </c>
      <c r="M48" s="8">
        <f>[1]ИТОГ!Z445</f>
        <v>0.33333333333333331</v>
      </c>
      <c r="N48" s="8">
        <f>[1]ИТОГ!AD445</f>
        <v>0</v>
      </c>
      <c r="O48" s="8">
        <f>[1]ИТОГ!AH445</f>
        <v>0</v>
      </c>
      <c r="P48" s="9">
        <f>[1]ИТОГ!AJ445</f>
        <v>0.64583333333333337</v>
      </c>
      <c r="Q48" s="10" t="str">
        <f>[1]ИТОГ!AK445</f>
        <v>Средний</v>
      </c>
      <c r="R48" s="10" t="str">
        <f>[1]ИТОГ!AN445</f>
        <v>Средний</v>
      </c>
      <c r="S48" s="11">
        <f>[1]ИТОГ!AJ445-[1]ИТОГ!AM445</f>
        <v>2.4833333333333374E-2</v>
      </c>
    </row>
    <row r="49" spans="1:19" ht="72" customHeight="1" x14ac:dyDescent="0.35">
      <c r="A49" s="5">
        <f>[1]ИТОГ!A446</f>
        <v>42</v>
      </c>
      <c r="B49" s="6" t="str">
        <f>[1]ИТОГ!C446</f>
        <v>МОУ ИРМО "Никольская СОШ"</v>
      </c>
      <c r="C49" s="7">
        <f>[1]ИТОГ!F446</f>
        <v>0.24242424242424243</v>
      </c>
      <c r="D49" s="8">
        <f>[1]ИТОГ!H446</f>
        <v>1</v>
      </c>
      <c r="E49" s="8">
        <f>[1]ИТОГ!J446</f>
        <v>1</v>
      </c>
      <c r="F49" s="8">
        <f>[1]ИТОГ!L446</f>
        <v>0.50980392156862742</v>
      </c>
      <c r="G49" s="8">
        <f>[1]ИТОГ!N446</f>
        <v>0.8571428571428571</v>
      </c>
      <c r="H49" s="8">
        <f>[1]ИТОГ!P446</f>
        <v>0.4375</v>
      </c>
      <c r="I49" s="8">
        <f>[1]ИТОГ!R446</f>
        <v>0.25</v>
      </c>
      <c r="J49" s="8">
        <f>[1]ИТОГ!T446</f>
        <v>0.52500000000000002</v>
      </c>
      <c r="K49" s="8">
        <f>[1]ИТОГ!V446</f>
        <v>0.5</v>
      </c>
      <c r="L49" s="8">
        <f>[1]ИТОГ!X446</f>
        <v>1</v>
      </c>
      <c r="M49" s="8">
        <f>[1]ИТОГ!Z446</f>
        <v>0.66666666666666663</v>
      </c>
      <c r="N49" s="8">
        <f>[1]ИТОГ!AD446</f>
        <v>0</v>
      </c>
      <c r="O49" s="8">
        <f>[1]ИТОГ!AH446</f>
        <v>1</v>
      </c>
      <c r="P49" s="9">
        <f>[1]ИТОГ!AJ446</f>
        <v>0.54166666666666663</v>
      </c>
      <c r="Q49" s="10" t="str">
        <f>[1]ИТОГ!AK446</f>
        <v>Низкий</v>
      </c>
      <c r="R49" s="10" t="str">
        <f>[1]ИТОГ!AN446</f>
        <v>Средний</v>
      </c>
      <c r="S49" s="11">
        <f>[1]ИТОГ!AJ446-[1]ИТОГ!AM446</f>
        <v>-0.14033333333333342</v>
      </c>
    </row>
    <row r="50" spans="1:19" ht="36" customHeight="1" x14ac:dyDescent="0.35">
      <c r="A50" s="12"/>
      <c r="B50" s="13"/>
      <c r="C50" s="14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6"/>
      <c r="Q50" s="12"/>
      <c r="R50" s="12"/>
      <c r="S50" s="17"/>
    </row>
    <row r="51" spans="1:19" ht="36" customHeight="1" x14ac:dyDescent="0.35">
      <c r="A51" s="12"/>
      <c r="B51" s="13"/>
      <c r="C51" s="14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6"/>
      <c r="Q51" s="12"/>
      <c r="R51" s="12"/>
      <c r="S51" s="17"/>
    </row>
    <row r="52" spans="1:19" ht="36" customHeight="1" x14ac:dyDescent="0.35">
      <c r="A52" s="12"/>
      <c r="B52" s="13"/>
      <c r="C52" s="14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6"/>
      <c r="Q52" s="12"/>
      <c r="R52" s="12"/>
      <c r="S52" s="17"/>
    </row>
    <row r="53" spans="1:19" ht="36" customHeight="1" x14ac:dyDescent="0.35">
      <c r="A53" s="12"/>
      <c r="B53" s="13"/>
      <c r="C53" s="14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6"/>
      <c r="Q53" s="12"/>
      <c r="R53" s="12"/>
      <c r="S53" s="17"/>
    </row>
    <row r="54" spans="1:19" ht="36" customHeight="1" x14ac:dyDescent="0.35">
      <c r="A54" s="12"/>
      <c r="B54" s="13"/>
      <c r="C54" s="14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6"/>
      <c r="Q54" s="12"/>
      <c r="R54" s="12"/>
      <c r="S54" s="17"/>
    </row>
    <row r="55" spans="1:19" ht="36" customHeight="1" x14ac:dyDescent="0.35">
      <c r="A55" s="12"/>
      <c r="B55" s="13"/>
      <c r="C55" s="14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6"/>
      <c r="Q55" s="12"/>
      <c r="R55" s="12"/>
      <c r="S55" s="17"/>
    </row>
    <row r="56" spans="1:19" ht="36" customHeight="1" x14ac:dyDescent="0.35">
      <c r="A56" s="12"/>
      <c r="B56" s="13"/>
      <c r="C56" s="14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6"/>
      <c r="Q56" s="12"/>
      <c r="R56" s="12"/>
      <c r="S56" s="17"/>
    </row>
    <row r="57" spans="1:19" ht="36" customHeight="1" x14ac:dyDescent="0.35">
      <c r="A57" s="12"/>
      <c r="B57" s="13"/>
      <c r="C57" s="14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6"/>
      <c r="Q57" s="12"/>
      <c r="R57" s="12"/>
      <c r="S57" s="17"/>
    </row>
    <row r="58" spans="1:19" ht="36" customHeight="1" x14ac:dyDescent="0.35">
      <c r="A58" s="12"/>
      <c r="B58" s="13"/>
      <c r="C58" s="14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6"/>
      <c r="Q58" s="12"/>
      <c r="R58" s="12"/>
      <c r="S58" s="17"/>
    </row>
    <row r="59" spans="1:19" ht="36" customHeight="1" x14ac:dyDescent="0.35">
      <c r="A59" s="12"/>
      <c r="B59" s="13"/>
      <c r="C59" s="14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6"/>
      <c r="Q59" s="12"/>
      <c r="R59" s="12"/>
      <c r="S59" s="17"/>
    </row>
    <row r="60" spans="1:19" ht="36" customHeight="1" x14ac:dyDescent="0.35">
      <c r="A60" s="12"/>
      <c r="B60" s="13"/>
      <c r="C60" s="14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6"/>
      <c r="Q60" s="12"/>
      <c r="R60" s="12"/>
      <c r="S60" s="17"/>
    </row>
    <row r="61" spans="1:19" ht="36" customHeight="1" x14ac:dyDescent="0.35">
      <c r="A61" s="12"/>
      <c r="B61" s="13"/>
      <c r="C61" s="14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6"/>
      <c r="Q61" s="12"/>
      <c r="R61" s="12"/>
      <c r="S61" s="17"/>
    </row>
    <row r="62" spans="1:19" ht="36" customHeight="1" x14ac:dyDescent="0.35">
      <c r="A62" s="12"/>
      <c r="B62" s="13"/>
      <c r="C62" s="14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6"/>
      <c r="Q62" s="12"/>
      <c r="R62" s="12"/>
      <c r="S62" s="17"/>
    </row>
    <row r="63" spans="1:19" ht="36" customHeight="1" x14ac:dyDescent="0.35">
      <c r="A63" s="12"/>
      <c r="B63" s="13"/>
      <c r="C63" s="14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6"/>
      <c r="Q63" s="12"/>
      <c r="R63" s="12"/>
      <c r="S63" s="17"/>
    </row>
    <row r="64" spans="1:19" ht="36" customHeight="1" x14ac:dyDescent="0.35">
      <c r="A64" s="12"/>
      <c r="B64" s="13"/>
      <c r="C64" s="14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6"/>
      <c r="Q64" s="12"/>
      <c r="R64" s="12"/>
      <c r="S64" s="17"/>
    </row>
    <row r="65" spans="1:19" ht="36" customHeight="1" x14ac:dyDescent="0.35">
      <c r="A65" s="12"/>
      <c r="B65" s="13"/>
      <c r="C65" s="14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6"/>
      <c r="Q65" s="12"/>
      <c r="R65" s="12"/>
      <c r="S65" s="17"/>
    </row>
    <row r="66" spans="1:19" ht="36" customHeight="1" x14ac:dyDescent="0.35">
      <c r="A66" s="12"/>
      <c r="B66" s="13"/>
      <c r="C66" s="14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6"/>
      <c r="Q66" s="12"/>
      <c r="R66" s="12"/>
      <c r="S66" s="17"/>
    </row>
    <row r="67" spans="1:19" ht="36" customHeight="1" x14ac:dyDescent="0.35">
      <c r="A67" s="12"/>
      <c r="B67" s="13"/>
      <c r="C67" s="14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6"/>
      <c r="Q67" s="12"/>
      <c r="R67" s="12"/>
      <c r="S67" s="17"/>
    </row>
    <row r="68" spans="1:19" ht="36" customHeight="1" x14ac:dyDescent="0.35">
      <c r="A68" s="12"/>
      <c r="B68" s="13"/>
      <c r="C68" s="14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6"/>
      <c r="Q68" s="12"/>
      <c r="R68" s="12"/>
      <c r="S68" s="17"/>
    </row>
  </sheetData>
  <sheetProtection sheet="1" objects="1" scenarios="1"/>
  <mergeCells count="32">
    <mergeCell ref="C6:E6"/>
    <mergeCell ref="A7:B7"/>
    <mergeCell ref="C7:E7"/>
    <mergeCell ref="N2:N3"/>
    <mergeCell ref="O2:O3"/>
    <mergeCell ref="A3:B3"/>
    <mergeCell ref="A4:B4"/>
    <mergeCell ref="C4:E4"/>
    <mergeCell ref="G4:I7"/>
    <mergeCell ref="K4:L7"/>
    <mergeCell ref="A5:B5"/>
    <mergeCell ref="C5:E5"/>
    <mergeCell ref="A6:B6"/>
    <mergeCell ref="M1:M3"/>
    <mergeCell ref="A1:B2"/>
    <mergeCell ref="L2:L3"/>
    <mergeCell ref="P1:P3"/>
    <mergeCell ref="Q1:Q7"/>
    <mergeCell ref="R1:R7"/>
    <mergeCell ref="S1:S7"/>
    <mergeCell ref="C2:C3"/>
    <mergeCell ref="D2:D3"/>
    <mergeCell ref="E2:E3"/>
    <mergeCell ref="G2:G3"/>
    <mergeCell ref="H2:H3"/>
    <mergeCell ref="C1:E1"/>
    <mergeCell ref="F1:F3"/>
    <mergeCell ref="G1:I1"/>
    <mergeCell ref="J1:J3"/>
    <mergeCell ref="K1:L1"/>
    <mergeCell ref="I2:I3"/>
    <mergeCell ref="K2:K3"/>
  </mergeCells>
  <conditionalFormatting sqref="Q8:R49">
    <cfRule type="containsText" dxfId="298" priority="11" operator="containsText" text="высокий">
      <formula>NOT(ISERROR(SEARCH("высокий",Q8)))</formula>
    </cfRule>
    <cfRule type="containsText" dxfId="297" priority="12" operator="containsText" text="средний">
      <formula>NOT(ISERROR(SEARCH("средний",Q8)))</formula>
    </cfRule>
    <cfRule type="containsText" dxfId="296" priority="13" stopIfTrue="1" operator="containsText" text="низкий">
      <formula>NOT(ISERROR(SEARCH("низкий",Q8)))</formula>
    </cfRule>
  </conditionalFormatting>
  <conditionalFormatting sqref="F8:F49 J8:J49 M8:M49 P8:P49">
    <cfRule type="cellIs" dxfId="295" priority="8" operator="greaterThan">
      <formula>80</formula>
    </cfRule>
    <cfRule type="cellIs" dxfId="294" priority="9" operator="between">
      <formula>60.1</formula>
      <formula>80</formula>
    </cfRule>
    <cfRule type="cellIs" dxfId="293" priority="10" operator="lessThan">
      <formula>60.1</formula>
    </cfRule>
  </conditionalFormatting>
  <conditionalFormatting sqref="F8:F49">
    <cfRule type="cellIs" dxfId="292" priority="7" operator="lessThan">
      <formula>0.601</formula>
    </cfRule>
  </conditionalFormatting>
  <conditionalFormatting sqref="F8:F49 J8:J49 M8:M49 P8:P49">
    <cfRule type="cellIs" dxfId="291" priority="4" operator="greaterThan">
      <formula>0.8</formula>
    </cfRule>
    <cfRule type="cellIs" dxfId="290" priority="5" operator="between">
      <formula>0.6</formula>
      <formula>"80,1%%"</formula>
    </cfRule>
    <cfRule type="cellIs" dxfId="289" priority="6" operator="lessThan">
      <formula>0.601</formula>
    </cfRule>
  </conditionalFormatting>
  <conditionalFormatting sqref="A4">
    <cfRule type="cellIs" dxfId="288" priority="1" operator="greaterThan">
      <formula>80%</formula>
    </cfRule>
    <cfRule type="cellIs" dxfId="287" priority="2" operator="between">
      <formula>60.1%</formula>
      <formula>80%</formula>
    </cfRule>
    <cfRule type="cellIs" dxfId="286" priority="3" operator="lessThan">
      <formula>60.1%</formula>
    </cfRule>
  </conditionalFormatting>
  <pageMargins left="0.25" right="0.25" top="0.75" bottom="0.75" header="0.3" footer="0.3"/>
  <pageSetup paperSize="9" scale="34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4" id="{56926768-8D36-4589-8CAF-8D607736272C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S8:S49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4"/>
  <sheetViews>
    <sheetView topLeftCell="A4" zoomScale="50" zoomScaleNormal="50" workbookViewId="0">
      <selection activeCell="C9" sqref="C9"/>
    </sheetView>
  </sheetViews>
  <sheetFormatPr defaultRowHeight="15" x14ac:dyDescent="0.25"/>
  <cols>
    <col min="1" max="1" width="9.140625" style="2"/>
    <col min="2" max="2" width="52.85546875" style="18" customWidth="1"/>
    <col min="3" max="3" width="15.7109375" style="19" customWidth="1"/>
    <col min="4" max="4" width="15.7109375" style="20" customWidth="1"/>
    <col min="5" max="5" width="20.85546875" style="20" customWidth="1"/>
    <col min="6" max="6" width="22.5703125" style="20" customWidth="1"/>
    <col min="7" max="7" width="20" style="20" customWidth="1"/>
    <col min="8" max="8" width="25.7109375" style="20" customWidth="1"/>
    <col min="9" max="9" width="15.7109375" style="20" customWidth="1"/>
    <col min="10" max="10" width="23.140625" style="20" customWidth="1"/>
    <col min="11" max="11" width="15.7109375" style="20" customWidth="1"/>
    <col min="12" max="12" width="20" style="20" customWidth="1"/>
    <col min="13" max="13" width="24.7109375" style="20" customWidth="1"/>
    <col min="14" max="14" width="19.7109375" style="20" customWidth="1"/>
    <col min="15" max="15" width="27.140625" style="20" customWidth="1"/>
    <col min="16" max="16" width="19.7109375" style="21" customWidth="1"/>
    <col min="17" max="17" width="21.5703125" style="2" customWidth="1"/>
    <col min="18" max="18" width="21.42578125" style="2" customWidth="1"/>
    <col min="19" max="19" width="21.42578125" style="22" customWidth="1"/>
    <col min="20" max="16384" width="9.140625" style="2"/>
  </cols>
  <sheetData>
    <row r="1" spans="1:19" ht="215.25" customHeight="1" x14ac:dyDescent="0.25">
      <c r="A1" s="80" t="s">
        <v>49</v>
      </c>
      <c r="B1" s="81"/>
      <c r="C1" s="54" t="s">
        <v>1</v>
      </c>
      <c r="D1" s="55"/>
      <c r="E1" s="55"/>
      <c r="F1" s="56" t="s">
        <v>2</v>
      </c>
      <c r="G1" s="57" t="s">
        <v>3</v>
      </c>
      <c r="H1" s="57"/>
      <c r="I1" s="57"/>
      <c r="J1" s="56" t="s">
        <v>4</v>
      </c>
      <c r="K1" s="57" t="s">
        <v>5</v>
      </c>
      <c r="L1" s="57"/>
      <c r="M1" s="56" t="s">
        <v>6</v>
      </c>
      <c r="N1" s="1" t="s">
        <v>7</v>
      </c>
      <c r="O1" s="1" t="s">
        <v>8</v>
      </c>
      <c r="P1" s="47" t="s">
        <v>9</v>
      </c>
      <c r="Q1" s="49" t="s">
        <v>10</v>
      </c>
      <c r="R1" s="49" t="s">
        <v>11</v>
      </c>
      <c r="S1" s="49" t="s">
        <v>12</v>
      </c>
    </row>
    <row r="2" spans="1:19" ht="15" customHeight="1" x14ac:dyDescent="0.25">
      <c r="A2" s="82"/>
      <c r="B2" s="83"/>
      <c r="C2" s="50" t="s">
        <v>13</v>
      </c>
      <c r="D2" s="52" t="s">
        <v>14</v>
      </c>
      <c r="E2" s="52" t="s">
        <v>15</v>
      </c>
      <c r="F2" s="56"/>
      <c r="G2" s="52" t="s">
        <v>16</v>
      </c>
      <c r="H2" s="52" t="s">
        <v>17</v>
      </c>
      <c r="I2" s="52" t="s">
        <v>18</v>
      </c>
      <c r="J2" s="56"/>
      <c r="K2" s="52" t="s">
        <v>19</v>
      </c>
      <c r="L2" s="52" t="s">
        <v>20</v>
      </c>
      <c r="M2" s="56"/>
      <c r="N2" s="52" t="s">
        <v>21</v>
      </c>
      <c r="O2" s="52" t="s">
        <v>22</v>
      </c>
      <c r="P2" s="48"/>
      <c r="Q2" s="49"/>
      <c r="R2" s="49"/>
      <c r="S2" s="49"/>
    </row>
    <row r="3" spans="1:19" ht="274.5" customHeight="1" x14ac:dyDescent="0.35">
      <c r="A3" s="63" t="s">
        <v>23</v>
      </c>
      <c r="B3" s="64"/>
      <c r="C3" s="51"/>
      <c r="D3" s="53"/>
      <c r="E3" s="53"/>
      <c r="F3" s="56"/>
      <c r="G3" s="53"/>
      <c r="H3" s="53"/>
      <c r="I3" s="53"/>
      <c r="J3" s="56"/>
      <c r="K3" s="53"/>
      <c r="L3" s="53"/>
      <c r="M3" s="56"/>
      <c r="N3" s="53"/>
      <c r="O3" s="53"/>
      <c r="P3" s="48"/>
      <c r="Q3" s="49"/>
      <c r="R3" s="49"/>
      <c r="S3" s="49"/>
    </row>
    <row r="4" spans="1:19" ht="63.75" customHeight="1" x14ac:dyDescent="0.25">
      <c r="A4" s="65">
        <f>AVERAGE(P8:P16)</f>
        <v>0.6782407407407407</v>
      </c>
      <c r="B4" s="66"/>
      <c r="C4" s="62" t="s">
        <v>24</v>
      </c>
      <c r="D4" s="58"/>
      <c r="E4" s="59"/>
      <c r="F4" s="3">
        <v>1</v>
      </c>
      <c r="G4" s="67"/>
      <c r="H4" s="68"/>
      <c r="I4" s="69"/>
      <c r="J4" s="3">
        <v>0.95</v>
      </c>
      <c r="K4" s="67"/>
      <c r="L4" s="69"/>
      <c r="M4" s="3">
        <v>1</v>
      </c>
      <c r="N4" s="3">
        <v>1</v>
      </c>
      <c r="O4" s="3">
        <v>1</v>
      </c>
      <c r="P4" s="3">
        <v>0.98880000000000001</v>
      </c>
      <c r="Q4" s="49"/>
      <c r="R4" s="49"/>
      <c r="S4" s="49"/>
    </row>
    <row r="5" spans="1:19" ht="38.25" customHeight="1" x14ac:dyDescent="0.35">
      <c r="A5" s="76" t="s">
        <v>25</v>
      </c>
      <c r="B5" s="77"/>
      <c r="C5" s="58" t="s">
        <v>26</v>
      </c>
      <c r="D5" s="58"/>
      <c r="E5" s="59"/>
      <c r="F5" s="3">
        <f>MAX($F$8:$F$16)</f>
        <v>0.82352941176470584</v>
      </c>
      <c r="G5" s="70"/>
      <c r="H5" s="71"/>
      <c r="I5" s="72"/>
      <c r="J5" s="3">
        <f>MAX($J$8:$J$16)</f>
        <v>0.85</v>
      </c>
      <c r="K5" s="70"/>
      <c r="L5" s="72"/>
      <c r="M5" s="3">
        <f>MAX($M$8:$M$16)</f>
        <v>0.66666666666666663</v>
      </c>
      <c r="N5" s="3">
        <f>MAX($N$8:$N$16)</f>
        <v>0</v>
      </c>
      <c r="O5" s="3">
        <f>MAX($O$8:$O$16)</f>
        <v>1</v>
      </c>
      <c r="P5" s="3">
        <f>MAX($P$8:$P$16)</f>
        <v>0.84375</v>
      </c>
      <c r="Q5" s="49"/>
      <c r="R5" s="49"/>
      <c r="S5" s="49"/>
    </row>
    <row r="6" spans="1:19" ht="48.75" customHeight="1" x14ac:dyDescent="0.25">
      <c r="A6" s="84" t="str">
        <f>VLOOKUP(A1,'[1]Профиль МО'!$A$2:$K$46,8,0)&amp;'[1]Исходник Профиль МО'!V1</f>
        <v>8 место</v>
      </c>
      <c r="B6" s="85"/>
      <c r="C6" s="58" t="s">
        <v>27</v>
      </c>
      <c r="D6" s="58"/>
      <c r="E6" s="59"/>
      <c r="F6" s="3">
        <v>0.58819999999999995</v>
      </c>
      <c r="G6" s="70"/>
      <c r="H6" s="71"/>
      <c r="I6" s="72"/>
      <c r="J6" s="3">
        <v>0.65</v>
      </c>
      <c r="K6" s="70"/>
      <c r="L6" s="72"/>
      <c r="M6" s="3">
        <v>0.66669999999999996</v>
      </c>
      <c r="N6" s="4">
        <v>0</v>
      </c>
      <c r="O6" s="4">
        <v>1</v>
      </c>
      <c r="P6" s="3">
        <v>0.63539999999999996</v>
      </c>
      <c r="Q6" s="49"/>
      <c r="R6" s="49"/>
      <c r="S6" s="49"/>
    </row>
    <row r="7" spans="1:19" ht="36" customHeight="1" x14ac:dyDescent="0.25">
      <c r="A7" s="60" t="s">
        <v>28</v>
      </c>
      <c r="B7" s="61"/>
      <c r="C7" s="62" t="s">
        <v>29</v>
      </c>
      <c r="D7" s="58"/>
      <c r="E7" s="59"/>
      <c r="F7" s="3">
        <f>MEDIAN($F$8:$F$16)</f>
        <v>0.6470588235294118</v>
      </c>
      <c r="G7" s="73"/>
      <c r="H7" s="74"/>
      <c r="I7" s="75"/>
      <c r="J7" s="3">
        <f>MEDIAN($J$8:$J$16)</f>
        <v>0.7</v>
      </c>
      <c r="K7" s="73"/>
      <c r="L7" s="75"/>
      <c r="M7" s="3">
        <f>MEDIAN($M$8:$M$16)</f>
        <v>0.66666666666666663</v>
      </c>
      <c r="N7" s="3">
        <f>MEDIAN($N$8:$N$16)</f>
        <v>0</v>
      </c>
      <c r="O7" s="3">
        <f>MEDIAN($O$8:$O$16)</f>
        <v>1</v>
      </c>
      <c r="P7" s="3">
        <f>MEDIAN($P$8:$P$16)</f>
        <v>0.67708333333333337</v>
      </c>
      <c r="Q7" s="49"/>
      <c r="R7" s="49"/>
      <c r="S7" s="49"/>
    </row>
    <row r="8" spans="1:19" ht="52.5" customHeight="1" x14ac:dyDescent="0.35">
      <c r="A8" s="5">
        <f>[1]ИТОГ!A448</f>
        <v>1</v>
      </c>
      <c r="B8" s="6" t="str">
        <f>[1]ИТОГ!C448</f>
        <v>МБОУ "Магистральнинская СОШ № 22"</v>
      </c>
      <c r="C8" s="7">
        <f>[1]ИТОГ!F448</f>
        <v>0.39393939393939392</v>
      </c>
      <c r="D8" s="8">
        <f>[1]ИТОГ!H448</f>
        <v>0.5</v>
      </c>
      <c r="E8" s="8">
        <f>[1]ИТОГ!J448</f>
        <v>1</v>
      </c>
      <c r="F8" s="8">
        <f>[1]ИТОГ!L448</f>
        <v>0.60784313725490191</v>
      </c>
      <c r="G8" s="8">
        <f>[1]ИТОГ!N448</f>
        <v>0.8571428571428571</v>
      </c>
      <c r="H8" s="8">
        <f>[1]ИТОГ!P448</f>
        <v>0.875</v>
      </c>
      <c r="I8" s="8">
        <f>[1]ИТОГ!R448</f>
        <v>0.75</v>
      </c>
      <c r="J8" s="8">
        <f>[1]ИТОГ!T448</f>
        <v>0.8</v>
      </c>
      <c r="K8" s="8">
        <f>[1]ИТОГ!V448</f>
        <v>0.5</v>
      </c>
      <c r="L8" s="8">
        <f>[1]ИТОГ!X448</f>
        <v>1</v>
      </c>
      <c r="M8" s="8">
        <f>[1]ИТОГ!Z448</f>
        <v>0.66666666666666663</v>
      </c>
      <c r="N8" s="8">
        <f>[1]ИТОГ!AD448</f>
        <v>0</v>
      </c>
      <c r="O8" s="8">
        <f>[1]ИТОГ!AH448</f>
        <v>1</v>
      </c>
      <c r="P8" s="9">
        <f>[1]ИТОГ!AJ448</f>
        <v>0.70833333333333337</v>
      </c>
      <c r="Q8" s="10" t="str">
        <f>[1]ИТОГ!AK448</f>
        <v>Средний</v>
      </c>
      <c r="R8" s="10" t="str">
        <f>[1]ИТОГ!AN448</f>
        <v>Средний</v>
      </c>
      <c r="S8" s="11">
        <f>[1]ИТОГ!AJ448-[1]ИТОГ!AM448</f>
        <v>-3.6666666666665959E-3</v>
      </c>
    </row>
    <row r="9" spans="1:19" ht="52.5" customHeight="1" x14ac:dyDescent="0.35">
      <c r="A9" s="5">
        <f>[1]ИТОГ!A449</f>
        <v>2</v>
      </c>
      <c r="B9" s="6" t="str">
        <f>[1]ИТОГ!C449</f>
        <v>МКОУ "Небельская ООШ"</v>
      </c>
      <c r="C9" s="7">
        <f>[1]ИТОГ!F449</f>
        <v>0.45833333333333331</v>
      </c>
      <c r="D9" s="8">
        <f>[1]ИТОГ!H449</f>
        <v>1</v>
      </c>
      <c r="E9" s="8">
        <f>[1]ИТОГ!J449</f>
        <v>0.9375</v>
      </c>
      <c r="F9" s="8">
        <f>[1]ИТОГ!L449</f>
        <v>0.71794871794871795</v>
      </c>
      <c r="G9" s="8">
        <f>[1]ИТОГ!N449</f>
        <v>0.5</v>
      </c>
      <c r="H9" s="8">
        <f>[1]ИТОГ!P449</f>
        <v>0.5625</v>
      </c>
      <c r="I9" s="8">
        <f>[1]ИТОГ!R449</f>
        <v>0.625</v>
      </c>
      <c r="J9" s="8">
        <f>[1]ИТОГ!T449</f>
        <v>0.52500000000000002</v>
      </c>
      <c r="K9" s="8">
        <f>[1]ИТОГ!V449</f>
        <v>0</v>
      </c>
      <c r="L9" s="8">
        <f>[1]ИТОГ!X449</f>
        <v>1</v>
      </c>
      <c r="M9" s="8">
        <f>[1]ИТОГ!Z449</f>
        <v>0.33333333333333331</v>
      </c>
      <c r="N9" s="8">
        <f>[1]ИТОГ!AD449</f>
        <v>0</v>
      </c>
      <c r="O9" s="8">
        <f>[1]ИТОГ!AH449</f>
        <v>1</v>
      </c>
      <c r="P9" s="9">
        <f>[1]ИТОГ!AJ449</f>
        <v>0.61904761904761907</v>
      </c>
      <c r="Q9" s="10" t="str">
        <f>[1]ИТОГ!AK449</f>
        <v>Средний</v>
      </c>
      <c r="R9" s="10" t="str">
        <f>[1]ИТОГ!AN449</f>
        <v>Низкий</v>
      </c>
      <c r="S9" s="11">
        <f>[1]ИТОГ!AJ449-[1]ИТОГ!AM449</f>
        <v>9.3047619047619046E-2</v>
      </c>
    </row>
    <row r="10" spans="1:19" ht="52.5" customHeight="1" x14ac:dyDescent="0.35">
      <c r="A10" s="5">
        <f>[1]ИТОГ!A450</f>
        <v>3</v>
      </c>
      <c r="B10" s="6" t="str">
        <f>[1]ИТОГ!C450</f>
        <v>МКОУ "Ульканская ООШ №1"</v>
      </c>
      <c r="C10" s="7">
        <f>[1]ИТОГ!F450</f>
        <v>0.33333333333333331</v>
      </c>
      <c r="D10" s="8">
        <f>[1]ИТОГ!H450</f>
        <v>1</v>
      </c>
      <c r="E10" s="8">
        <f>[1]ИТОГ!J450</f>
        <v>0.8125</v>
      </c>
      <c r="F10" s="8">
        <f>[1]ИТОГ!L450</f>
        <v>0.58974358974358976</v>
      </c>
      <c r="G10" s="8">
        <f>[1]ИТОГ!N450</f>
        <v>0.6428571428571429</v>
      </c>
      <c r="H10" s="8">
        <f>[1]ИТОГ!P450</f>
        <v>0.75</v>
      </c>
      <c r="I10" s="8">
        <f>[1]ИТОГ!R450</f>
        <v>0.75</v>
      </c>
      <c r="J10" s="8">
        <f>[1]ИТОГ!T450</f>
        <v>0.67500000000000004</v>
      </c>
      <c r="K10" s="8">
        <f>[1]ИТОГ!V450</f>
        <v>0.5</v>
      </c>
      <c r="L10" s="8">
        <f>[1]ИТОГ!X450</f>
        <v>1</v>
      </c>
      <c r="M10" s="8">
        <f>[1]ИТОГ!Z450</f>
        <v>0.66666666666666663</v>
      </c>
      <c r="N10" s="8">
        <f>[1]ИТОГ!AD450</f>
        <v>0</v>
      </c>
      <c r="O10" s="8">
        <f>[1]ИТОГ!AH450</f>
        <v>1</v>
      </c>
      <c r="P10" s="9">
        <f>[1]ИТОГ!AJ450</f>
        <v>0.65476190476190477</v>
      </c>
      <c r="Q10" s="10" t="str">
        <f>[1]ИТОГ!AK450</f>
        <v>Средний</v>
      </c>
      <c r="R10" s="10" t="str">
        <f>[1]ИТОГ!AN450</f>
        <v>Средний</v>
      </c>
      <c r="S10" s="11">
        <f>[1]ИТОГ!AJ450-[1]ИТОГ!AM450</f>
        <v>-6.4238095238095205E-2</v>
      </c>
    </row>
    <row r="11" spans="1:19" ht="52.5" customHeight="1" x14ac:dyDescent="0.35">
      <c r="A11" s="5">
        <f>[1]ИТОГ!A451</f>
        <v>4</v>
      </c>
      <c r="B11" s="6" t="str">
        <f>[1]ИТОГ!C451</f>
        <v>МОУ "Карамская ООШ"</v>
      </c>
      <c r="C11" s="7">
        <f>[1]ИТОГ!F451</f>
        <v>0.45833333333333331</v>
      </c>
      <c r="D11" s="8">
        <f>[1]ИТОГ!H451</f>
        <v>1</v>
      </c>
      <c r="E11" s="8">
        <f>[1]ИТОГ!J451</f>
        <v>0.8125</v>
      </c>
      <c r="F11" s="8">
        <f>[1]ИТОГ!L451</f>
        <v>0.66666666666666663</v>
      </c>
      <c r="G11" s="8">
        <f>[1]ИТОГ!N451</f>
        <v>0.2857142857142857</v>
      </c>
      <c r="H11" s="8">
        <f>[1]ИТОГ!P451</f>
        <v>0.6875</v>
      </c>
      <c r="I11" s="8">
        <f>[1]ИТОГ!R451</f>
        <v>0.5</v>
      </c>
      <c r="J11" s="8">
        <f>[1]ИТОГ!T451</f>
        <v>0.47499999999999998</v>
      </c>
      <c r="K11" s="8">
        <f>[1]ИТОГ!V451</f>
        <v>0</v>
      </c>
      <c r="L11" s="8">
        <f>[1]ИТОГ!X451</f>
        <v>1</v>
      </c>
      <c r="M11" s="8">
        <f>[1]ИТОГ!Z451</f>
        <v>0.33333333333333331</v>
      </c>
      <c r="N11" s="8">
        <f>[1]ИТОГ!AD451</f>
        <v>0</v>
      </c>
      <c r="O11" s="8">
        <f>[1]ИТОГ!AH451</f>
        <v>0</v>
      </c>
      <c r="P11" s="9">
        <f>[1]ИТОГ!AJ451</f>
        <v>0.55952380952380953</v>
      </c>
      <c r="Q11" s="10" t="str">
        <f>[1]ИТОГ!AK451</f>
        <v>Низкий</v>
      </c>
      <c r="R11" s="10" t="str">
        <f>[1]ИТОГ!AN451</f>
        <v>Низкий</v>
      </c>
      <c r="S11" s="11">
        <f>[1]ИТОГ!AJ451-[1]ИТОГ!AM451</f>
        <v>6.8523809523809542E-2</v>
      </c>
    </row>
    <row r="12" spans="1:19" ht="52.5" customHeight="1" x14ac:dyDescent="0.35">
      <c r="A12" s="5">
        <f>[1]ИТОГ!A452</f>
        <v>5</v>
      </c>
      <c r="B12" s="6" t="str">
        <f>[1]ИТОГ!C452</f>
        <v>МОУ "Ключевская СОШ"</v>
      </c>
      <c r="C12" s="7">
        <f>[1]ИТОГ!F452</f>
        <v>0.66666666666666663</v>
      </c>
      <c r="D12" s="8">
        <f>[1]ИТОГ!H452</f>
        <v>1</v>
      </c>
      <c r="E12" s="8">
        <f>[1]ИТОГ!J452</f>
        <v>1</v>
      </c>
      <c r="F12" s="8">
        <f>[1]ИТОГ!L452</f>
        <v>0.82352941176470584</v>
      </c>
      <c r="G12" s="8">
        <f>[1]ИТОГ!N452</f>
        <v>1</v>
      </c>
      <c r="H12" s="8">
        <f>[1]ИТОГ!P452</f>
        <v>0.9375</v>
      </c>
      <c r="I12" s="8">
        <f>[1]ИТОГ!R452</f>
        <v>0.625</v>
      </c>
      <c r="J12" s="8">
        <f>[1]ИТОГ!T452</f>
        <v>0.85</v>
      </c>
      <c r="K12" s="8">
        <f>[1]ИТОГ!V452</f>
        <v>0.5</v>
      </c>
      <c r="L12" s="8">
        <f>[1]ИТОГ!X452</f>
        <v>1</v>
      </c>
      <c r="M12" s="8">
        <f>[1]ИТОГ!Z452</f>
        <v>0.66666666666666663</v>
      </c>
      <c r="N12" s="8">
        <f>[1]ИТОГ!AD452</f>
        <v>0</v>
      </c>
      <c r="O12" s="8">
        <f>[1]ИТОГ!AH452</f>
        <v>1</v>
      </c>
      <c r="P12" s="9">
        <f>[1]ИТОГ!AJ452</f>
        <v>0.84375</v>
      </c>
      <c r="Q12" s="10" t="str">
        <f>[1]ИТОГ!AK452</f>
        <v>Высокий</v>
      </c>
      <c r="R12" s="10" t="str">
        <f>[1]ИТОГ!AN452</f>
        <v>Средний</v>
      </c>
      <c r="S12" s="11">
        <f>[1]ИТОГ!AJ452-[1]ИТОГ!AM452</f>
        <v>0.14675000000000005</v>
      </c>
    </row>
    <row r="13" spans="1:19" ht="52.5" customHeight="1" x14ac:dyDescent="0.35">
      <c r="A13" s="5">
        <f>[1]ИТОГ!A453</f>
        <v>6</v>
      </c>
      <c r="B13" s="6" t="str">
        <f>[1]ИТОГ!C453</f>
        <v>МОУ "Магистральнинская СОШ №2"</v>
      </c>
      <c r="C13" s="7">
        <f>[1]ИТОГ!F453</f>
        <v>0.39393939393939392</v>
      </c>
      <c r="D13" s="8">
        <f>[1]ИТОГ!H453</f>
        <v>1</v>
      </c>
      <c r="E13" s="8">
        <f>[1]ИТОГ!J453</f>
        <v>1</v>
      </c>
      <c r="F13" s="8">
        <f>[1]ИТОГ!L453</f>
        <v>0.62745098039215685</v>
      </c>
      <c r="G13" s="8">
        <f>[1]ИТОГ!N453</f>
        <v>1</v>
      </c>
      <c r="H13" s="8">
        <f>[1]ИТОГ!P453</f>
        <v>0.6875</v>
      </c>
      <c r="I13" s="8">
        <f>[1]ИТОГ!R453</f>
        <v>0.5</v>
      </c>
      <c r="J13" s="8">
        <f>[1]ИТОГ!T453</f>
        <v>0.72499999999999998</v>
      </c>
      <c r="K13" s="8">
        <f>[1]ИТОГ!V453</f>
        <v>0.5</v>
      </c>
      <c r="L13" s="8">
        <f>[1]ИТОГ!X453</f>
        <v>1</v>
      </c>
      <c r="M13" s="8">
        <f>[1]ИТОГ!Z453</f>
        <v>0.66666666666666663</v>
      </c>
      <c r="N13" s="8">
        <f>[1]ИТОГ!AD453</f>
        <v>0</v>
      </c>
      <c r="O13" s="8">
        <f>[1]ИТОГ!AH453</f>
        <v>0</v>
      </c>
      <c r="P13" s="9">
        <f>[1]ИТОГ!AJ453</f>
        <v>0.67708333333333337</v>
      </c>
      <c r="Q13" s="10" t="str">
        <f>[1]ИТОГ!AK453</f>
        <v>Средний</v>
      </c>
      <c r="R13" s="10" t="str">
        <f>[1]ИТОГ!AN453</f>
        <v>Средний</v>
      </c>
      <c r="S13" s="11">
        <f>[1]ИТОГ!AJ453-[1]ИТОГ!AM453</f>
        <v>2.5083333333333346E-2</v>
      </c>
    </row>
    <row r="14" spans="1:19" ht="52.5" customHeight="1" x14ac:dyDescent="0.35">
      <c r="A14" s="5">
        <f>[1]ИТОГ!A454</f>
        <v>7</v>
      </c>
      <c r="B14" s="6" t="str">
        <f>[1]ИТОГ!C454</f>
        <v>МОУ "Окунайская СОШ № 1"</v>
      </c>
      <c r="C14" s="7">
        <f>[1]ИТОГ!F454</f>
        <v>0.30303030303030304</v>
      </c>
      <c r="D14" s="8">
        <f>[1]ИТОГ!H454</f>
        <v>1</v>
      </c>
      <c r="E14" s="8">
        <f>[1]ИТОГ!J454</f>
        <v>0.75</v>
      </c>
      <c r="F14" s="8">
        <f>[1]ИТОГ!L454</f>
        <v>0.47058823529411764</v>
      </c>
      <c r="G14" s="8">
        <f>[1]ИТОГ!N454</f>
        <v>1</v>
      </c>
      <c r="H14" s="8">
        <f>[1]ИТОГ!P454</f>
        <v>0.4375</v>
      </c>
      <c r="I14" s="8">
        <f>[1]ИТОГ!R454</f>
        <v>0.75</v>
      </c>
      <c r="J14" s="8">
        <f>[1]ИТОГ!T454</f>
        <v>0.67500000000000004</v>
      </c>
      <c r="K14" s="8">
        <f>[1]ИТОГ!V454</f>
        <v>0.5</v>
      </c>
      <c r="L14" s="8">
        <f>[1]ИТОГ!X454</f>
        <v>1</v>
      </c>
      <c r="M14" s="8">
        <f>[1]ИТОГ!Z454</f>
        <v>0.66666666666666663</v>
      </c>
      <c r="N14" s="8">
        <f>[1]ИТОГ!AD454</f>
        <v>0</v>
      </c>
      <c r="O14" s="8">
        <f>[1]ИТОГ!AH454</f>
        <v>1</v>
      </c>
      <c r="P14" s="9">
        <f>[1]ИТОГ!AJ454</f>
        <v>0.58333333333333337</v>
      </c>
      <c r="Q14" s="10" t="str">
        <f>[1]ИТОГ!AK454</f>
        <v>Низкий</v>
      </c>
      <c r="R14" s="10" t="str">
        <f>[1]ИТОГ!AN454</f>
        <v>Средний</v>
      </c>
      <c r="S14" s="11">
        <f>[1]ИТОГ!AJ454-[1]ИТОГ!AM454</f>
        <v>-3.7666666666666626E-2</v>
      </c>
    </row>
    <row r="15" spans="1:19" ht="52.5" customHeight="1" x14ac:dyDescent="0.35">
      <c r="A15" s="5">
        <f>[1]ИТОГ!A455</f>
        <v>8</v>
      </c>
      <c r="B15" s="6" t="str">
        <f>[1]ИТОГ!C455</f>
        <v>МОУ "Ульканская СОШ № 2"</v>
      </c>
      <c r="C15" s="7">
        <f>[1]ИТОГ!F455</f>
        <v>0.5757575757575758</v>
      </c>
      <c r="D15" s="8">
        <f>[1]ИТОГ!H455</f>
        <v>1</v>
      </c>
      <c r="E15" s="8">
        <f>[1]ИТОГ!J455</f>
        <v>1</v>
      </c>
      <c r="F15" s="8">
        <f>[1]ИТОГ!L455</f>
        <v>0.76470588235294112</v>
      </c>
      <c r="G15" s="8">
        <f>[1]ИТОГ!N455</f>
        <v>0.7857142857142857</v>
      </c>
      <c r="H15" s="8">
        <f>[1]ИТОГ!P455</f>
        <v>0.6875</v>
      </c>
      <c r="I15" s="8">
        <f>[1]ИТОГ!R455</f>
        <v>0.75</v>
      </c>
      <c r="J15" s="8">
        <f>[1]ИТОГ!T455</f>
        <v>0.7</v>
      </c>
      <c r="K15" s="8">
        <f>[1]ИТОГ!V455</f>
        <v>0.5</v>
      </c>
      <c r="L15" s="8">
        <f>[1]ИТОГ!X455</f>
        <v>1</v>
      </c>
      <c r="M15" s="8">
        <f>[1]ИТОГ!Z455</f>
        <v>0.66666666666666663</v>
      </c>
      <c r="N15" s="8">
        <f>[1]ИТОГ!AD455</f>
        <v>0</v>
      </c>
      <c r="O15" s="8">
        <f>[1]ИТОГ!AH455</f>
        <v>1</v>
      </c>
      <c r="P15" s="9">
        <f>[1]ИТОГ!AJ455</f>
        <v>0.75</v>
      </c>
      <c r="Q15" s="10" t="str">
        <f>[1]ИТОГ!AK455</f>
        <v>Средний</v>
      </c>
      <c r="R15" s="10" t="str">
        <f>[1]ИТОГ!AN455</f>
        <v>Средний</v>
      </c>
      <c r="S15" s="11">
        <f>[1]ИТОГ!AJ455-[1]ИТОГ!AM455</f>
        <v>2.300000000000002E-2</v>
      </c>
    </row>
    <row r="16" spans="1:19" ht="52.5" customHeight="1" x14ac:dyDescent="0.35">
      <c r="A16" s="5">
        <f>[1]ИТОГ!A456</f>
        <v>9</v>
      </c>
      <c r="B16" s="6" t="str">
        <f>[1]ИТОГ!C456</f>
        <v>МОУ Казачинская СОШ</v>
      </c>
      <c r="C16" s="7">
        <f>[1]ИТОГ!F456</f>
        <v>0.45454545454545453</v>
      </c>
      <c r="D16" s="8">
        <f>[1]ИТОГ!H456</f>
        <v>1</v>
      </c>
      <c r="E16" s="8">
        <f>[1]ИТОГ!J456</f>
        <v>1</v>
      </c>
      <c r="F16" s="8">
        <f>[1]ИТОГ!L456</f>
        <v>0.6470588235294118</v>
      </c>
      <c r="G16" s="8">
        <f>[1]ИТОГ!N456</f>
        <v>0.9285714285714286</v>
      </c>
      <c r="H16" s="8">
        <f>[1]ИТОГ!P456</f>
        <v>0.8125</v>
      </c>
      <c r="I16" s="8">
        <f>[1]ИТОГ!R456</f>
        <v>0.5</v>
      </c>
      <c r="J16" s="8">
        <f>[1]ИТОГ!T456</f>
        <v>0.75</v>
      </c>
      <c r="K16" s="8">
        <f>[1]ИТОГ!V456</f>
        <v>0.5</v>
      </c>
      <c r="L16" s="8">
        <f>[1]ИТОГ!X456</f>
        <v>1</v>
      </c>
      <c r="M16" s="8">
        <f>[1]ИТОГ!Z456</f>
        <v>0.66666666666666663</v>
      </c>
      <c r="N16" s="8">
        <f>[1]ИТОГ!AD456</f>
        <v>0</v>
      </c>
      <c r="O16" s="8">
        <f>[1]ИТОГ!AH456</f>
        <v>1</v>
      </c>
      <c r="P16" s="9">
        <f>[1]ИТОГ!AJ456</f>
        <v>0.70833333333333337</v>
      </c>
      <c r="Q16" s="10" t="str">
        <f>[1]ИТОГ!AK456</f>
        <v>Средний</v>
      </c>
      <c r="R16" s="10" t="str">
        <f>[1]ИТОГ!AN456</f>
        <v>Средний</v>
      </c>
      <c r="S16" s="11">
        <f>[1]ИТОГ!AJ456-[1]ИТОГ!AM456</f>
        <v>-1.8666666666666609E-2</v>
      </c>
    </row>
    <row r="17" spans="1:19" ht="36" customHeight="1" x14ac:dyDescent="0.35">
      <c r="A17" s="12"/>
      <c r="B17" s="13"/>
      <c r="C17" s="14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6"/>
      <c r="Q17" s="12"/>
      <c r="R17" s="12"/>
      <c r="S17" s="17"/>
    </row>
    <row r="18" spans="1:19" ht="36" customHeight="1" x14ac:dyDescent="0.35">
      <c r="A18" s="12"/>
      <c r="B18" s="13"/>
      <c r="C18" s="14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6"/>
      <c r="Q18" s="12"/>
      <c r="R18" s="12"/>
      <c r="S18" s="17"/>
    </row>
    <row r="19" spans="1:19" ht="36" customHeight="1" x14ac:dyDescent="0.35">
      <c r="A19" s="12"/>
      <c r="B19" s="13"/>
      <c r="C19" s="14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6"/>
      <c r="Q19" s="12"/>
      <c r="R19" s="12"/>
      <c r="S19" s="17"/>
    </row>
    <row r="20" spans="1:19" ht="36" customHeight="1" x14ac:dyDescent="0.35">
      <c r="A20" s="12"/>
      <c r="B20" s="13"/>
      <c r="C20" s="14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6"/>
      <c r="Q20" s="12"/>
      <c r="R20" s="12"/>
      <c r="S20" s="17"/>
    </row>
    <row r="21" spans="1:19" ht="36" customHeight="1" x14ac:dyDescent="0.35">
      <c r="A21" s="12"/>
      <c r="B21" s="13"/>
      <c r="C21" s="14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6"/>
      <c r="Q21" s="12"/>
      <c r="R21" s="12"/>
      <c r="S21" s="17"/>
    </row>
    <row r="22" spans="1:19" ht="36" customHeight="1" x14ac:dyDescent="0.35">
      <c r="A22" s="12"/>
      <c r="B22" s="13"/>
      <c r="C22" s="14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6"/>
      <c r="Q22" s="12"/>
      <c r="R22" s="12"/>
      <c r="S22" s="17"/>
    </row>
    <row r="23" spans="1:19" ht="36" customHeight="1" x14ac:dyDescent="0.35">
      <c r="A23" s="12"/>
      <c r="B23" s="13"/>
      <c r="C23" s="14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6"/>
      <c r="Q23" s="12"/>
      <c r="R23" s="12"/>
      <c r="S23" s="17"/>
    </row>
    <row r="24" spans="1:19" ht="36" customHeight="1" x14ac:dyDescent="0.35">
      <c r="A24" s="12"/>
      <c r="B24" s="13"/>
      <c r="C24" s="14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6"/>
      <c r="Q24" s="12"/>
      <c r="R24" s="12"/>
      <c r="S24" s="17"/>
    </row>
    <row r="25" spans="1:19" ht="36" customHeight="1" x14ac:dyDescent="0.35">
      <c r="A25" s="12"/>
      <c r="B25" s="13"/>
      <c r="C25" s="14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6"/>
      <c r="Q25" s="12"/>
      <c r="R25" s="12"/>
      <c r="S25" s="17"/>
    </row>
    <row r="26" spans="1:19" ht="36" customHeight="1" x14ac:dyDescent="0.35">
      <c r="A26" s="12"/>
      <c r="B26" s="13"/>
      <c r="C26" s="14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6"/>
      <c r="Q26" s="12"/>
      <c r="R26" s="12"/>
      <c r="S26" s="17"/>
    </row>
    <row r="27" spans="1:19" ht="36" customHeight="1" x14ac:dyDescent="0.35">
      <c r="A27" s="12"/>
      <c r="B27" s="13"/>
      <c r="C27" s="14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6"/>
      <c r="Q27" s="12"/>
      <c r="R27" s="12"/>
      <c r="S27" s="17"/>
    </row>
    <row r="28" spans="1:19" ht="36" customHeight="1" x14ac:dyDescent="0.35">
      <c r="A28" s="12"/>
      <c r="B28" s="13"/>
      <c r="C28" s="14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6"/>
      <c r="Q28" s="12"/>
      <c r="R28" s="12"/>
      <c r="S28" s="17"/>
    </row>
    <row r="29" spans="1:19" ht="36" customHeight="1" x14ac:dyDescent="0.35">
      <c r="A29" s="12"/>
      <c r="B29" s="13"/>
      <c r="C29" s="14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6"/>
      <c r="Q29" s="12"/>
      <c r="R29" s="12"/>
      <c r="S29" s="17"/>
    </row>
    <row r="30" spans="1:19" ht="36" customHeight="1" x14ac:dyDescent="0.35">
      <c r="A30" s="12"/>
      <c r="B30" s="13"/>
      <c r="C30" s="14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6"/>
      <c r="Q30" s="12"/>
      <c r="R30" s="12"/>
      <c r="S30" s="17"/>
    </row>
    <row r="31" spans="1:19" ht="36" customHeight="1" x14ac:dyDescent="0.35">
      <c r="A31" s="12"/>
      <c r="B31" s="13"/>
      <c r="C31" s="14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6"/>
      <c r="Q31" s="12"/>
      <c r="R31" s="12"/>
      <c r="S31" s="17"/>
    </row>
    <row r="32" spans="1:19" ht="36" customHeight="1" x14ac:dyDescent="0.35">
      <c r="A32" s="12"/>
      <c r="B32" s="13"/>
      <c r="C32" s="14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6"/>
      <c r="Q32" s="12"/>
      <c r="R32" s="12"/>
      <c r="S32" s="17"/>
    </row>
    <row r="33" spans="1:19" ht="36" customHeight="1" x14ac:dyDescent="0.35">
      <c r="A33" s="12"/>
      <c r="B33" s="13"/>
      <c r="C33" s="14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  <c r="Q33" s="12"/>
      <c r="R33" s="12"/>
      <c r="S33" s="17"/>
    </row>
    <row r="34" spans="1:19" ht="36" customHeight="1" x14ac:dyDescent="0.35">
      <c r="A34" s="12"/>
      <c r="B34" s="13"/>
      <c r="C34" s="14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6"/>
      <c r="Q34" s="12"/>
      <c r="R34" s="12"/>
      <c r="S34" s="17"/>
    </row>
  </sheetData>
  <sheetProtection sheet="1" objects="1" scenarios="1"/>
  <mergeCells count="32">
    <mergeCell ref="C6:E6"/>
    <mergeCell ref="A7:B7"/>
    <mergeCell ref="C7:E7"/>
    <mergeCell ref="N2:N3"/>
    <mergeCell ref="O2:O3"/>
    <mergeCell ref="A3:B3"/>
    <mergeCell ref="A4:B4"/>
    <mergeCell ref="C4:E4"/>
    <mergeCell ref="G4:I7"/>
    <mergeCell ref="K4:L7"/>
    <mergeCell ref="A5:B5"/>
    <mergeCell ref="C5:E5"/>
    <mergeCell ref="A6:B6"/>
    <mergeCell ref="M1:M3"/>
    <mergeCell ref="A1:B2"/>
    <mergeCell ref="L2:L3"/>
    <mergeCell ref="P1:P3"/>
    <mergeCell ref="Q1:Q7"/>
    <mergeCell ref="R1:R7"/>
    <mergeCell ref="S1:S7"/>
    <mergeCell ref="C2:C3"/>
    <mergeCell ref="D2:D3"/>
    <mergeCell ref="E2:E3"/>
    <mergeCell ref="G2:G3"/>
    <mergeCell ref="H2:H3"/>
    <mergeCell ref="C1:E1"/>
    <mergeCell ref="F1:F3"/>
    <mergeCell ref="G1:I1"/>
    <mergeCell ref="J1:J3"/>
    <mergeCell ref="K1:L1"/>
    <mergeCell ref="I2:I3"/>
    <mergeCell ref="K2:K3"/>
  </mergeCells>
  <conditionalFormatting sqref="Q8:R16">
    <cfRule type="containsText" dxfId="285" priority="11" operator="containsText" text="высокий">
      <formula>NOT(ISERROR(SEARCH("высокий",Q8)))</formula>
    </cfRule>
    <cfRule type="containsText" dxfId="284" priority="12" operator="containsText" text="средний">
      <formula>NOT(ISERROR(SEARCH("средний",Q8)))</formula>
    </cfRule>
    <cfRule type="containsText" dxfId="283" priority="13" stopIfTrue="1" operator="containsText" text="низкий">
      <formula>NOT(ISERROR(SEARCH("низкий",Q8)))</formula>
    </cfRule>
  </conditionalFormatting>
  <conditionalFormatting sqref="F8:F16 J8:J16 M8:M16 P8:P16">
    <cfRule type="cellIs" dxfId="282" priority="8" operator="greaterThan">
      <formula>80</formula>
    </cfRule>
    <cfRule type="cellIs" dxfId="281" priority="9" operator="between">
      <formula>60.1</formula>
      <formula>80</formula>
    </cfRule>
    <cfRule type="cellIs" dxfId="280" priority="10" operator="lessThan">
      <formula>60.1</formula>
    </cfRule>
  </conditionalFormatting>
  <conditionalFormatting sqref="F8:F16">
    <cfRule type="cellIs" dxfId="279" priority="7" operator="lessThan">
      <formula>0.601</formula>
    </cfRule>
  </conditionalFormatting>
  <conditionalFormatting sqref="F8:F16 J8:J16 M8:M16 P8:P16">
    <cfRule type="cellIs" dxfId="278" priority="4" operator="greaterThan">
      <formula>0.8</formula>
    </cfRule>
    <cfRule type="cellIs" dxfId="277" priority="5" operator="between">
      <formula>0.6</formula>
      <formula>"80,1%%"</formula>
    </cfRule>
    <cfRule type="cellIs" dxfId="276" priority="6" operator="lessThan">
      <formula>0.601</formula>
    </cfRule>
  </conditionalFormatting>
  <conditionalFormatting sqref="A4">
    <cfRule type="cellIs" dxfId="275" priority="1" operator="greaterThan">
      <formula>80%</formula>
    </cfRule>
    <cfRule type="cellIs" dxfId="274" priority="2" operator="between">
      <formula>60.1%</formula>
      <formula>80%</formula>
    </cfRule>
    <cfRule type="cellIs" dxfId="273" priority="3" operator="lessThan">
      <formula>60.1%</formula>
    </cfRule>
  </conditionalFormatting>
  <pageMargins left="0.25" right="0.25" top="0.75" bottom="0.75" header="0.3" footer="0.3"/>
  <pageSetup paperSize="9" scale="34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4" id="{74F0FC1F-1E3F-4296-BCB2-DB0FD5475F52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S8:S16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6"/>
  <sheetViews>
    <sheetView topLeftCell="A4" zoomScale="50" zoomScaleNormal="50" workbookViewId="0">
      <selection activeCell="C9" sqref="C9"/>
    </sheetView>
  </sheetViews>
  <sheetFormatPr defaultRowHeight="15" x14ac:dyDescent="0.25"/>
  <cols>
    <col min="1" max="1" width="9.140625" style="2"/>
    <col min="2" max="2" width="52.85546875" style="18" customWidth="1"/>
    <col min="3" max="3" width="15.7109375" style="19" customWidth="1"/>
    <col min="4" max="4" width="15.7109375" style="20" customWidth="1"/>
    <col min="5" max="5" width="20.85546875" style="20" customWidth="1"/>
    <col min="6" max="6" width="22.5703125" style="20" customWidth="1"/>
    <col min="7" max="7" width="20" style="20" customWidth="1"/>
    <col min="8" max="8" width="25.7109375" style="20" customWidth="1"/>
    <col min="9" max="9" width="15.7109375" style="20" customWidth="1"/>
    <col min="10" max="10" width="23.140625" style="20" customWidth="1"/>
    <col min="11" max="11" width="15.7109375" style="20" customWidth="1"/>
    <col min="12" max="12" width="20" style="20" customWidth="1"/>
    <col min="13" max="13" width="24.7109375" style="20" customWidth="1"/>
    <col min="14" max="14" width="19.7109375" style="20" customWidth="1"/>
    <col min="15" max="15" width="27.140625" style="20" customWidth="1"/>
    <col min="16" max="16" width="19.7109375" style="21" customWidth="1"/>
    <col min="17" max="17" width="21.5703125" style="2" customWidth="1"/>
    <col min="18" max="18" width="21.42578125" style="2" customWidth="1"/>
    <col min="19" max="19" width="21.42578125" style="22" customWidth="1"/>
    <col min="20" max="16384" width="9.140625" style="2"/>
  </cols>
  <sheetData>
    <row r="1" spans="1:19" ht="215.25" customHeight="1" x14ac:dyDescent="0.25">
      <c r="A1" s="80" t="s">
        <v>50</v>
      </c>
      <c r="B1" s="81"/>
      <c r="C1" s="54" t="s">
        <v>1</v>
      </c>
      <c r="D1" s="55"/>
      <c r="E1" s="55"/>
      <c r="F1" s="56" t="s">
        <v>2</v>
      </c>
      <c r="G1" s="57" t="s">
        <v>3</v>
      </c>
      <c r="H1" s="57"/>
      <c r="I1" s="57"/>
      <c r="J1" s="56" t="s">
        <v>4</v>
      </c>
      <c r="K1" s="57" t="s">
        <v>5</v>
      </c>
      <c r="L1" s="57"/>
      <c r="M1" s="56" t="s">
        <v>6</v>
      </c>
      <c r="N1" s="1" t="s">
        <v>7</v>
      </c>
      <c r="O1" s="1" t="s">
        <v>8</v>
      </c>
      <c r="P1" s="47" t="s">
        <v>9</v>
      </c>
      <c r="Q1" s="49" t="s">
        <v>10</v>
      </c>
      <c r="R1" s="49" t="s">
        <v>11</v>
      </c>
      <c r="S1" s="49" t="s">
        <v>12</v>
      </c>
    </row>
    <row r="2" spans="1:19" ht="15" customHeight="1" x14ac:dyDescent="0.25">
      <c r="A2" s="82"/>
      <c r="B2" s="83"/>
      <c r="C2" s="50" t="s">
        <v>13</v>
      </c>
      <c r="D2" s="52" t="s">
        <v>14</v>
      </c>
      <c r="E2" s="52" t="s">
        <v>15</v>
      </c>
      <c r="F2" s="56"/>
      <c r="G2" s="52" t="s">
        <v>16</v>
      </c>
      <c r="H2" s="52" t="s">
        <v>17</v>
      </c>
      <c r="I2" s="52" t="s">
        <v>18</v>
      </c>
      <c r="J2" s="56"/>
      <c r="K2" s="52" t="s">
        <v>19</v>
      </c>
      <c r="L2" s="52" t="s">
        <v>20</v>
      </c>
      <c r="M2" s="56"/>
      <c r="N2" s="52" t="s">
        <v>21</v>
      </c>
      <c r="O2" s="52" t="s">
        <v>22</v>
      </c>
      <c r="P2" s="48"/>
      <c r="Q2" s="49"/>
      <c r="R2" s="49"/>
      <c r="S2" s="49"/>
    </row>
    <row r="3" spans="1:19" ht="274.5" customHeight="1" x14ac:dyDescent="0.35">
      <c r="A3" s="63" t="s">
        <v>23</v>
      </c>
      <c r="B3" s="64"/>
      <c r="C3" s="51"/>
      <c r="D3" s="53"/>
      <c r="E3" s="53"/>
      <c r="F3" s="56"/>
      <c r="G3" s="53"/>
      <c r="H3" s="53"/>
      <c r="I3" s="53"/>
      <c r="J3" s="56"/>
      <c r="K3" s="53"/>
      <c r="L3" s="53"/>
      <c r="M3" s="56"/>
      <c r="N3" s="53"/>
      <c r="O3" s="53"/>
      <c r="P3" s="48"/>
      <c r="Q3" s="49"/>
      <c r="R3" s="49"/>
      <c r="S3" s="49"/>
    </row>
    <row r="4" spans="1:19" ht="63.75" customHeight="1" x14ac:dyDescent="0.25">
      <c r="A4" s="65">
        <f>AVERAGE(P8:P12)</f>
        <v>0.61874999999999991</v>
      </c>
      <c r="B4" s="66"/>
      <c r="C4" s="62" t="s">
        <v>24</v>
      </c>
      <c r="D4" s="58"/>
      <c r="E4" s="59"/>
      <c r="F4" s="3">
        <v>1</v>
      </c>
      <c r="G4" s="67"/>
      <c r="H4" s="68"/>
      <c r="I4" s="69"/>
      <c r="J4" s="3">
        <v>0.95</v>
      </c>
      <c r="K4" s="67"/>
      <c r="L4" s="69"/>
      <c r="M4" s="3">
        <v>1</v>
      </c>
      <c r="N4" s="3">
        <v>1</v>
      </c>
      <c r="O4" s="3">
        <v>1</v>
      </c>
      <c r="P4" s="3">
        <v>0.98880000000000001</v>
      </c>
      <c r="Q4" s="49"/>
      <c r="R4" s="49"/>
      <c r="S4" s="49"/>
    </row>
    <row r="5" spans="1:19" ht="38.25" customHeight="1" x14ac:dyDescent="0.35">
      <c r="A5" s="76" t="s">
        <v>25</v>
      </c>
      <c r="B5" s="77"/>
      <c r="C5" s="58" t="s">
        <v>26</v>
      </c>
      <c r="D5" s="58"/>
      <c r="E5" s="59"/>
      <c r="F5" s="3">
        <f>MAX($F$8:$F$12)</f>
        <v>0.72549019607843135</v>
      </c>
      <c r="G5" s="70"/>
      <c r="H5" s="71"/>
      <c r="I5" s="72"/>
      <c r="J5" s="3">
        <f>MAX($J$8:$J$12)</f>
        <v>0.82499999999999996</v>
      </c>
      <c r="K5" s="70"/>
      <c r="L5" s="72"/>
      <c r="M5" s="3">
        <f>MAX($M$8:$M$12)</f>
        <v>0.66666666666666663</v>
      </c>
      <c r="N5" s="3">
        <f>MAX($N$8:$N$12)</f>
        <v>0</v>
      </c>
      <c r="O5" s="3">
        <f>MAX($O$8:$O$12)</f>
        <v>1</v>
      </c>
      <c r="P5" s="3">
        <f>MAX($P$8:$P$12)</f>
        <v>0.72916666666666663</v>
      </c>
      <c r="Q5" s="49"/>
      <c r="R5" s="49"/>
      <c r="S5" s="49"/>
    </row>
    <row r="6" spans="1:19" ht="48.75" customHeight="1" x14ac:dyDescent="0.25">
      <c r="A6" s="84" t="str">
        <f>VLOOKUP(A1,'[1]Профиль МО'!$A$2:$K$46,8,0)&amp;'[1]Исходник Профиль МО'!V1</f>
        <v>27 место</v>
      </c>
      <c r="B6" s="85"/>
      <c r="C6" s="58" t="s">
        <v>27</v>
      </c>
      <c r="D6" s="58"/>
      <c r="E6" s="59"/>
      <c r="F6" s="3">
        <v>0.58819999999999995</v>
      </c>
      <c r="G6" s="70"/>
      <c r="H6" s="71"/>
      <c r="I6" s="72"/>
      <c r="J6" s="3">
        <v>0.65</v>
      </c>
      <c r="K6" s="70"/>
      <c r="L6" s="72"/>
      <c r="M6" s="3">
        <v>0.66669999999999996</v>
      </c>
      <c r="N6" s="4">
        <v>0</v>
      </c>
      <c r="O6" s="4">
        <v>1</v>
      </c>
      <c r="P6" s="3">
        <v>0.63539999999999996</v>
      </c>
      <c r="Q6" s="49"/>
      <c r="R6" s="49"/>
      <c r="S6" s="49"/>
    </row>
    <row r="7" spans="1:19" ht="36" customHeight="1" x14ac:dyDescent="0.25">
      <c r="A7" s="60" t="s">
        <v>28</v>
      </c>
      <c r="B7" s="61"/>
      <c r="C7" s="62" t="s">
        <v>29</v>
      </c>
      <c r="D7" s="58"/>
      <c r="E7" s="59"/>
      <c r="F7" s="3">
        <f>MEDIAN($F$8:$F$12)</f>
        <v>0.56862745098039214</v>
      </c>
      <c r="G7" s="73"/>
      <c r="H7" s="74"/>
      <c r="I7" s="75"/>
      <c r="J7" s="3">
        <f>MEDIAN($J$8:$J$12)</f>
        <v>0.6</v>
      </c>
      <c r="K7" s="73"/>
      <c r="L7" s="75"/>
      <c r="M7" s="3">
        <f>MEDIAN($M$8:$M$12)</f>
        <v>0.33333333333333331</v>
      </c>
      <c r="N7" s="3">
        <f>MEDIAN($N$8:$N$12)</f>
        <v>0</v>
      </c>
      <c r="O7" s="3">
        <f>MEDIAN($O$8:$O$12)</f>
        <v>1</v>
      </c>
      <c r="P7" s="3">
        <f>MEDIAN($P$8:$P$12)</f>
        <v>0.60416666666666663</v>
      </c>
      <c r="Q7" s="49"/>
      <c r="R7" s="49"/>
      <c r="S7" s="49"/>
    </row>
    <row r="8" spans="1:19" ht="36" customHeight="1" x14ac:dyDescent="0.35">
      <c r="A8" s="5">
        <f>[1]ИТОГ!A458</f>
        <v>1</v>
      </c>
      <c r="B8" s="6" t="str">
        <f>[1]ИТОГ!C458</f>
        <v>МБОУ СОШ с. Ербогачен</v>
      </c>
      <c r="C8" s="7">
        <f>[1]ИТОГ!F458</f>
        <v>0.27272727272727271</v>
      </c>
      <c r="D8" s="8">
        <f>[1]ИТОГ!H458</f>
        <v>1</v>
      </c>
      <c r="E8" s="8">
        <f>[1]ИТОГ!J458</f>
        <v>1</v>
      </c>
      <c r="F8" s="8">
        <f>[1]ИТОГ!L458</f>
        <v>0.56862745098039214</v>
      </c>
      <c r="G8" s="8">
        <f>[1]ИТОГ!N458</f>
        <v>0.9285714285714286</v>
      </c>
      <c r="H8" s="8">
        <f>[1]ИТОГ!P458</f>
        <v>0.8125</v>
      </c>
      <c r="I8" s="8">
        <f>[1]ИТОГ!R458</f>
        <v>0.875</v>
      </c>
      <c r="J8" s="8">
        <f>[1]ИТОГ!T458</f>
        <v>0.82499999999999996</v>
      </c>
      <c r="K8" s="8">
        <f>[1]ИТОГ!V458</f>
        <v>0.5</v>
      </c>
      <c r="L8" s="8">
        <f>[1]ИТОГ!X458</f>
        <v>1</v>
      </c>
      <c r="M8" s="8">
        <f>[1]ИТОГ!Z458</f>
        <v>0.66666666666666663</v>
      </c>
      <c r="N8" s="8">
        <f>[1]ИТОГ!AD458</f>
        <v>0</v>
      </c>
      <c r="O8" s="8">
        <f>[1]ИТОГ!AH458</f>
        <v>0</v>
      </c>
      <c r="P8" s="9">
        <f>[1]ИТОГ!AJ458</f>
        <v>0.6875</v>
      </c>
      <c r="Q8" s="10" t="str">
        <f>[1]ИТОГ!AK458</f>
        <v>Средний</v>
      </c>
      <c r="R8" s="10" t="str">
        <f>[1]ИТОГ!AN458</f>
        <v>Средний</v>
      </c>
      <c r="S8" s="11">
        <f>[1]ИТОГ!AJ458-[1]ИТОГ!AM458</f>
        <v>5.149999999999999E-2</v>
      </c>
    </row>
    <row r="9" spans="1:19" ht="36" customHeight="1" x14ac:dyDescent="0.35">
      <c r="A9" s="5">
        <f>[1]ИТОГ!A459</f>
        <v>2</v>
      </c>
      <c r="B9" s="6" t="str">
        <f>[1]ИТОГ!C459</f>
        <v>МКОУ СОШ с. Непа</v>
      </c>
      <c r="C9" s="7">
        <f>[1]ИТОГ!F459</f>
        <v>0.21212121212121213</v>
      </c>
      <c r="D9" s="8">
        <f>[1]ИТОГ!H459</f>
        <v>0.5</v>
      </c>
      <c r="E9" s="8">
        <f>[1]ИТОГ!J459</f>
        <v>0.8125</v>
      </c>
      <c r="F9" s="8">
        <f>[1]ИТОГ!L459</f>
        <v>0.41176470588235292</v>
      </c>
      <c r="G9" s="8">
        <f>[1]ИТОГ!N459</f>
        <v>0.5714285714285714</v>
      </c>
      <c r="H9" s="8">
        <f>[1]ИТОГ!P459</f>
        <v>0.5</v>
      </c>
      <c r="I9" s="8">
        <f>[1]ИТОГ!R459</f>
        <v>1</v>
      </c>
      <c r="J9" s="8">
        <f>[1]ИТОГ!T459</f>
        <v>0.6</v>
      </c>
      <c r="K9" s="8">
        <f>[1]ИТОГ!V459</f>
        <v>0</v>
      </c>
      <c r="L9" s="8">
        <f>[1]ИТОГ!X459</f>
        <v>1</v>
      </c>
      <c r="M9" s="8">
        <f>[1]ИТОГ!Z459</f>
        <v>0.33333333333333331</v>
      </c>
      <c r="N9" s="8">
        <f>[1]ИТОГ!AD459</f>
        <v>0</v>
      </c>
      <c r="O9" s="8">
        <f>[1]ИТОГ!AH459</f>
        <v>1</v>
      </c>
      <c r="P9" s="9">
        <f>[1]ИТОГ!AJ459</f>
        <v>0.5</v>
      </c>
      <c r="Q9" s="10" t="str">
        <f>[1]ИТОГ!AK459</f>
        <v>Низкий</v>
      </c>
      <c r="R9" s="10" t="str">
        <f>[1]ИТОГ!AN459</f>
        <v>Низкий</v>
      </c>
      <c r="S9" s="11">
        <f>[1]ИТОГ!AJ459-[1]ИТОГ!AM459</f>
        <v>-4.500000000000004E-2</v>
      </c>
    </row>
    <row r="10" spans="1:19" ht="36" customHeight="1" x14ac:dyDescent="0.35">
      <c r="A10" s="5">
        <f>[1]ИТОГ!A460</f>
        <v>3</v>
      </c>
      <c r="B10" s="6" t="str">
        <f>[1]ИТОГ!C460</f>
        <v>МКОУ СОШ с. Подволошино</v>
      </c>
      <c r="C10" s="7">
        <f>[1]ИТОГ!F460</f>
        <v>0.30303030303030304</v>
      </c>
      <c r="D10" s="8">
        <f>[1]ИТОГ!H460</f>
        <v>1</v>
      </c>
      <c r="E10" s="8">
        <f>[1]ИТОГ!J460</f>
        <v>1</v>
      </c>
      <c r="F10" s="8">
        <f>[1]ИТОГ!L460</f>
        <v>0.56862745098039214</v>
      </c>
      <c r="G10" s="8">
        <f>[1]ИТОГ!N460</f>
        <v>0.7857142857142857</v>
      </c>
      <c r="H10" s="8">
        <f>[1]ИТОГ!P460</f>
        <v>0.5625</v>
      </c>
      <c r="I10" s="8">
        <f>[1]ИТОГ!R460</f>
        <v>0.5</v>
      </c>
      <c r="J10" s="8">
        <f>[1]ИТОГ!T460</f>
        <v>0.6</v>
      </c>
      <c r="K10" s="8">
        <f>[1]ИТОГ!V460</f>
        <v>0.5</v>
      </c>
      <c r="L10" s="8">
        <f>[1]ИТОГ!X460</f>
        <v>1</v>
      </c>
      <c r="M10" s="8">
        <f>[1]ИТОГ!Z460</f>
        <v>0.66666666666666663</v>
      </c>
      <c r="N10" s="8">
        <f>[1]ИТОГ!AD460</f>
        <v>0</v>
      </c>
      <c r="O10" s="8">
        <f>[1]ИТОГ!AH460</f>
        <v>1</v>
      </c>
      <c r="P10" s="9">
        <f>[1]ИТОГ!AJ460</f>
        <v>0.60416666666666663</v>
      </c>
      <c r="Q10" s="10" t="str">
        <f>[1]ИТОГ!AK460</f>
        <v>Средний</v>
      </c>
      <c r="R10" s="10" t="str">
        <f>[1]ИТОГ!AN460</f>
        <v>Низкий</v>
      </c>
      <c r="S10" s="11">
        <f>[1]ИТОГ!AJ460-[1]ИТОГ!AM460</f>
        <v>1.316666666666666E-2</v>
      </c>
    </row>
    <row r="11" spans="1:19" ht="36" customHeight="1" x14ac:dyDescent="0.35">
      <c r="A11" s="5">
        <f>[1]ИТОГ!A461</f>
        <v>4</v>
      </c>
      <c r="B11" s="6" t="str">
        <f>[1]ИТОГ!C461</f>
        <v>МКОУ СОШ с. Преображенка</v>
      </c>
      <c r="C11" s="7">
        <f>[1]ИТОГ!F461</f>
        <v>0.51515151515151514</v>
      </c>
      <c r="D11" s="8">
        <f>[1]ИТОГ!H461</f>
        <v>1</v>
      </c>
      <c r="E11" s="8">
        <f>[1]ИТОГ!J461</f>
        <v>1</v>
      </c>
      <c r="F11" s="8">
        <f>[1]ИТОГ!L461</f>
        <v>0.72549019607843135</v>
      </c>
      <c r="G11" s="8">
        <f>[1]ИТОГ!N461</f>
        <v>0.8571428571428571</v>
      </c>
      <c r="H11" s="8">
        <f>[1]ИТОГ!P461</f>
        <v>0.625</v>
      </c>
      <c r="I11" s="8">
        <f>[1]ИТОГ!R461</f>
        <v>1</v>
      </c>
      <c r="J11" s="8">
        <f>[1]ИТОГ!T461</f>
        <v>0.75</v>
      </c>
      <c r="K11" s="8">
        <f>[1]ИТОГ!V461</f>
        <v>0</v>
      </c>
      <c r="L11" s="8">
        <f>[1]ИТОГ!X461</f>
        <v>1</v>
      </c>
      <c r="M11" s="8">
        <f>[1]ИТОГ!Z461</f>
        <v>0.33333333333333331</v>
      </c>
      <c r="N11" s="8">
        <f>[1]ИТОГ!AD461</f>
        <v>0</v>
      </c>
      <c r="O11" s="8">
        <f>[1]ИТОГ!AH461</f>
        <v>1</v>
      </c>
      <c r="P11" s="9">
        <f>[1]ИТОГ!AJ461</f>
        <v>0.72916666666666663</v>
      </c>
      <c r="Q11" s="10" t="str">
        <f>[1]ИТОГ!AK461</f>
        <v>Средний</v>
      </c>
      <c r="R11" s="10" t="str">
        <f>[1]ИТОГ!AN461</f>
        <v>Средний</v>
      </c>
      <c r="S11" s="11">
        <f>[1]ИТОГ!AJ461-[1]ИТОГ!AM461</f>
        <v>-5.8833333333333404E-2</v>
      </c>
    </row>
    <row r="12" spans="1:19" ht="36" customHeight="1" x14ac:dyDescent="0.35">
      <c r="A12" s="5">
        <f>[1]ИТОГ!A462</f>
        <v>5</v>
      </c>
      <c r="B12" s="6" t="str">
        <f>[1]ИТОГ!C462</f>
        <v>МКОУ СОШ с.Бур</v>
      </c>
      <c r="C12" s="7">
        <f>[1]ИТОГ!F462</f>
        <v>0.33333333333333331</v>
      </c>
      <c r="D12" s="8">
        <f>[1]ИТОГ!H462</f>
        <v>1</v>
      </c>
      <c r="E12" s="8">
        <f>[1]ИТОГ!J462</f>
        <v>1</v>
      </c>
      <c r="F12" s="8">
        <f>[1]ИТОГ!L462</f>
        <v>0.56862745098039214</v>
      </c>
      <c r="G12" s="8">
        <f>[1]ИТОГ!N462</f>
        <v>0.8571428571428571</v>
      </c>
      <c r="H12" s="8">
        <f>[1]ИТОГ!P462</f>
        <v>0.4375</v>
      </c>
      <c r="I12" s="8">
        <f>[1]ИТОГ!R462</f>
        <v>0.5</v>
      </c>
      <c r="J12" s="8">
        <f>[1]ИТОГ!T462</f>
        <v>0.57499999999999996</v>
      </c>
      <c r="K12" s="8">
        <f>[1]ИТОГ!V462</f>
        <v>0</v>
      </c>
      <c r="L12" s="8">
        <f>[1]ИТОГ!X462</f>
        <v>1</v>
      </c>
      <c r="M12" s="8">
        <f>[1]ИТОГ!Z462</f>
        <v>0.33333333333333331</v>
      </c>
      <c r="N12" s="8">
        <f>[1]ИТОГ!AD462</f>
        <v>0</v>
      </c>
      <c r="O12" s="8">
        <f>[1]ИТОГ!AH462</f>
        <v>1</v>
      </c>
      <c r="P12" s="9">
        <f>[1]ИТОГ!AJ462</f>
        <v>0.57291666666666663</v>
      </c>
      <c r="Q12" s="10" t="str">
        <f>[1]ИТОГ!AK462</f>
        <v>Низкий</v>
      </c>
      <c r="R12" s="10" t="str">
        <f>[1]ИТОГ!AN462</f>
        <v>Н</v>
      </c>
      <c r="S12" s="11">
        <f>[1]ИТОГ!AJ462-[1]ИТОГ!AM462</f>
        <v>4.2916666666666603E-2</v>
      </c>
    </row>
    <row r="13" spans="1:19" ht="36" customHeight="1" x14ac:dyDescent="0.35">
      <c r="A13" s="12"/>
      <c r="B13" s="13"/>
      <c r="C13" s="14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6"/>
      <c r="Q13" s="12"/>
      <c r="R13" s="12"/>
      <c r="S13" s="17"/>
    </row>
    <row r="14" spans="1:19" ht="36" customHeight="1" x14ac:dyDescent="0.35">
      <c r="A14" s="12"/>
      <c r="B14" s="13"/>
      <c r="C14" s="14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6"/>
      <c r="Q14" s="12"/>
      <c r="R14" s="12"/>
      <c r="S14" s="17"/>
    </row>
    <row r="15" spans="1:19" ht="36" customHeight="1" x14ac:dyDescent="0.35">
      <c r="A15" s="12"/>
      <c r="B15" s="13"/>
      <c r="C15" s="14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6"/>
      <c r="Q15" s="12"/>
      <c r="R15" s="12"/>
      <c r="S15" s="17"/>
    </row>
    <row r="16" spans="1:19" ht="36" customHeight="1" x14ac:dyDescent="0.35">
      <c r="A16" s="12"/>
      <c r="B16" s="13"/>
      <c r="C16" s="14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6"/>
      <c r="Q16" s="12"/>
      <c r="R16" s="12"/>
      <c r="S16" s="17"/>
    </row>
    <row r="17" spans="1:19" ht="36" customHeight="1" x14ac:dyDescent="0.35">
      <c r="A17" s="12"/>
      <c r="B17" s="13"/>
      <c r="C17" s="14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6"/>
      <c r="Q17" s="12"/>
      <c r="R17" s="12"/>
      <c r="S17" s="17"/>
    </row>
    <row r="18" spans="1:19" ht="36" customHeight="1" x14ac:dyDescent="0.35">
      <c r="A18" s="12"/>
      <c r="B18" s="13"/>
      <c r="C18" s="14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6"/>
      <c r="Q18" s="12"/>
      <c r="R18" s="12"/>
      <c r="S18" s="17"/>
    </row>
    <row r="19" spans="1:19" ht="36" customHeight="1" x14ac:dyDescent="0.35">
      <c r="A19" s="12"/>
      <c r="B19" s="13"/>
      <c r="C19" s="14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6"/>
      <c r="Q19" s="12"/>
      <c r="R19" s="12"/>
      <c r="S19" s="17"/>
    </row>
    <row r="20" spans="1:19" ht="36" customHeight="1" x14ac:dyDescent="0.35">
      <c r="A20" s="12"/>
      <c r="B20" s="13"/>
      <c r="C20" s="14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6"/>
      <c r="Q20" s="12"/>
      <c r="R20" s="12"/>
      <c r="S20" s="17"/>
    </row>
    <row r="21" spans="1:19" ht="36" customHeight="1" x14ac:dyDescent="0.35">
      <c r="A21" s="12"/>
      <c r="B21" s="13"/>
      <c r="C21" s="14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6"/>
      <c r="Q21" s="12"/>
      <c r="R21" s="12"/>
      <c r="S21" s="17"/>
    </row>
    <row r="22" spans="1:19" ht="36" customHeight="1" x14ac:dyDescent="0.35">
      <c r="A22" s="12"/>
      <c r="B22" s="13"/>
      <c r="C22" s="14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6"/>
      <c r="Q22" s="12"/>
      <c r="R22" s="12"/>
      <c r="S22" s="17"/>
    </row>
    <row r="23" spans="1:19" ht="36" customHeight="1" x14ac:dyDescent="0.35">
      <c r="A23" s="12"/>
      <c r="B23" s="13"/>
      <c r="C23" s="14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6"/>
      <c r="Q23" s="12"/>
      <c r="R23" s="12"/>
      <c r="S23" s="17"/>
    </row>
    <row r="24" spans="1:19" ht="36" customHeight="1" x14ac:dyDescent="0.35">
      <c r="A24" s="12"/>
      <c r="B24" s="13"/>
      <c r="C24" s="14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6"/>
      <c r="Q24" s="12"/>
      <c r="R24" s="12"/>
      <c r="S24" s="17"/>
    </row>
    <row r="25" spans="1:19" ht="36" customHeight="1" x14ac:dyDescent="0.35">
      <c r="A25" s="12"/>
      <c r="B25" s="13"/>
      <c r="C25" s="14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6"/>
      <c r="Q25" s="12"/>
      <c r="R25" s="12"/>
      <c r="S25" s="17"/>
    </row>
    <row r="26" spans="1:19" ht="36" customHeight="1" x14ac:dyDescent="0.35">
      <c r="A26" s="12"/>
      <c r="B26" s="13"/>
      <c r="C26" s="14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6"/>
      <c r="Q26" s="12"/>
      <c r="R26" s="12"/>
      <c r="S26" s="17"/>
    </row>
  </sheetData>
  <sheetProtection sheet="1" objects="1" scenarios="1"/>
  <mergeCells count="32">
    <mergeCell ref="C6:E6"/>
    <mergeCell ref="A7:B7"/>
    <mergeCell ref="C7:E7"/>
    <mergeCell ref="N2:N3"/>
    <mergeCell ref="O2:O3"/>
    <mergeCell ref="A3:B3"/>
    <mergeCell ref="A4:B4"/>
    <mergeCell ref="C4:E4"/>
    <mergeCell ref="G4:I7"/>
    <mergeCell ref="K4:L7"/>
    <mergeCell ref="A5:B5"/>
    <mergeCell ref="C5:E5"/>
    <mergeCell ref="A6:B6"/>
    <mergeCell ref="M1:M3"/>
    <mergeCell ref="A1:B2"/>
    <mergeCell ref="L2:L3"/>
    <mergeCell ref="P1:P3"/>
    <mergeCell ref="Q1:Q7"/>
    <mergeCell ref="R1:R7"/>
    <mergeCell ref="S1:S7"/>
    <mergeCell ref="C2:C3"/>
    <mergeCell ref="D2:D3"/>
    <mergeCell ref="E2:E3"/>
    <mergeCell ref="G2:G3"/>
    <mergeCell ref="H2:H3"/>
    <mergeCell ref="C1:E1"/>
    <mergeCell ref="F1:F3"/>
    <mergeCell ref="G1:I1"/>
    <mergeCell ref="J1:J3"/>
    <mergeCell ref="K1:L1"/>
    <mergeCell ref="I2:I3"/>
    <mergeCell ref="K2:K3"/>
  </mergeCells>
  <conditionalFormatting sqref="Q8:R12">
    <cfRule type="containsText" dxfId="272" priority="11" operator="containsText" text="высокий">
      <formula>NOT(ISERROR(SEARCH("высокий",Q8)))</formula>
    </cfRule>
    <cfRule type="containsText" dxfId="271" priority="12" operator="containsText" text="средний">
      <formula>NOT(ISERROR(SEARCH("средний",Q8)))</formula>
    </cfRule>
    <cfRule type="containsText" dxfId="270" priority="13" stopIfTrue="1" operator="containsText" text="низкий">
      <formula>NOT(ISERROR(SEARCH("низкий",Q8)))</formula>
    </cfRule>
  </conditionalFormatting>
  <conditionalFormatting sqref="F8:F12 J8:J12 M8:M12 P8:P12">
    <cfRule type="cellIs" dxfId="269" priority="8" operator="greaterThan">
      <formula>80</formula>
    </cfRule>
    <cfRule type="cellIs" dxfId="268" priority="9" operator="between">
      <formula>60.1</formula>
      <formula>80</formula>
    </cfRule>
    <cfRule type="cellIs" dxfId="267" priority="10" operator="lessThan">
      <formula>60.1</formula>
    </cfRule>
  </conditionalFormatting>
  <conditionalFormatting sqref="F8:F12">
    <cfRule type="cellIs" dxfId="266" priority="7" operator="lessThan">
      <formula>0.601</formula>
    </cfRule>
  </conditionalFormatting>
  <conditionalFormatting sqref="F8:F12 J8:J12 M8:M12 P8:P12">
    <cfRule type="cellIs" dxfId="265" priority="4" operator="greaterThan">
      <formula>0.8</formula>
    </cfRule>
    <cfRule type="cellIs" dxfId="264" priority="5" operator="between">
      <formula>0.6</formula>
      <formula>"80,1%%"</formula>
    </cfRule>
    <cfRule type="cellIs" dxfId="263" priority="6" operator="lessThan">
      <formula>0.601</formula>
    </cfRule>
  </conditionalFormatting>
  <conditionalFormatting sqref="A4">
    <cfRule type="cellIs" dxfId="262" priority="1" operator="greaterThan">
      <formula>80%</formula>
    </cfRule>
    <cfRule type="cellIs" dxfId="261" priority="2" operator="between">
      <formula>60.1%</formula>
      <formula>80%</formula>
    </cfRule>
    <cfRule type="cellIs" dxfId="260" priority="3" operator="lessThan">
      <formula>60.1%</formula>
    </cfRule>
  </conditionalFormatting>
  <pageMargins left="0.25" right="0.25" top="0.75" bottom="0.75" header="0.3" footer="0.3"/>
  <pageSetup paperSize="9" scale="34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4" id="{31BED7CA-1B91-4FDC-93D6-004E80F6F9A5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S8:S12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0"/>
  <sheetViews>
    <sheetView topLeftCell="A7" zoomScale="50" zoomScaleNormal="50" workbookViewId="0">
      <selection activeCell="C9" sqref="C9"/>
    </sheetView>
  </sheetViews>
  <sheetFormatPr defaultRowHeight="15" x14ac:dyDescent="0.25"/>
  <cols>
    <col min="1" max="1" width="9.140625" style="2"/>
    <col min="2" max="2" width="52.85546875" style="18" customWidth="1"/>
    <col min="3" max="3" width="15.7109375" style="19" customWidth="1"/>
    <col min="4" max="4" width="15.7109375" style="20" customWidth="1"/>
    <col min="5" max="5" width="20.85546875" style="20" customWidth="1"/>
    <col min="6" max="6" width="22.5703125" style="20" customWidth="1"/>
    <col min="7" max="7" width="20" style="20" customWidth="1"/>
    <col min="8" max="8" width="25.7109375" style="20" customWidth="1"/>
    <col min="9" max="9" width="15.7109375" style="20" customWidth="1"/>
    <col min="10" max="10" width="23.140625" style="20" customWidth="1"/>
    <col min="11" max="11" width="15.7109375" style="20" customWidth="1"/>
    <col min="12" max="12" width="20" style="20" customWidth="1"/>
    <col min="13" max="13" width="24.7109375" style="20" customWidth="1"/>
    <col min="14" max="14" width="19.7109375" style="20" customWidth="1"/>
    <col min="15" max="15" width="27.140625" style="20" customWidth="1"/>
    <col min="16" max="16" width="19.7109375" style="21" customWidth="1"/>
    <col min="17" max="17" width="21.5703125" style="2" customWidth="1"/>
    <col min="18" max="18" width="21.42578125" style="2" customWidth="1"/>
    <col min="19" max="19" width="21.42578125" style="22" customWidth="1"/>
    <col min="20" max="16384" width="9.140625" style="2"/>
  </cols>
  <sheetData>
    <row r="1" spans="1:19" ht="215.25" customHeight="1" x14ac:dyDescent="0.25">
      <c r="A1" s="80" t="s">
        <v>51</v>
      </c>
      <c r="B1" s="81"/>
      <c r="C1" s="54" t="s">
        <v>1</v>
      </c>
      <c r="D1" s="55"/>
      <c r="E1" s="55"/>
      <c r="F1" s="56" t="s">
        <v>2</v>
      </c>
      <c r="G1" s="57" t="s">
        <v>3</v>
      </c>
      <c r="H1" s="57"/>
      <c r="I1" s="57"/>
      <c r="J1" s="56" t="s">
        <v>4</v>
      </c>
      <c r="K1" s="57" t="s">
        <v>5</v>
      </c>
      <c r="L1" s="57"/>
      <c r="M1" s="56" t="s">
        <v>6</v>
      </c>
      <c r="N1" s="1" t="s">
        <v>7</v>
      </c>
      <c r="O1" s="1" t="s">
        <v>8</v>
      </c>
      <c r="P1" s="47" t="s">
        <v>9</v>
      </c>
      <c r="Q1" s="49" t="s">
        <v>10</v>
      </c>
      <c r="R1" s="49" t="s">
        <v>11</v>
      </c>
      <c r="S1" s="49" t="s">
        <v>12</v>
      </c>
    </row>
    <row r="2" spans="1:19" ht="15" customHeight="1" x14ac:dyDescent="0.25">
      <c r="A2" s="82"/>
      <c r="B2" s="83"/>
      <c r="C2" s="50" t="s">
        <v>13</v>
      </c>
      <c r="D2" s="52" t="s">
        <v>14</v>
      </c>
      <c r="E2" s="52" t="s">
        <v>15</v>
      </c>
      <c r="F2" s="56"/>
      <c r="G2" s="52" t="s">
        <v>16</v>
      </c>
      <c r="H2" s="52" t="s">
        <v>17</v>
      </c>
      <c r="I2" s="52" t="s">
        <v>18</v>
      </c>
      <c r="J2" s="56"/>
      <c r="K2" s="52" t="s">
        <v>19</v>
      </c>
      <c r="L2" s="52" t="s">
        <v>20</v>
      </c>
      <c r="M2" s="56"/>
      <c r="N2" s="52" t="s">
        <v>21</v>
      </c>
      <c r="O2" s="52" t="s">
        <v>22</v>
      </c>
      <c r="P2" s="48"/>
      <c r="Q2" s="49"/>
      <c r="R2" s="49"/>
      <c r="S2" s="49"/>
    </row>
    <row r="3" spans="1:19" ht="274.5" customHeight="1" x14ac:dyDescent="0.35">
      <c r="A3" s="63" t="s">
        <v>23</v>
      </c>
      <c r="B3" s="64"/>
      <c r="C3" s="51"/>
      <c r="D3" s="53"/>
      <c r="E3" s="53"/>
      <c r="F3" s="56"/>
      <c r="G3" s="53"/>
      <c r="H3" s="53"/>
      <c r="I3" s="53"/>
      <c r="J3" s="56"/>
      <c r="K3" s="53"/>
      <c r="L3" s="53"/>
      <c r="M3" s="56"/>
      <c r="N3" s="53"/>
      <c r="O3" s="53"/>
      <c r="P3" s="48"/>
      <c r="Q3" s="49"/>
      <c r="R3" s="49"/>
      <c r="S3" s="49"/>
    </row>
    <row r="4" spans="1:19" ht="63.75" customHeight="1" x14ac:dyDescent="0.25">
      <c r="A4" s="65">
        <f>AVERAGE(P8:P21)</f>
        <v>0.53825821995464851</v>
      </c>
      <c r="B4" s="66"/>
      <c r="C4" s="62" t="s">
        <v>24</v>
      </c>
      <c r="D4" s="58"/>
      <c r="E4" s="59"/>
      <c r="F4" s="3">
        <v>1</v>
      </c>
      <c r="G4" s="67"/>
      <c r="H4" s="68"/>
      <c r="I4" s="69"/>
      <c r="J4" s="3">
        <v>0.95</v>
      </c>
      <c r="K4" s="67"/>
      <c r="L4" s="69"/>
      <c r="M4" s="3">
        <v>1</v>
      </c>
      <c r="N4" s="3">
        <v>1</v>
      </c>
      <c r="O4" s="3">
        <v>1</v>
      </c>
      <c r="P4" s="3">
        <v>0.98880000000000001</v>
      </c>
      <c r="Q4" s="49"/>
      <c r="R4" s="49"/>
      <c r="S4" s="49"/>
    </row>
    <row r="5" spans="1:19" ht="38.25" customHeight="1" x14ac:dyDescent="0.35">
      <c r="A5" s="76" t="s">
        <v>25</v>
      </c>
      <c r="B5" s="77"/>
      <c r="C5" s="58" t="s">
        <v>26</v>
      </c>
      <c r="D5" s="58"/>
      <c r="E5" s="59"/>
      <c r="F5" s="3">
        <f>MAX($F$8:$F$21)</f>
        <v>0.64102564102564108</v>
      </c>
      <c r="G5" s="70"/>
      <c r="H5" s="71"/>
      <c r="I5" s="72"/>
      <c r="J5" s="3">
        <f>MAX($J$8:$J$21)</f>
        <v>0.7</v>
      </c>
      <c r="K5" s="70"/>
      <c r="L5" s="72"/>
      <c r="M5" s="3">
        <f>MAX($M$8:$M$21)</f>
        <v>0.66666666666666663</v>
      </c>
      <c r="N5" s="3">
        <f>MAX($N$8:$N$21)</f>
        <v>0</v>
      </c>
      <c r="O5" s="3">
        <f>MAX($O$8:$O$21)</f>
        <v>1</v>
      </c>
      <c r="P5" s="3">
        <f>MAX($P$8:$P$21)</f>
        <v>0.65476190476190477</v>
      </c>
      <c r="Q5" s="49"/>
      <c r="R5" s="49"/>
      <c r="S5" s="49"/>
    </row>
    <row r="6" spans="1:19" ht="48.75" customHeight="1" x14ac:dyDescent="0.25">
      <c r="A6" s="84" t="str">
        <f>VLOOKUP(A1,'[1]Профиль МО'!$A$2:$K$46,8,0)&amp;'[1]Исходник Профиль МО'!V1</f>
        <v>39 место</v>
      </c>
      <c r="B6" s="85"/>
      <c r="C6" s="58" t="s">
        <v>27</v>
      </c>
      <c r="D6" s="58"/>
      <c r="E6" s="59"/>
      <c r="F6" s="3">
        <v>0.58819999999999995</v>
      </c>
      <c r="G6" s="70"/>
      <c r="H6" s="71"/>
      <c r="I6" s="72"/>
      <c r="J6" s="3">
        <v>0.65</v>
      </c>
      <c r="K6" s="70"/>
      <c r="L6" s="72"/>
      <c r="M6" s="3">
        <v>0.66669999999999996</v>
      </c>
      <c r="N6" s="4">
        <v>0</v>
      </c>
      <c r="O6" s="4">
        <v>1</v>
      </c>
      <c r="P6" s="3">
        <v>0.63539999999999996</v>
      </c>
      <c r="Q6" s="49"/>
      <c r="R6" s="49"/>
      <c r="S6" s="49"/>
    </row>
    <row r="7" spans="1:19" ht="36" customHeight="1" x14ac:dyDescent="0.25">
      <c r="A7" s="60" t="s">
        <v>28</v>
      </c>
      <c r="B7" s="61"/>
      <c r="C7" s="62" t="s">
        <v>29</v>
      </c>
      <c r="D7" s="58"/>
      <c r="E7" s="59"/>
      <c r="F7" s="3">
        <f>MEDIAN($F$8:$F$21)</f>
        <v>0.47888386123680238</v>
      </c>
      <c r="G7" s="73"/>
      <c r="H7" s="74"/>
      <c r="I7" s="75"/>
      <c r="J7" s="3">
        <f>MEDIAN($J$8:$J$21)</f>
        <v>0.58749999999999991</v>
      </c>
      <c r="K7" s="73"/>
      <c r="L7" s="75"/>
      <c r="M7" s="3">
        <f>MEDIAN($M$8:$M$21)</f>
        <v>0.33333333333333331</v>
      </c>
      <c r="N7" s="3">
        <f>MEDIAN($N$8:$N$21)</f>
        <v>0</v>
      </c>
      <c r="O7" s="3">
        <f>MEDIAN($O$8:$O$21)</f>
        <v>1</v>
      </c>
      <c r="P7" s="3">
        <f>MEDIAN($P$8:$P$21)</f>
        <v>0.54761904761904767</v>
      </c>
      <c r="Q7" s="49"/>
      <c r="R7" s="49"/>
      <c r="S7" s="49"/>
    </row>
    <row r="8" spans="1:19" ht="36" customHeight="1" x14ac:dyDescent="0.35">
      <c r="A8" s="5">
        <f>[1]ИТОГ!A464</f>
        <v>1</v>
      </c>
      <c r="B8" s="6" t="str">
        <f>[1]ИТОГ!C464</f>
        <v>МКОУ Ангинская СОШ</v>
      </c>
      <c r="C8" s="7">
        <f>[1]ИТОГ!F464</f>
        <v>0.30303030303030304</v>
      </c>
      <c r="D8" s="8">
        <f>[1]ИТОГ!H464</f>
        <v>0.5</v>
      </c>
      <c r="E8" s="8">
        <f>[1]ИТОГ!J464</f>
        <v>0.8125</v>
      </c>
      <c r="F8" s="8">
        <f>[1]ИТОГ!L464</f>
        <v>0.47058823529411764</v>
      </c>
      <c r="G8" s="8">
        <f>[1]ИТОГ!N464</f>
        <v>1</v>
      </c>
      <c r="H8" s="8">
        <f>[1]ИТОГ!P464</f>
        <v>0.5</v>
      </c>
      <c r="I8" s="8">
        <f>[1]ИТОГ!R464</f>
        <v>0.625</v>
      </c>
      <c r="J8" s="8">
        <f>[1]ИТОГ!T464</f>
        <v>0.67500000000000004</v>
      </c>
      <c r="K8" s="8">
        <f>[1]ИТОГ!V464</f>
        <v>0.5</v>
      </c>
      <c r="L8" s="8">
        <f>[1]ИТОГ!X464</f>
        <v>1</v>
      </c>
      <c r="M8" s="8">
        <f>[1]ИТОГ!Z464</f>
        <v>0.66666666666666663</v>
      </c>
      <c r="N8" s="8">
        <f>[1]ИТОГ!AD464</f>
        <v>0</v>
      </c>
      <c r="O8" s="8">
        <f>[1]ИТОГ!AH464</f>
        <v>1</v>
      </c>
      <c r="P8" s="9">
        <f>[1]ИТОГ!AJ464</f>
        <v>0.58333333333333337</v>
      </c>
      <c r="Q8" s="10" t="str">
        <f>[1]ИТОГ!AK464</f>
        <v>Низкий</v>
      </c>
      <c r="R8" s="10" t="str">
        <f>[1]ИТОГ!AN464</f>
        <v>Средний</v>
      </c>
      <c r="S8" s="11">
        <f>[1]ИТОГ!AJ464-[1]ИТОГ!AM464</f>
        <v>-5.2666666666666639E-2</v>
      </c>
    </row>
    <row r="9" spans="1:19" ht="36" customHeight="1" x14ac:dyDescent="0.35">
      <c r="A9" s="5">
        <f>[1]ИТОГ!A465</f>
        <v>2</v>
      </c>
      <c r="B9" s="6" t="str">
        <f>[1]ИТОГ!C465</f>
        <v>МКОУ Белоусовская ООШ</v>
      </c>
      <c r="C9" s="7">
        <f>[1]ИТОГ!F465</f>
        <v>0.33333333333333331</v>
      </c>
      <c r="D9" s="8">
        <f>[1]ИТОГ!H465</f>
        <v>0.5</v>
      </c>
      <c r="E9" s="8">
        <f>[1]ИТОГ!J465</f>
        <v>0.8125</v>
      </c>
      <c r="F9" s="8">
        <f>[1]ИТОГ!L465</f>
        <v>0.5641025641025641</v>
      </c>
      <c r="G9" s="8">
        <f>[1]ИТОГ!N465</f>
        <v>0.5</v>
      </c>
      <c r="H9" s="8">
        <f>[1]ИТОГ!P465</f>
        <v>0.625</v>
      </c>
      <c r="I9" s="8">
        <f>[1]ИТОГ!R465</f>
        <v>0.75</v>
      </c>
      <c r="J9" s="8">
        <f>[1]ИТОГ!T465</f>
        <v>0.57499999999999996</v>
      </c>
      <c r="K9" s="8">
        <f>[1]ИТОГ!V465</f>
        <v>0.5</v>
      </c>
      <c r="L9" s="8">
        <f>[1]ИТОГ!X465</f>
        <v>1</v>
      </c>
      <c r="M9" s="8">
        <f>[1]ИТОГ!Z465</f>
        <v>0.66666666666666663</v>
      </c>
      <c r="N9" s="8">
        <f>[1]ИТОГ!AD465</f>
        <v>0</v>
      </c>
      <c r="O9" s="8">
        <f>[1]ИТОГ!AH465</f>
        <v>1</v>
      </c>
      <c r="P9" s="9">
        <f>[1]ИТОГ!AJ465</f>
        <v>0.59523809523809523</v>
      </c>
      <c r="Q9" s="10" t="str">
        <f>[1]ИТОГ!AK465</f>
        <v>Низкий</v>
      </c>
      <c r="R9" s="10" t="str">
        <f>[1]ИТОГ!AN465</f>
        <v>Средний</v>
      </c>
      <c r="S9" s="11">
        <f>[1]ИТОГ!AJ465-[1]ИТОГ!AM465</f>
        <v>-7.1761904761904804E-2</v>
      </c>
    </row>
    <row r="10" spans="1:19" ht="36" customHeight="1" x14ac:dyDescent="0.35">
      <c r="A10" s="5">
        <f>[1]ИТОГ!A466</f>
        <v>3</v>
      </c>
      <c r="B10" s="6" t="str">
        <f>[1]ИТОГ!C466</f>
        <v>МКОУ Бирюльская СОШ</v>
      </c>
      <c r="C10" s="7">
        <f>[1]ИТОГ!F466</f>
        <v>0.18181818181818182</v>
      </c>
      <c r="D10" s="8">
        <f>[1]ИТОГ!H466</f>
        <v>0.5</v>
      </c>
      <c r="E10" s="8">
        <f>[1]ИТОГ!J466</f>
        <v>1</v>
      </c>
      <c r="F10" s="8">
        <f>[1]ИТОГ!L466</f>
        <v>0.47058823529411764</v>
      </c>
      <c r="G10" s="8">
        <f>[1]ИТОГ!N466</f>
        <v>1</v>
      </c>
      <c r="H10" s="8">
        <f>[1]ИТОГ!P466</f>
        <v>0.5</v>
      </c>
      <c r="I10" s="8">
        <f>[1]ИТОГ!R466</f>
        <v>0.75</v>
      </c>
      <c r="J10" s="8">
        <f>[1]ИТОГ!T466</f>
        <v>0.7</v>
      </c>
      <c r="K10" s="8">
        <f>[1]ИТОГ!V466</f>
        <v>0.5</v>
      </c>
      <c r="L10" s="8">
        <f>[1]ИТОГ!X466</f>
        <v>1</v>
      </c>
      <c r="M10" s="8">
        <f>[1]ИТОГ!Z466</f>
        <v>0.66666666666666663</v>
      </c>
      <c r="N10" s="8">
        <f>[1]ИТОГ!AD466</f>
        <v>0</v>
      </c>
      <c r="O10" s="8">
        <f>[1]ИТОГ!AH466</f>
        <v>0</v>
      </c>
      <c r="P10" s="9">
        <f>[1]ИТОГ!AJ466</f>
        <v>0.58333333333333337</v>
      </c>
      <c r="Q10" s="10" t="str">
        <f>[1]ИТОГ!AK466</f>
        <v>Низкий</v>
      </c>
      <c r="R10" s="10" t="str">
        <f>[1]ИТОГ!AN466</f>
        <v>Низкий</v>
      </c>
      <c r="S10" s="11">
        <f>[1]ИТОГ!AJ466-[1]ИТОГ!AM466</f>
        <v>-7.6666666666665995E-3</v>
      </c>
    </row>
    <row r="11" spans="1:19" ht="36" customHeight="1" x14ac:dyDescent="0.35">
      <c r="A11" s="5">
        <f>[1]ИТОГ!A467</f>
        <v>4</v>
      </c>
      <c r="B11" s="6" t="str">
        <f>[1]ИТОГ!C467</f>
        <v>МКОУ Большетарельская ООШ</v>
      </c>
      <c r="C11" s="7">
        <f>[1]ИТОГ!F467</f>
        <v>0.20833333333333334</v>
      </c>
      <c r="D11" s="8">
        <f>[1]ИТОГ!H467</f>
        <v>0.5</v>
      </c>
      <c r="E11" s="8">
        <f>[1]ИТОГ!J467</f>
        <v>0.8125</v>
      </c>
      <c r="F11" s="8">
        <f>[1]ИТОГ!L467</f>
        <v>0.48717948717948717</v>
      </c>
      <c r="G11" s="8">
        <f>[1]ИТОГ!N467</f>
        <v>0.6428571428571429</v>
      </c>
      <c r="H11" s="8">
        <f>[1]ИТОГ!P467</f>
        <v>0.375</v>
      </c>
      <c r="I11" s="8">
        <f>[1]ИТОГ!R467</f>
        <v>0.75</v>
      </c>
      <c r="J11" s="8">
        <f>[1]ИТОГ!T467</f>
        <v>0.52500000000000002</v>
      </c>
      <c r="K11" s="8">
        <f>[1]ИТОГ!V467</f>
        <v>0</v>
      </c>
      <c r="L11" s="8">
        <f>[1]ИТОГ!X467</f>
        <v>1</v>
      </c>
      <c r="M11" s="8">
        <f>[1]ИТОГ!Z467</f>
        <v>0.33333333333333331</v>
      </c>
      <c r="N11" s="8">
        <f>[1]ИТОГ!AD467</f>
        <v>0</v>
      </c>
      <c r="O11" s="8">
        <f>[1]ИТОГ!AH467</f>
        <v>1</v>
      </c>
      <c r="P11" s="9">
        <f>[1]ИТОГ!AJ467</f>
        <v>0.51190476190476186</v>
      </c>
      <c r="Q11" s="10" t="str">
        <f>[1]ИТОГ!AK467</f>
        <v>Низкий</v>
      </c>
      <c r="R11" s="10" t="str">
        <f>[1]ИТОГ!AN467</f>
        <v>Низкий</v>
      </c>
      <c r="S11" s="11">
        <f>[1]ИТОГ!AJ467-[1]ИТОГ!AM467</f>
        <v>-8.4095238095238112E-2</v>
      </c>
    </row>
    <row r="12" spans="1:19" ht="36" customHeight="1" x14ac:dyDescent="0.35">
      <c r="A12" s="5">
        <f>[1]ИТОГ!A468</f>
        <v>5</v>
      </c>
      <c r="B12" s="6" t="str">
        <f>[1]ИТОГ!C468</f>
        <v> МКОУ Бутаковская СОШ</v>
      </c>
      <c r="C12" s="7">
        <f>[1]ИТОГ!F468</f>
        <v>0.21212121212121213</v>
      </c>
      <c r="D12" s="8">
        <f>[1]ИТОГ!H468</f>
        <v>0.5</v>
      </c>
      <c r="E12" s="8">
        <f>[1]ИТОГ!J468</f>
        <v>0.75</v>
      </c>
      <c r="F12" s="8">
        <f>[1]ИТОГ!L468</f>
        <v>0.39215686274509803</v>
      </c>
      <c r="G12" s="8">
        <f>[1]ИТОГ!N468</f>
        <v>1</v>
      </c>
      <c r="H12" s="8">
        <f>[1]ИТОГ!P468</f>
        <v>0.375</v>
      </c>
      <c r="I12" s="8">
        <f>[1]ИТОГ!R468</f>
        <v>0.625</v>
      </c>
      <c r="J12" s="8">
        <f>[1]ИТОГ!T468</f>
        <v>0.625</v>
      </c>
      <c r="K12" s="8">
        <f>[1]ИТОГ!V468</f>
        <v>0</v>
      </c>
      <c r="L12" s="8">
        <f>[1]ИТОГ!X468</f>
        <v>1</v>
      </c>
      <c r="M12" s="8">
        <f>[1]ИТОГ!Z468</f>
        <v>0.33333333333333331</v>
      </c>
      <c r="N12" s="8">
        <f>[1]ИТОГ!AD468</f>
        <v>0</v>
      </c>
      <c r="O12" s="8">
        <f>[1]ИТОГ!AH468</f>
        <v>1</v>
      </c>
      <c r="P12" s="9">
        <f>[1]ИТОГ!AJ468</f>
        <v>0.5</v>
      </c>
      <c r="Q12" s="10" t="str">
        <f>[1]ИТОГ!AK468</f>
        <v>Низкий</v>
      </c>
      <c r="R12" s="10" t="str">
        <f>[1]ИТОГ!AN468</f>
        <v>Низкий</v>
      </c>
      <c r="S12" s="11">
        <f>[1]ИТОГ!AJ468-[1]ИТОГ!AM468</f>
        <v>-4.500000000000004E-2</v>
      </c>
    </row>
    <row r="13" spans="1:19" ht="36" customHeight="1" x14ac:dyDescent="0.35">
      <c r="A13" s="5">
        <f>[1]ИТОГ!A469</f>
        <v>6</v>
      </c>
      <c r="B13" s="6" t="str">
        <f>[1]ИТОГ!C469</f>
        <v> МКОУ Верхоленская СОШ</v>
      </c>
      <c r="C13" s="7">
        <f>[1]ИТОГ!F469</f>
        <v>0.18181818181818182</v>
      </c>
      <c r="D13" s="8">
        <f>[1]ИТОГ!H469</f>
        <v>0.5</v>
      </c>
      <c r="E13" s="8">
        <f>[1]ИТОГ!J469</f>
        <v>0.875</v>
      </c>
      <c r="F13" s="8">
        <f>[1]ИТОГ!L469</f>
        <v>0.41176470588235292</v>
      </c>
      <c r="G13" s="8">
        <f>[1]ИТОГ!N469</f>
        <v>0.35714285714285715</v>
      </c>
      <c r="H13" s="8">
        <f>[1]ИТОГ!P469</f>
        <v>0.625</v>
      </c>
      <c r="I13" s="8">
        <f>[1]ИТОГ!R469</f>
        <v>0.75</v>
      </c>
      <c r="J13" s="8">
        <f>[1]ИТОГ!T469</f>
        <v>0.52500000000000002</v>
      </c>
      <c r="K13" s="8">
        <f>[1]ИТОГ!V469</f>
        <v>0</v>
      </c>
      <c r="L13" s="8">
        <f>[1]ИТОГ!X469</f>
        <v>1</v>
      </c>
      <c r="M13" s="8">
        <f>[1]ИТОГ!Z469</f>
        <v>0.33333333333333331</v>
      </c>
      <c r="N13" s="8">
        <f>[1]ИТОГ!AD469</f>
        <v>0</v>
      </c>
      <c r="O13" s="8">
        <f>[1]ИТОГ!AH469</f>
        <v>1</v>
      </c>
      <c r="P13" s="9">
        <f>[1]ИТОГ!AJ469</f>
        <v>0.46875</v>
      </c>
      <c r="Q13" s="10" t="str">
        <f>[1]ИТОГ!AK469</f>
        <v>Низкий</v>
      </c>
      <c r="R13" s="10" t="str">
        <f>[1]ИТОГ!AN469</f>
        <v>Низкий</v>
      </c>
      <c r="S13" s="11">
        <f>[1]ИТОГ!AJ469-[1]ИТОГ!AM469</f>
        <v>-6.1250000000000027E-2</v>
      </c>
    </row>
    <row r="14" spans="1:19" ht="36" customHeight="1" x14ac:dyDescent="0.35">
      <c r="A14" s="5">
        <f>[1]ИТОГ!A470</f>
        <v>7</v>
      </c>
      <c r="B14" s="6" t="str">
        <f>[1]ИТОГ!C470</f>
        <v>МКОУ Вершина-Тутурская ООШ</v>
      </c>
      <c r="C14" s="7">
        <f>[1]ИТОГ!F470</f>
        <v>0.25</v>
      </c>
      <c r="D14" s="8">
        <f>[1]ИТОГ!H470</f>
        <v>0.5</v>
      </c>
      <c r="E14" s="8">
        <f>[1]ИТОГ!J470</f>
        <v>0.6875</v>
      </c>
      <c r="F14" s="8">
        <f>[1]ИТОГ!L470</f>
        <v>0.46153846153846156</v>
      </c>
      <c r="G14" s="8">
        <f>[1]ИТОГ!N470</f>
        <v>0.7857142857142857</v>
      </c>
      <c r="H14" s="8">
        <f>[1]ИТОГ!P470</f>
        <v>0.3125</v>
      </c>
      <c r="I14" s="8">
        <f>[1]ИТОГ!R470</f>
        <v>0.625</v>
      </c>
      <c r="J14" s="8">
        <f>[1]ИТОГ!T470</f>
        <v>0.52500000000000002</v>
      </c>
      <c r="K14" s="8">
        <f>[1]ИТОГ!V470</f>
        <v>0</v>
      </c>
      <c r="L14" s="8">
        <f>[1]ИТОГ!X470</f>
        <v>1</v>
      </c>
      <c r="M14" s="8">
        <f>[1]ИТОГ!Z470</f>
        <v>0.33333333333333331</v>
      </c>
      <c r="N14" s="8">
        <f>[1]ИТОГ!AD470</f>
        <v>0</v>
      </c>
      <c r="O14" s="8">
        <f>[1]ИТОГ!AH470</f>
        <v>1</v>
      </c>
      <c r="P14" s="9">
        <f>[1]ИТОГ!AJ470</f>
        <v>0.5</v>
      </c>
      <c r="Q14" s="10" t="str">
        <f>[1]ИТОГ!AK470</f>
        <v>Низкий</v>
      </c>
      <c r="R14" s="10" t="str">
        <f>[1]ИТОГ!AN470</f>
        <v>Низкий</v>
      </c>
      <c r="S14" s="11">
        <f>[1]ИТОГ!AJ470-[1]ИТОГ!AM470</f>
        <v>0.13200000000000001</v>
      </c>
    </row>
    <row r="15" spans="1:19" ht="36" customHeight="1" x14ac:dyDescent="0.35">
      <c r="A15" s="5">
        <f>[1]ИТОГ!A471</f>
        <v>8</v>
      </c>
      <c r="B15" s="6" t="str">
        <f>[1]ИТОГ!C471</f>
        <v>МКОУ Залогская ООШ</v>
      </c>
      <c r="C15" s="7">
        <f>[1]ИТОГ!F471</f>
        <v>0.375</v>
      </c>
      <c r="D15" s="8">
        <f>[1]ИТОГ!H471</f>
        <v>1</v>
      </c>
      <c r="E15" s="8">
        <f>[1]ИТОГ!J471</f>
        <v>0.875</v>
      </c>
      <c r="F15" s="8">
        <f>[1]ИТОГ!L471</f>
        <v>0.64102564102564108</v>
      </c>
      <c r="G15" s="8">
        <f>[1]ИТОГ!N471</f>
        <v>0.8571428571428571</v>
      </c>
      <c r="H15" s="8">
        <f>[1]ИТОГ!P471</f>
        <v>0.5625</v>
      </c>
      <c r="I15" s="8">
        <f>[1]ИТОГ!R471</f>
        <v>0.75</v>
      </c>
      <c r="J15" s="8">
        <f>[1]ИТОГ!T471</f>
        <v>0.67500000000000004</v>
      </c>
      <c r="K15" s="8">
        <f>[1]ИТОГ!V471</f>
        <v>0</v>
      </c>
      <c r="L15" s="8">
        <f>[1]ИТОГ!X471</f>
        <v>1</v>
      </c>
      <c r="M15" s="8">
        <f>[1]ИТОГ!Z471</f>
        <v>0.33333333333333331</v>
      </c>
      <c r="N15" s="8">
        <f>[1]ИТОГ!AD471</f>
        <v>0</v>
      </c>
      <c r="O15" s="8">
        <f>[1]ИТОГ!AH471</f>
        <v>1</v>
      </c>
      <c r="P15" s="9">
        <f>[1]ИТОГ!AJ471</f>
        <v>0.65476190476190477</v>
      </c>
      <c r="Q15" s="10" t="str">
        <f>[1]ИТОГ!AK471</f>
        <v>Средний</v>
      </c>
      <c r="R15" s="10" t="str">
        <f>[1]ИТОГ!AN471</f>
        <v>Средний</v>
      </c>
      <c r="S15" s="11">
        <f>[1]ИТОГ!AJ471-[1]ИТОГ!AM471</f>
        <v>2.2761904761904761E-2</v>
      </c>
    </row>
    <row r="16" spans="1:19" ht="36" customHeight="1" x14ac:dyDescent="0.35">
      <c r="A16" s="5">
        <f>[1]ИТОГ!A472</f>
        <v>9</v>
      </c>
      <c r="B16" s="6" t="str">
        <f>[1]ИТОГ!C472</f>
        <v>МКОУ КВСОШ</v>
      </c>
      <c r="C16" s="7">
        <f>[1]ИТОГ!F472</f>
        <v>0</v>
      </c>
      <c r="D16" s="8">
        <f>[1]ИТОГ!H472</f>
        <v>0.5</v>
      </c>
      <c r="E16" s="8">
        <f>[1]ИТОГ!J472</f>
        <v>0.625</v>
      </c>
      <c r="F16" s="8">
        <f>[1]ИТОГ!L472</f>
        <v>0.24444444444444444</v>
      </c>
      <c r="G16" s="8">
        <f>[1]ИТОГ!N472</f>
        <v>0.42857142857142855</v>
      </c>
      <c r="H16" s="8">
        <f>[1]ИТОГ!P472</f>
        <v>0.375</v>
      </c>
      <c r="I16" s="8">
        <f>[1]ИТОГ!R472</f>
        <v>0.75</v>
      </c>
      <c r="J16" s="8">
        <f>[1]ИТОГ!T472</f>
        <v>0.45</v>
      </c>
      <c r="K16" s="8">
        <f>[1]ИТОГ!V472</f>
        <v>0</v>
      </c>
      <c r="L16" s="8">
        <f>[1]ИТОГ!X472</f>
        <v>1</v>
      </c>
      <c r="M16" s="8">
        <f>[1]ИТОГ!Z472</f>
        <v>0.33333333333333331</v>
      </c>
      <c r="N16" s="8">
        <f>[1]ИТОГ!AD472</f>
        <v>0</v>
      </c>
      <c r="O16" s="8">
        <f>[1]ИТОГ!AH472</f>
        <v>1</v>
      </c>
      <c r="P16" s="9">
        <f>[1]ИТОГ!AJ472</f>
        <v>0.35555555555555557</v>
      </c>
      <c r="Q16" s="10" t="str">
        <f>[1]ИТОГ!AK472</f>
        <v>Низкий</v>
      </c>
      <c r="R16" s="10" t="str">
        <f>[1]ИТОГ!AN472</f>
        <v>Низкий</v>
      </c>
      <c r="S16" s="11">
        <f>[1]ИТОГ!AJ472-[1]ИТОГ!AM472</f>
        <v>-3.7444444444444447E-2</v>
      </c>
    </row>
    <row r="17" spans="1:19" ht="36" customHeight="1" x14ac:dyDescent="0.35">
      <c r="A17" s="5">
        <f>[1]ИТОГ!A473</f>
        <v>10</v>
      </c>
      <c r="B17" s="6" t="str">
        <f>[1]ИТОГ!C473</f>
        <v>МКОУ КСОШ № 1</v>
      </c>
      <c r="C17" s="7">
        <f>[1]ИТОГ!F473</f>
        <v>0.30303030303030304</v>
      </c>
      <c r="D17" s="8">
        <f>[1]ИТОГ!H473</f>
        <v>0.5</v>
      </c>
      <c r="E17" s="8">
        <f>[1]ИТОГ!J473</f>
        <v>1</v>
      </c>
      <c r="F17" s="8">
        <f>[1]ИТОГ!L473</f>
        <v>0.52941176470588236</v>
      </c>
      <c r="G17" s="8">
        <f>[1]ИТОГ!N473</f>
        <v>0.8571428571428571</v>
      </c>
      <c r="H17" s="8">
        <f>[1]ИТОГ!P473</f>
        <v>0.5625</v>
      </c>
      <c r="I17" s="8">
        <f>[1]ИТОГ!R473</f>
        <v>0.375</v>
      </c>
      <c r="J17" s="8">
        <f>[1]ИТОГ!T473</f>
        <v>0.6</v>
      </c>
      <c r="K17" s="8">
        <f>[1]ИТОГ!V473</f>
        <v>0.5</v>
      </c>
      <c r="L17" s="8">
        <f>[1]ИТОГ!X473</f>
        <v>1</v>
      </c>
      <c r="M17" s="8">
        <f>[1]ИТОГ!Z473</f>
        <v>0.66666666666666663</v>
      </c>
      <c r="N17" s="8">
        <f>[1]ИТОГ!AD473</f>
        <v>0</v>
      </c>
      <c r="O17" s="8">
        <f>[1]ИТОГ!AH473</f>
        <v>1</v>
      </c>
      <c r="P17" s="9">
        <f>[1]ИТОГ!AJ473</f>
        <v>0.58333333333333337</v>
      </c>
      <c r="Q17" s="10" t="str">
        <f>[1]ИТОГ!AK473</f>
        <v>Низкий</v>
      </c>
      <c r="R17" s="10" t="str">
        <f>[1]ИТОГ!AN473</f>
        <v>Низкий</v>
      </c>
      <c r="S17" s="11">
        <f>[1]ИТОГ!AJ473-[1]ИТОГ!AM473</f>
        <v>6.8333333333333357E-2</v>
      </c>
    </row>
    <row r="18" spans="1:19" ht="36" customHeight="1" x14ac:dyDescent="0.35">
      <c r="A18" s="5">
        <f>[1]ИТОГ!A474</f>
        <v>11</v>
      </c>
      <c r="B18" s="6" t="str">
        <f>[1]ИТОГ!C474</f>
        <v> МКОУ КСОШ №2</v>
      </c>
      <c r="C18" s="7">
        <f>[1]ИТОГ!F474</f>
        <v>0.21212121212121213</v>
      </c>
      <c r="D18" s="8">
        <f>[1]ИТОГ!H474</f>
        <v>0.5</v>
      </c>
      <c r="E18" s="8">
        <f>[1]ИТОГ!J474</f>
        <v>1</v>
      </c>
      <c r="F18" s="8">
        <f>[1]ИТОГ!L474</f>
        <v>0.47058823529411764</v>
      </c>
      <c r="G18" s="8">
        <f>[1]ИТОГ!N474</f>
        <v>0.7857142857142857</v>
      </c>
      <c r="H18" s="8">
        <f>[1]ИТОГ!P474</f>
        <v>0.375</v>
      </c>
      <c r="I18" s="8">
        <f>[1]ИТОГ!R474</f>
        <v>0</v>
      </c>
      <c r="J18" s="8">
        <f>[1]ИТОГ!T474</f>
        <v>0.42499999999999999</v>
      </c>
      <c r="K18" s="8">
        <f>[1]ИТОГ!V474</f>
        <v>0.5</v>
      </c>
      <c r="L18" s="8">
        <f>[1]ИТОГ!X474</f>
        <v>1</v>
      </c>
      <c r="M18" s="8">
        <f>[1]ИТОГ!Z474</f>
        <v>0.66666666666666663</v>
      </c>
      <c r="N18" s="8">
        <f>[1]ИТОГ!AD474</f>
        <v>0</v>
      </c>
      <c r="O18" s="8">
        <f>[1]ИТОГ!AH474</f>
        <v>0</v>
      </c>
      <c r="P18" s="9">
        <f>[1]ИТОГ!AJ474</f>
        <v>0.46875</v>
      </c>
      <c r="Q18" s="10" t="str">
        <f>[1]ИТОГ!AK474</f>
        <v>Низкий</v>
      </c>
      <c r="R18" s="10" t="str">
        <f>[1]ИТОГ!AN474</f>
        <v>Низкий</v>
      </c>
      <c r="S18" s="11">
        <f>[1]ИТОГ!AJ474-[1]ИТОГ!AM474</f>
        <v>2.9749999999999999E-2</v>
      </c>
    </row>
    <row r="19" spans="1:19" ht="36" customHeight="1" x14ac:dyDescent="0.35">
      <c r="A19" s="5">
        <f>[1]ИТОГ!A475</f>
        <v>12</v>
      </c>
      <c r="B19" s="6" t="str">
        <f>[1]ИТОГ!C475</f>
        <v>МКОУ Малоголовская ООШ</v>
      </c>
      <c r="C19" s="7">
        <f>[1]ИТОГ!F475</f>
        <v>0.16666666666666666</v>
      </c>
      <c r="D19" s="8">
        <f>[1]ИТОГ!H475</f>
        <v>1</v>
      </c>
      <c r="E19" s="8">
        <f>[1]ИТОГ!J475</f>
        <v>0.8125</v>
      </c>
      <c r="F19" s="8">
        <f>[1]ИТОГ!L475</f>
        <v>0.48717948717948717</v>
      </c>
      <c r="G19" s="8">
        <f>[1]ИТОГ!N475</f>
        <v>0.7142857142857143</v>
      </c>
      <c r="H19" s="8">
        <f>[1]ИТОГ!P475</f>
        <v>0.3125</v>
      </c>
      <c r="I19" s="8">
        <f>[1]ИТОГ!R475</f>
        <v>0.75</v>
      </c>
      <c r="J19" s="8">
        <f>[1]ИТОГ!T475</f>
        <v>0.52500000000000002</v>
      </c>
      <c r="K19" s="8">
        <f>[1]ИТОГ!V475</f>
        <v>0</v>
      </c>
      <c r="L19" s="8">
        <f>[1]ИТОГ!X475</f>
        <v>1</v>
      </c>
      <c r="M19" s="8">
        <f>[1]ИТОГ!Z475</f>
        <v>0.33333333333333331</v>
      </c>
      <c r="N19" s="8">
        <f>[1]ИТОГ!AD475</f>
        <v>0</v>
      </c>
      <c r="O19" s="8">
        <f>[1]ИТОГ!AH475</f>
        <v>1</v>
      </c>
      <c r="P19" s="9">
        <f>[1]ИТОГ!AJ475</f>
        <v>0.51190476190476186</v>
      </c>
      <c r="Q19" s="10" t="str">
        <f>[1]ИТОГ!AK475</f>
        <v>Низкий</v>
      </c>
      <c r="R19" s="10" t="str">
        <f>[1]ИТОГ!AN475</f>
        <v>Низкий</v>
      </c>
      <c r="S19" s="11">
        <f>[1]ИТОГ!AJ475-[1]ИТОГ!AM475</f>
        <v>7.2904761904761861E-2</v>
      </c>
    </row>
    <row r="20" spans="1:19" ht="36" customHeight="1" x14ac:dyDescent="0.35">
      <c r="A20" s="5">
        <f>[1]ИТОГ!A476</f>
        <v>13</v>
      </c>
      <c r="B20" s="6" t="str">
        <f>[1]ИТОГ!C476</f>
        <v> МКОУ Манзурская СОШ</v>
      </c>
      <c r="C20" s="7">
        <f>[1]ИТОГ!F476</f>
        <v>0.24242424242424243</v>
      </c>
      <c r="D20" s="8">
        <f>[1]ИТОГ!H476</f>
        <v>1</v>
      </c>
      <c r="E20" s="8">
        <f>[1]ИТОГ!J476</f>
        <v>1</v>
      </c>
      <c r="F20" s="8">
        <f>[1]ИТОГ!L476</f>
        <v>0.52941176470588236</v>
      </c>
      <c r="G20" s="8">
        <f>[1]ИТОГ!N476</f>
        <v>0.8571428571428571</v>
      </c>
      <c r="H20" s="8">
        <f>[1]ИТОГ!P476</f>
        <v>0.625</v>
      </c>
      <c r="I20" s="8">
        <f>[1]ИТОГ!R476</f>
        <v>0.5</v>
      </c>
      <c r="J20" s="8">
        <f>[1]ИТОГ!T476</f>
        <v>0.65</v>
      </c>
      <c r="K20" s="8">
        <f>[1]ИТОГ!V476</f>
        <v>0</v>
      </c>
      <c r="L20" s="8">
        <f>[1]ИТОГ!X476</f>
        <v>1</v>
      </c>
      <c r="M20" s="8">
        <f>[1]ИТОГ!Z476</f>
        <v>0.33333333333333331</v>
      </c>
      <c r="N20" s="8">
        <f>[1]ИТОГ!AD476</f>
        <v>0</v>
      </c>
      <c r="O20" s="8">
        <f>[1]ИТОГ!AH476</f>
        <v>1</v>
      </c>
      <c r="P20" s="9">
        <f>[1]ИТОГ!AJ476</f>
        <v>0.58333333333333337</v>
      </c>
      <c r="Q20" s="10" t="str">
        <f>[1]ИТОГ!AK476</f>
        <v>Низкий</v>
      </c>
      <c r="R20" s="10" t="str">
        <f>[1]ИТОГ!AN476</f>
        <v>Низкий</v>
      </c>
      <c r="S20" s="11">
        <f>[1]ИТОГ!AJ476-[1]ИТОГ!AM476</f>
        <v>2.2333333333333316E-2</v>
      </c>
    </row>
    <row r="21" spans="1:19" ht="36" customHeight="1" x14ac:dyDescent="0.35">
      <c r="A21" s="5">
        <f>[1]ИТОГ!A477</f>
        <v>14</v>
      </c>
      <c r="B21" s="6" t="str">
        <f>[1]ИТОГ!C477</f>
        <v> МКОУ Харбатовская СОШ</v>
      </c>
      <c r="C21" s="7">
        <f>[1]ИТОГ!F477</f>
        <v>0.33333333333333331</v>
      </c>
      <c r="D21" s="8">
        <f>[1]ИТОГ!H477</f>
        <v>0.5</v>
      </c>
      <c r="E21" s="8">
        <f>[1]ИТОГ!J477</f>
        <v>1</v>
      </c>
      <c r="F21" s="8">
        <f>[1]ИТОГ!L477</f>
        <v>0.5490196078431373</v>
      </c>
      <c r="G21" s="8">
        <f>[1]ИТОГ!N477</f>
        <v>0.8571428571428571</v>
      </c>
      <c r="H21" s="8">
        <f>[1]ИТОГ!P477</f>
        <v>0.8125</v>
      </c>
      <c r="I21" s="8">
        <f>[1]ИТОГ!R477</f>
        <v>0.375</v>
      </c>
      <c r="J21" s="8">
        <f>[1]ИТОГ!T477</f>
        <v>0.7</v>
      </c>
      <c r="K21" s="8">
        <f>[1]ИТОГ!V477</f>
        <v>0.5</v>
      </c>
      <c r="L21" s="8">
        <f>[1]ИТОГ!X477</f>
        <v>1</v>
      </c>
      <c r="M21" s="8">
        <f>[1]ИТОГ!Z477</f>
        <v>0.66666666666666663</v>
      </c>
      <c r="N21" s="8">
        <f>[1]ИТОГ!AD477</f>
        <v>0</v>
      </c>
      <c r="O21" s="8">
        <f>[1]ИТОГ!AH477</f>
        <v>1</v>
      </c>
      <c r="P21" s="9">
        <f>[1]ИТОГ!AJ477</f>
        <v>0.63541666666666663</v>
      </c>
      <c r="Q21" s="10" t="str">
        <f>[1]ИТОГ!AK477</f>
        <v>Средний</v>
      </c>
      <c r="R21" s="10" t="str">
        <f>[1]ИТОГ!AN477</f>
        <v>Средний</v>
      </c>
      <c r="S21" s="11">
        <f>[1]ИТОГ!AJ477-[1]ИТОГ!AM477</f>
        <v>1.4416666666666633E-2</v>
      </c>
    </row>
    <row r="22" spans="1:19" ht="36" customHeight="1" x14ac:dyDescent="0.35">
      <c r="A22" s="12"/>
      <c r="B22" s="13"/>
      <c r="C22" s="14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6"/>
      <c r="Q22" s="12"/>
      <c r="R22" s="12"/>
      <c r="S22" s="17"/>
    </row>
    <row r="23" spans="1:19" ht="36" customHeight="1" x14ac:dyDescent="0.35">
      <c r="A23" s="12"/>
      <c r="B23" s="13"/>
      <c r="C23" s="14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6"/>
      <c r="Q23" s="12"/>
      <c r="R23" s="12"/>
      <c r="S23" s="17"/>
    </row>
    <row r="24" spans="1:19" ht="36" customHeight="1" x14ac:dyDescent="0.35">
      <c r="A24" s="12"/>
      <c r="B24" s="13"/>
      <c r="C24" s="14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6"/>
      <c r="Q24" s="12"/>
      <c r="R24" s="12"/>
      <c r="S24" s="17"/>
    </row>
    <row r="25" spans="1:19" ht="36" customHeight="1" x14ac:dyDescent="0.35">
      <c r="A25" s="12"/>
      <c r="B25" s="13"/>
      <c r="C25" s="14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6"/>
      <c r="Q25" s="12"/>
      <c r="R25" s="12"/>
      <c r="S25" s="17"/>
    </row>
    <row r="26" spans="1:19" ht="36" customHeight="1" x14ac:dyDescent="0.35">
      <c r="A26" s="12"/>
      <c r="B26" s="13"/>
      <c r="C26" s="14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6"/>
      <c r="Q26" s="12"/>
      <c r="R26" s="12"/>
      <c r="S26" s="17"/>
    </row>
    <row r="27" spans="1:19" ht="36" customHeight="1" x14ac:dyDescent="0.35">
      <c r="A27" s="12"/>
      <c r="B27" s="13"/>
      <c r="C27" s="14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6"/>
      <c r="Q27" s="12"/>
      <c r="R27" s="12"/>
      <c r="S27" s="17"/>
    </row>
    <row r="28" spans="1:19" ht="36" customHeight="1" x14ac:dyDescent="0.35">
      <c r="A28" s="12"/>
      <c r="B28" s="13"/>
      <c r="C28" s="14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6"/>
      <c r="Q28" s="12"/>
      <c r="R28" s="12"/>
      <c r="S28" s="17"/>
    </row>
    <row r="29" spans="1:19" ht="36" customHeight="1" x14ac:dyDescent="0.35">
      <c r="A29" s="12"/>
      <c r="B29" s="13"/>
      <c r="C29" s="14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6"/>
      <c r="Q29" s="12"/>
      <c r="R29" s="12"/>
      <c r="S29" s="17"/>
    </row>
    <row r="30" spans="1:19" ht="36" customHeight="1" x14ac:dyDescent="0.35">
      <c r="A30" s="12"/>
      <c r="B30" s="13"/>
      <c r="C30" s="14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6"/>
      <c r="Q30" s="12"/>
      <c r="R30" s="12"/>
      <c r="S30" s="17"/>
    </row>
    <row r="31" spans="1:19" ht="36" customHeight="1" x14ac:dyDescent="0.35">
      <c r="A31" s="12"/>
      <c r="B31" s="13"/>
      <c r="C31" s="14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6"/>
      <c r="Q31" s="12"/>
      <c r="R31" s="12"/>
      <c r="S31" s="17"/>
    </row>
    <row r="32" spans="1:19" ht="36" customHeight="1" x14ac:dyDescent="0.35">
      <c r="A32" s="12"/>
      <c r="B32" s="13"/>
      <c r="C32" s="14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6"/>
      <c r="Q32" s="12"/>
      <c r="R32" s="12"/>
      <c r="S32" s="17"/>
    </row>
    <row r="33" spans="1:19" ht="36" customHeight="1" x14ac:dyDescent="0.35">
      <c r="A33" s="12"/>
      <c r="B33" s="13"/>
      <c r="C33" s="14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  <c r="Q33" s="12"/>
      <c r="R33" s="12"/>
      <c r="S33" s="17"/>
    </row>
    <row r="34" spans="1:19" ht="36" customHeight="1" x14ac:dyDescent="0.35">
      <c r="A34" s="12"/>
      <c r="B34" s="13"/>
      <c r="C34" s="14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6"/>
      <c r="Q34" s="12"/>
      <c r="R34" s="12"/>
      <c r="S34" s="17"/>
    </row>
    <row r="35" spans="1:19" ht="36" customHeight="1" x14ac:dyDescent="0.35">
      <c r="A35" s="12"/>
      <c r="B35" s="13"/>
      <c r="C35" s="14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6"/>
      <c r="Q35" s="12"/>
      <c r="R35" s="12"/>
      <c r="S35" s="17"/>
    </row>
    <row r="36" spans="1:19" ht="36" customHeight="1" x14ac:dyDescent="0.35">
      <c r="A36" s="12"/>
      <c r="B36" s="13"/>
      <c r="C36" s="14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6"/>
      <c r="Q36" s="12"/>
      <c r="R36" s="12"/>
      <c r="S36" s="17"/>
    </row>
    <row r="37" spans="1:19" ht="36" customHeight="1" x14ac:dyDescent="0.35">
      <c r="A37" s="12"/>
      <c r="B37" s="13"/>
      <c r="C37" s="14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6"/>
      <c r="Q37" s="12"/>
      <c r="R37" s="12"/>
      <c r="S37" s="17"/>
    </row>
    <row r="38" spans="1:19" ht="36" customHeight="1" x14ac:dyDescent="0.35">
      <c r="A38" s="12"/>
      <c r="B38" s="13"/>
      <c r="C38" s="14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6"/>
      <c r="Q38" s="12"/>
      <c r="R38" s="12"/>
      <c r="S38" s="17"/>
    </row>
    <row r="39" spans="1:19" ht="36" customHeight="1" x14ac:dyDescent="0.35">
      <c r="A39" s="12"/>
      <c r="B39" s="13"/>
      <c r="C39" s="14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6"/>
      <c r="Q39" s="12"/>
      <c r="R39" s="12"/>
      <c r="S39" s="17"/>
    </row>
    <row r="40" spans="1:19" ht="36" customHeight="1" x14ac:dyDescent="0.35">
      <c r="A40" s="12"/>
      <c r="B40" s="13"/>
      <c r="C40" s="14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6"/>
      <c r="Q40" s="12"/>
      <c r="R40" s="12"/>
      <c r="S40" s="17"/>
    </row>
  </sheetData>
  <sheetProtection sheet="1" objects="1" scenarios="1"/>
  <mergeCells count="32">
    <mergeCell ref="C6:E6"/>
    <mergeCell ref="A7:B7"/>
    <mergeCell ref="C7:E7"/>
    <mergeCell ref="N2:N3"/>
    <mergeCell ref="O2:O3"/>
    <mergeCell ref="A3:B3"/>
    <mergeCell ref="A4:B4"/>
    <mergeCell ref="C4:E4"/>
    <mergeCell ref="G4:I7"/>
    <mergeCell ref="K4:L7"/>
    <mergeCell ref="A5:B5"/>
    <mergeCell ref="C5:E5"/>
    <mergeCell ref="A6:B6"/>
    <mergeCell ref="M1:M3"/>
    <mergeCell ref="A1:B2"/>
    <mergeCell ref="L2:L3"/>
    <mergeCell ref="P1:P3"/>
    <mergeCell ref="Q1:Q7"/>
    <mergeCell ref="R1:R7"/>
    <mergeCell ref="S1:S7"/>
    <mergeCell ref="C2:C3"/>
    <mergeCell ref="D2:D3"/>
    <mergeCell ref="E2:E3"/>
    <mergeCell ref="G2:G3"/>
    <mergeCell ref="H2:H3"/>
    <mergeCell ref="C1:E1"/>
    <mergeCell ref="F1:F3"/>
    <mergeCell ref="G1:I1"/>
    <mergeCell ref="J1:J3"/>
    <mergeCell ref="K1:L1"/>
    <mergeCell ref="I2:I3"/>
    <mergeCell ref="K2:K3"/>
  </mergeCells>
  <conditionalFormatting sqref="Q8:R21">
    <cfRule type="containsText" dxfId="259" priority="11" operator="containsText" text="высокий">
      <formula>NOT(ISERROR(SEARCH("высокий",Q8)))</formula>
    </cfRule>
    <cfRule type="containsText" dxfId="258" priority="12" operator="containsText" text="средний">
      <formula>NOT(ISERROR(SEARCH("средний",Q8)))</formula>
    </cfRule>
    <cfRule type="containsText" dxfId="257" priority="13" stopIfTrue="1" operator="containsText" text="низкий">
      <formula>NOT(ISERROR(SEARCH("низкий",Q8)))</formula>
    </cfRule>
  </conditionalFormatting>
  <conditionalFormatting sqref="F8:F21 J8:J21 M8:M21 P8:P21">
    <cfRule type="cellIs" dxfId="256" priority="8" operator="greaterThan">
      <formula>80</formula>
    </cfRule>
    <cfRule type="cellIs" dxfId="255" priority="9" operator="between">
      <formula>60.1</formula>
      <formula>80</formula>
    </cfRule>
    <cfRule type="cellIs" dxfId="254" priority="10" operator="lessThan">
      <formula>60.1</formula>
    </cfRule>
  </conditionalFormatting>
  <conditionalFormatting sqref="F8:F21">
    <cfRule type="cellIs" dxfId="253" priority="7" operator="lessThan">
      <formula>0.601</formula>
    </cfRule>
  </conditionalFormatting>
  <conditionalFormatting sqref="F8:F21 J8:J21 M8:M21 P8:P21">
    <cfRule type="cellIs" dxfId="252" priority="4" operator="greaterThan">
      <formula>0.8</formula>
    </cfRule>
    <cfRule type="cellIs" dxfId="251" priority="5" operator="between">
      <formula>0.6</formula>
      <formula>"80,1%%"</formula>
    </cfRule>
    <cfRule type="cellIs" dxfId="250" priority="6" operator="lessThan">
      <formula>0.601</formula>
    </cfRule>
  </conditionalFormatting>
  <conditionalFormatting sqref="A4">
    <cfRule type="cellIs" dxfId="249" priority="1" operator="greaterThan">
      <formula>80%</formula>
    </cfRule>
    <cfRule type="cellIs" dxfId="248" priority="2" operator="between">
      <formula>60.1%</formula>
      <formula>80%</formula>
    </cfRule>
    <cfRule type="cellIs" dxfId="247" priority="3" operator="lessThan">
      <formula>60.1%</formula>
    </cfRule>
  </conditionalFormatting>
  <pageMargins left="0.25" right="0.25" top="0.75" bottom="0.75" header="0.3" footer="0.3"/>
  <pageSetup paperSize="9" scale="34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4" id="{2F7310D3-A034-4F65-B5EC-DB3DBBD77B20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S8:S21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0"/>
  <sheetViews>
    <sheetView topLeftCell="A11" zoomScale="50" zoomScaleNormal="50" workbookViewId="0">
      <selection activeCell="C9" sqref="C9"/>
    </sheetView>
  </sheetViews>
  <sheetFormatPr defaultRowHeight="15" x14ac:dyDescent="0.25"/>
  <cols>
    <col min="1" max="1" width="9.140625" style="2"/>
    <col min="2" max="2" width="52.85546875" style="18" customWidth="1"/>
    <col min="3" max="3" width="15.7109375" style="19" customWidth="1"/>
    <col min="4" max="4" width="15.7109375" style="20" customWidth="1"/>
    <col min="5" max="5" width="20.85546875" style="20" customWidth="1"/>
    <col min="6" max="6" width="22.5703125" style="20" customWidth="1"/>
    <col min="7" max="7" width="20" style="20" customWidth="1"/>
    <col min="8" max="8" width="25.7109375" style="20" customWidth="1"/>
    <col min="9" max="9" width="15.7109375" style="20" customWidth="1"/>
    <col min="10" max="10" width="23.140625" style="20" customWidth="1"/>
    <col min="11" max="11" width="15.7109375" style="20" customWidth="1"/>
    <col min="12" max="12" width="20" style="20" customWidth="1"/>
    <col min="13" max="13" width="24.7109375" style="20" customWidth="1"/>
    <col min="14" max="14" width="19.7109375" style="20" customWidth="1"/>
    <col min="15" max="15" width="27.140625" style="20" customWidth="1"/>
    <col min="16" max="16" width="19.7109375" style="21" customWidth="1"/>
    <col min="17" max="17" width="21.5703125" style="2" customWidth="1"/>
    <col min="18" max="18" width="21.42578125" style="2" customWidth="1"/>
    <col min="19" max="19" width="21.42578125" style="22" customWidth="1"/>
    <col min="20" max="16384" width="9.140625" style="2"/>
  </cols>
  <sheetData>
    <row r="1" spans="1:19" ht="215.25" customHeight="1" x14ac:dyDescent="0.25">
      <c r="A1" s="80" t="s">
        <v>52</v>
      </c>
      <c r="B1" s="81"/>
      <c r="C1" s="54" t="s">
        <v>1</v>
      </c>
      <c r="D1" s="55"/>
      <c r="E1" s="55"/>
      <c r="F1" s="56" t="s">
        <v>2</v>
      </c>
      <c r="G1" s="57" t="s">
        <v>3</v>
      </c>
      <c r="H1" s="57"/>
      <c r="I1" s="57"/>
      <c r="J1" s="56" t="s">
        <v>4</v>
      </c>
      <c r="K1" s="57" t="s">
        <v>5</v>
      </c>
      <c r="L1" s="57"/>
      <c r="M1" s="56" t="s">
        <v>6</v>
      </c>
      <c r="N1" s="1" t="s">
        <v>7</v>
      </c>
      <c r="O1" s="1" t="s">
        <v>8</v>
      </c>
      <c r="P1" s="47" t="s">
        <v>9</v>
      </c>
      <c r="Q1" s="49" t="s">
        <v>10</v>
      </c>
      <c r="R1" s="49" t="s">
        <v>11</v>
      </c>
      <c r="S1" s="49" t="s">
        <v>12</v>
      </c>
    </row>
    <row r="2" spans="1:19" ht="15" customHeight="1" x14ac:dyDescent="0.25">
      <c r="A2" s="82"/>
      <c r="B2" s="83"/>
      <c r="C2" s="50" t="s">
        <v>13</v>
      </c>
      <c r="D2" s="52" t="s">
        <v>14</v>
      </c>
      <c r="E2" s="52" t="s">
        <v>15</v>
      </c>
      <c r="F2" s="56"/>
      <c r="G2" s="52" t="s">
        <v>16</v>
      </c>
      <c r="H2" s="52" t="s">
        <v>17</v>
      </c>
      <c r="I2" s="52" t="s">
        <v>18</v>
      </c>
      <c r="J2" s="56"/>
      <c r="K2" s="52" t="s">
        <v>19</v>
      </c>
      <c r="L2" s="52" t="s">
        <v>20</v>
      </c>
      <c r="M2" s="56"/>
      <c r="N2" s="52" t="s">
        <v>21</v>
      </c>
      <c r="O2" s="52" t="s">
        <v>22</v>
      </c>
      <c r="P2" s="48"/>
      <c r="Q2" s="49"/>
      <c r="R2" s="49"/>
      <c r="S2" s="49"/>
    </row>
    <row r="3" spans="1:19" ht="274.5" customHeight="1" x14ac:dyDescent="0.35">
      <c r="A3" s="63" t="s">
        <v>23</v>
      </c>
      <c r="B3" s="64"/>
      <c r="C3" s="51"/>
      <c r="D3" s="53"/>
      <c r="E3" s="53"/>
      <c r="F3" s="56"/>
      <c r="G3" s="53"/>
      <c r="H3" s="53"/>
      <c r="I3" s="53"/>
      <c r="J3" s="56"/>
      <c r="K3" s="53"/>
      <c r="L3" s="53"/>
      <c r="M3" s="56"/>
      <c r="N3" s="53"/>
      <c r="O3" s="53"/>
      <c r="P3" s="48"/>
      <c r="Q3" s="49"/>
      <c r="R3" s="49"/>
      <c r="S3" s="49"/>
    </row>
    <row r="4" spans="1:19" ht="63.75" customHeight="1" x14ac:dyDescent="0.25">
      <c r="A4" s="65">
        <f>AVERAGE(P8:P21)</f>
        <v>0.58377698905649211</v>
      </c>
      <c r="B4" s="66"/>
      <c r="C4" s="62" t="s">
        <v>24</v>
      </c>
      <c r="D4" s="58"/>
      <c r="E4" s="59"/>
      <c r="F4" s="3">
        <v>1</v>
      </c>
      <c r="G4" s="67"/>
      <c r="H4" s="68"/>
      <c r="I4" s="69"/>
      <c r="J4" s="3">
        <v>0.95</v>
      </c>
      <c r="K4" s="67"/>
      <c r="L4" s="69"/>
      <c r="M4" s="3">
        <v>1</v>
      </c>
      <c r="N4" s="3">
        <v>1</v>
      </c>
      <c r="O4" s="3">
        <v>1</v>
      </c>
      <c r="P4" s="3">
        <v>0.98880000000000001</v>
      </c>
      <c r="Q4" s="49"/>
      <c r="R4" s="49"/>
      <c r="S4" s="49"/>
    </row>
    <row r="5" spans="1:19" ht="38.25" customHeight="1" x14ac:dyDescent="0.35">
      <c r="A5" s="76" t="s">
        <v>25</v>
      </c>
      <c r="B5" s="77"/>
      <c r="C5" s="58" t="s">
        <v>26</v>
      </c>
      <c r="D5" s="58"/>
      <c r="E5" s="59"/>
      <c r="F5" s="3">
        <f>MAX($F$8:$F$21)</f>
        <v>0.76470588235294112</v>
      </c>
      <c r="G5" s="70"/>
      <c r="H5" s="71"/>
      <c r="I5" s="72"/>
      <c r="J5" s="3">
        <f>MAX($J$8:$J$21)</f>
        <v>0.77500000000000002</v>
      </c>
      <c r="K5" s="70"/>
      <c r="L5" s="72"/>
      <c r="M5" s="3">
        <f>MAX($M$8:$M$21)</f>
        <v>0.66666666666666663</v>
      </c>
      <c r="N5" s="3">
        <f>MAX($N$8:$N$21)</f>
        <v>0</v>
      </c>
      <c r="O5" s="3">
        <f>MAX($O$8:$O$21)</f>
        <v>1</v>
      </c>
      <c r="P5" s="3">
        <f>MAX($P$8:$P$21)</f>
        <v>0.71875</v>
      </c>
      <c r="Q5" s="49"/>
      <c r="R5" s="49"/>
      <c r="S5" s="49"/>
    </row>
    <row r="6" spans="1:19" ht="48.75" customHeight="1" x14ac:dyDescent="0.25">
      <c r="A6" s="84" t="str">
        <f>VLOOKUP(A1,'[1]Профиль МО'!$A$2:$K$46,8,0)&amp;'[1]Исходник Профиль МО'!V1</f>
        <v>35 место</v>
      </c>
      <c r="B6" s="85"/>
      <c r="C6" s="58" t="s">
        <v>27</v>
      </c>
      <c r="D6" s="58"/>
      <c r="E6" s="59"/>
      <c r="F6" s="3">
        <v>0.58819999999999995</v>
      </c>
      <c r="G6" s="70"/>
      <c r="H6" s="71"/>
      <c r="I6" s="72"/>
      <c r="J6" s="3">
        <v>0.65</v>
      </c>
      <c r="K6" s="70"/>
      <c r="L6" s="72"/>
      <c r="M6" s="3">
        <v>0.66669999999999996</v>
      </c>
      <c r="N6" s="4">
        <v>0</v>
      </c>
      <c r="O6" s="4">
        <v>1</v>
      </c>
      <c r="P6" s="3">
        <v>0.63539999999999996</v>
      </c>
      <c r="Q6" s="49"/>
      <c r="R6" s="49"/>
      <c r="S6" s="49"/>
    </row>
    <row r="7" spans="1:19" ht="36" customHeight="1" x14ac:dyDescent="0.25">
      <c r="A7" s="60" t="s">
        <v>28</v>
      </c>
      <c r="B7" s="61"/>
      <c r="C7" s="62" t="s">
        <v>29</v>
      </c>
      <c r="D7" s="58"/>
      <c r="E7" s="59"/>
      <c r="F7" s="3">
        <f>MEDIAN($F$8:$F$21)</f>
        <v>0.56636500754147812</v>
      </c>
      <c r="G7" s="73"/>
      <c r="H7" s="74"/>
      <c r="I7" s="75"/>
      <c r="J7" s="3">
        <f>MEDIAN($J$8:$J$21)</f>
        <v>0.57499999999999996</v>
      </c>
      <c r="K7" s="73"/>
      <c r="L7" s="75"/>
      <c r="M7" s="3">
        <f>MEDIAN($M$8:$M$21)</f>
        <v>0.66666666666666663</v>
      </c>
      <c r="N7" s="3">
        <f>MEDIAN($N$8:$N$21)</f>
        <v>0</v>
      </c>
      <c r="O7" s="3">
        <f>MEDIAN($O$8:$O$21)</f>
        <v>1</v>
      </c>
      <c r="P7" s="3">
        <f>MEDIAN($P$8:$P$21)</f>
        <v>0.5625</v>
      </c>
      <c r="Q7" s="49"/>
      <c r="R7" s="49"/>
      <c r="S7" s="49"/>
    </row>
    <row r="8" spans="1:19" ht="82.5" customHeight="1" x14ac:dyDescent="0.35">
      <c r="A8" s="5">
        <f>[1]ИТОГ!A479</f>
        <v>1</v>
      </c>
      <c r="B8" s="6" t="str">
        <f>[1]ИТОГ!C479</f>
        <v>МКОУ "Средняя общеобразовательная школа п. Юбилейный"</v>
      </c>
      <c r="C8" s="7">
        <f>[1]ИТОГ!F479</f>
        <v>0.36363636363636365</v>
      </c>
      <c r="D8" s="8">
        <f>[1]ИТОГ!H479</f>
        <v>1</v>
      </c>
      <c r="E8" s="8">
        <f>[1]ИТОГ!J479</f>
        <v>0.8125</v>
      </c>
      <c r="F8" s="8">
        <f>[1]ИТОГ!L479</f>
        <v>0.52941176470588236</v>
      </c>
      <c r="G8" s="8">
        <f>[1]ИТОГ!N479</f>
        <v>0.7857142857142857</v>
      </c>
      <c r="H8" s="8">
        <f>[1]ИТОГ!P479</f>
        <v>0.4375</v>
      </c>
      <c r="I8" s="8">
        <f>[1]ИТОГ!R479</f>
        <v>0.75</v>
      </c>
      <c r="J8" s="8">
        <f>[1]ИТОГ!T479</f>
        <v>0.6</v>
      </c>
      <c r="K8" s="8">
        <f>[1]ИТОГ!V479</f>
        <v>0</v>
      </c>
      <c r="L8" s="8">
        <f>[1]ИТОГ!X479</f>
        <v>1</v>
      </c>
      <c r="M8" s="8">
        <f>[1]ИТОГ!Z479</f>
        <v>0.33333333333333331</v>
      </c>
      <c r="N8" s="8">
        <f>[1]ИТОГ!AD479</f>
        <v>0</v>
      </c>
      <c r="O8" s="8">
        <f>[1]ИТОГ!AH479</f>
        <v>0</v>
      </c>
      <c r="P8" s="9">
        <f>[1]ИТОГ!AJ479</f>
        <v>0.55208333333333337</v>
      </c>
      <c r="Q8" s="10" t="str">
        <f>[1]ИТОГ!AK479</f>
        <v>Низкий</v>
      </c>
      <c r="R8" s="10" t="str">
        <f>[1]ИТОГ!AN479</f>
        <v>Средний</v>
      </c>
      <c r="S8" s="11">
        <f>[1]ИТОГ!AJ479-[1]ИТОГ!AM479</f>
        <v>-5.3916666666666613E-2</v>
      </c>
    </row>
    <row r="9" spans="1:19" ht="82.5" customHeight="1" x14ac:dyDescent="0.35">
      <c r="A9" s="5">
        <f>[1]ИТОГ!A480</f>
        <v>2</v>
      </c>
      <c r="B9" s="6" t="str">
        <f>[1]ИТОГ!C480</f>
        <v>МКОУ "Начальная школа №4 г.Киренска"</v>
      </c>
      <c r="C9" s="7">
        <f>[1]ИТОГ!F480</f>
        <v>0.5</v>
      </c>
      <c r="D9" s="8">
        <f>[1]ИТОГ!H480</f>
        <v>1</v>
      </c>
      <c r="E9" s="8">
        <f>[1]ИТОГ!J480</f>
        <v>0.4375</v>
      </c>
      <c r="F9" s="8">
        <f>[1]ИТОГ!L480</f>
        <v>0.6</v>
      </c>
      <c r="G9" s="8">
        <f>[1]ИТОГ!N480</f>
        <v>0.14285714285714285</v>
      </c>
      <c r="H9" s="8">
        <f>[1]ИТОГ!P480</f>
        <v>0.5</v>
      </c>
      <c r="I9" s="8">
        <f>[1]ИТОГ!R480</f>
        <v>0.375</v>
      </c>
      <c r="J9" s="8">
        <f>[1]ИТОГ!T480</f>
        <v>0.32500000000000001</v>
      </c>
      <c r="K9" s="8">
        <f>[1]ИТОГ!V480</f>
        <v>0</v>
      </c>
      <c r="L9" s="8">
        <f>[1]ИТОГ!X480</f>
        <v>1</v>
      </c>
      <c r="M9" s="8">
        <f>[1]ИТОГ!Z480</f>
        <v>0.2</v>
      </c>
      <c r="N9" s="8">
        <f>[1]ИТОГ!AD480</f>
        <v>0</v>
      </c>
      <c r="O9" s="8">
        <f>[1]ИТОГ!AH480</f>
        <v>1</v>
      </c>
      <c r="P9" s="9">
        <f>[1]ИТОГ!AJ480</f>
        <v>0.43478260869565216</v>
      </c>
      <c r="Q9" s="10" t="str">
        <f>[1]ИТОГ!AK480</f>
        <v>Низкий</v>
      </c>
      <c r="R9" s="10">
        <f>[1]ИТОГ!AN480</f>
        <v>0</v>
      </c>
      <c r="S9" s="11">
        <f>[1]ИТОГ!AJ480-[1]ИТОГ!AM480</f>
        <v>0.43478260869565216</v>
      </c>
    </row>
    <row r="10" spans="1:19" ht="82.5" customHeight="1" x14ac:dyDescent="0.35">
      <c r="A10" s="5">
        <f>[1]ИТОГ!A481</f>
        <v>3</v>
      </c>
      <c r="B10" s="6" t="str">
        <f>[1]ИТОГ!C481</f>
        <v>МКОУ "Основная школа № 9 г. Киренска"</v>
      </c>
      <c r="C10" s="7">
        <f>[1]ИТОГ!F481</f>
        <v>0</v>
      </c>
      <c r="D10" s="8">
        <f>[1]ИТОГ!H481</f>
        <v>1</v>
      </c>
      <c r="E10" s="8">
        <f>[1]ИТОГ!J481</f>
        <v>0.8125</v>
      </c>
      <c r="F10" s="8">
        <f>[1]ИТОГ!L481</f>
        <v>0.38461538461538464</v>
      </c>
      <c r="G10" s="8">
        <f>[1]ИТОГ!N481</f>
        <v>0.9285714285714286</v>
      </c>
      <c r="H10" s="8">
        <f>[1]ИТОГ!P481</f>
        <v>0.6875</v>
      </c>
      <c r="I10" s="8">
        <f>[1]ИТОГ!R481</f>
        <v>0.75</v>
      </c>
      <c r="J10" s="8">
        <f>[1]ИТОГ!T481</f>
        <v>0.75</v>
      </c>
      <c r="K10" s="8">
        <f>[1]ИТОГ!V481</f>
        <v>0.5</v>
      </c>
      <c r="L10" s="8">
        <f>[1]ИТОГ!X481</f>
        <v>1</v>
      </c>
      <c r="M10" s="8">
        <f>[1]ИТОГ!Z481</f>
        <v>0.66666666666666663</v>
      </c>
      <c r="N10" s="8">
        <f>[1]ИТОГ!AD481</f>
        <v>0</v>
      </c>
      <c r="O10" s="8">
        <f>[1]ИТОГ!AH481</f>
        <v>1</v>
      </c>
      <c r="P10" s="9">
        <f>[1]ИТОГ!AJ481</f>
        <v>0.59523809523809523</v>
      </c>
      <c r="Q10" s="10" t="str">
        <f>[1]ИТОГ!AK481</f>
        <v>Низкий</v>
      </c>
      <c r="R10" s="10" t="str">
        <f>[1]ИТОГ!AN481</f>
        <v>Низкий</v>
      </c>
      <c r="S10" s="11">
        <f>[1]ИТОГ!AJ481-[1]ИТОГ!AM481</f>
        <v>-7.6190476190474143E-4</v>
      </c>
    </row>
    <row r="11" spans="1:19" ht="82.5" customHeight="1" x14ac:dyDescent="0.35">
      <c r="A11" s="5">
        <f>[1]ИТОГ!A482</f>
        <v>4</v>
      </c>
      <c r="B11" s="6" t="str">
        <f>[1]ИТОГ!C482</f>
        <v>МКОУ "Основная школа с. Коршуново"</v>
      </c>
      <c r="C11" s="7">
        <f>[1]ИТОГ!F482</f>
        <v>0.54166666666666663</v>
      </c>
      <c r="D11" s="8">
        <f>[1]ИТОГ!H482</f>
        <v>1</v>
      </c>
      <c r="E11" s="8">
        <f>[1]ИТОГ!J482</f>
        <v>0.6875</v>
      </c>
      <c r="F11" s="8">
        <f>[1]ИТОГ!L482</f>
        <v>0.66666666666666663</v>
      </c>
      <c r="G11" s="8">
        <f>[1]ИТОГ!N482</f>
        <v>0.14285714285714285</v>
      </c>
      <c r="H11" s="8">
        <f>[1]ИТОГ!P482</f>
        <v>0.4375</v>
      </c>
      <c r="I11" s="8">
        <f>[1]ИТОГ!R482</f>
        <v>0.625</v>
      </c>
      <c r="J11" s="8">
        <f>[1]ИТОГ!T482</f>
        <v>0.35</v>
      </c>
      <c r="K11" s="8">
        <f>[1]ИТОГ!V482</f>
        <v>0</v>
      </c>
      <c r="L11" s="8">
        <f>[1]ИТОГ!X482</f>
        <v>1</v>
      </c>
      <c r="M11" s="8">
        <f>[1]ИТОГ!Z482</f>
        <v>0.33333333333333331</v>
      </c>
      <c r="N11" s="8">
        <f>[1]ИТОГ!AD482</f>
        <v>0</v>
      </c>
      <c r="O11" s="8">
        <f>[1]ИТОГ!AH482</f>
        <v>1</v>
      </c>
      <c r="P11" s="9">
        <f>[1]ИТОГ!AJ482</f>
        <v>0.51190476190476186</v>
      </c>
      <c r="Q11" s="10" t="str">
        <f>[1]ИТОГ!AK482</f>
        <v>Низкий</v>
      </c>
      <c r="R11" s="10" t="str">
        <f>[1]ИТОГ!AN482</f>
        <v>Низкий</v>
      </c>
      <c r="S11" s="11">
        <f>[1]ИТОГ!AJ482-[1]ИТОГ!AM482</f>
        <v>-8.4095238095238112E-2</v>
      </c>
    </row>
    <row r="12" spans="1:19" ht="82.5" customHeight="1" x14ac:dyDescent="0.35">
      <c r="A12" s="5">
        <f>[1]ИТОГ!A483</f>
        <v>5</v>
      </c>
      <c r="B12" s="6" t="str">
        <f>[1]ИТОГ!C483</f>
        <v> МКОУ "СОШ с. Макарово"</v>
      </c>
      <c r="C12" s="7">
        <f>[1]ИТОГ!F483</f>
        <v>0.27272727272727271</v>
      </c>
      <c r="D12" s="8">
        <f>[1]ИТОГ!H483</f>
        <v>1</v>
      </c>
      <c r="E12" s="8">
        <f>[1]ИТОГ!J483</f>
        <v>0.9375</v>
      </c>
      <c r="F12" s="8">
        <f>[1]ИТОГ!L483</f>
        <v>0.50980392156862742</v>
      </c>
      <c r="G12" s="8">
        <f>[1]ИТОГ!N483</f>
        <v>0.5714285714285714</v>
      </c>
      <c r="H12" s="8">
        <f>[1]ИТОГ!P483</f>
        <v>0.5625</v>
      </c>
      <c r="I12" s="8">
        <f>[1]ИТОГ!R483</f>
        <v>0.625</v>
      </c>
      <c r="J12" s="8">
        <f>[1]ИТОГ!T483</f>
        <v>0.55000000000000004</v>
      </c>
      <c r="K12" s="8">
        <f>[1]ИТОГ!V483</f>
        <v>0.5</v>
      </c>
      <c r="L12" s="8">
        <f>[1]ИТОГ!X483</f>
        <v>1</v>
      </c>
      <c r="M12" s="8">
        <f>[1]ИТОГ!Z483</f>
        <v>0.66666666666666663</v>
      </c>
      <c r="N12" s="8">
        <f>[1]ИТОГ!AD483</f>
        <v>0</v>
      </c>
      <c r="O12" s="8">
        <f>[1]ИТОГ!AH483</f>
        <v>1</v>
      </c>
      <c r="P12" s="9">
        <f>[1]ИТОГ!AJ483</f>
        <v>0.55208333333333337</v>
      </c>
      <c r="Q12" s="10" t="str">
        <f>[1]ИТОГ!AK483</f>
        <v>Низкий</v>
      </c>
      <c r="R12" s="10" t="str">
        <f>[1]ИТОГ!AN483</f>
        <v>Средний</v>
      </c>
      <c r="S12" s="11">
        <f>[1]ИТОГ!AJ483-[1]ИТОГ!AM483</f>
        <v>-0.11491666666666667</v>
      </c>
    </row>
    <row r="13" spans="1:19" ht="82.5" customHeight="1" x14ac:dyDescent="0.35">
      <c r="A13" s="5">
        <f>[1]ИТОГ!A484</f>
        <v>6</v>
      </c>
      <c r="B13" s="6" t="str">
        <f>[1]ИТОГ!C484</f>
        <v>МКОУ  "Криволукская СОШ им. Героя Советского Союза Тюрнева П.Ф."</v>
      </c>
      <c r="C13" s="7">
        <f>[1]ИТОГ!F484</f>
        <v>0.36363636363636365</v>
      </c>
      <c r="D13" s="8">
        <f>[1]ИТОГ!H484</f>
        <v>1</v>
      </c>
      <c r="E13" s="8">
        <f>[1]ИТОГ!J484</f>
        <v>0.8125</v>
      </c>
      <c r="F13" s="8">
        <f>[1]ИТОГ!L484</f>
        <v>0.52941176470588236</v>
      </c>
      <c r="G13" s="8">
        <f>[1]ИТОГ!N484</f>
        <v>0.2857142857142857</v>
      </c>
      <c r="H13" s="8">
        <f>[1]ИТОГ!P484</f>
        <v>0.75</v>
      </c>
      <c r="I13" s="8">
        <f>[1]ИТОГ!R484</f>
        <v>0.75</v>
      </c>
      <c r="J13" s="8">
        <f>[1]ИТОГ!T484</f>
        <v>0.55000000000000004</v>
      </c>
      <c r="K13" s="8">
        <f>[1]ИТОГ!V484</f>
        <v>0</v>
      </c>
      <c r="L13" s="8">
        <f>[1]ИТОГ!X484</f>
        <v>1</v>
      </c>
      <c r="M13" s="8">
        <f>[1]ИТОГ!Z484</f>
        <v>0.33333333333333331</v>
      </c>
      <c r="N13" s="8">
        <f>[1]ИТОГ!AD484</f>
        <v>0</v>
      </c>
      <c r="O13" s="8">
        <f>[1]ИТОГ!AH484</f>
        <v>1</v>
      </c>
      <c r="P13" s="9">
        <f>[1]ИТОГ!AJ484</f>
        <v>0.54166666666666663</v>
      </c>
      <c r="Q13" s="10" t="str">
        <f>[1]ИТОГ!AK484</f>
        <v>Низкий</v>
      </c>
      <c r="R13" s="10" t="str">
        <f>[1]ИТОГ!AN484</f>
        <v>Средний</v>
      </c>
      <c r="S13" s="11">
        <f>[1]ИТОГ!AJ484-[1]ИТОГ!AM484</f>
        <v>-0.12533333333333341</v>
      </c>
    </row>
    <row r="14" spans="1:19" ht="82.5" customHeight="1" x14ac:dyDescent="0.35">
      <c r="A14" s="5">
        <f>[1]ИТОГ!A485</f>
        <v>7</v>
      </c>
      <c r="B14" s="6" t="str">
        <f>[1]ИТОГ!C485</f>
        <v> МКОУ "Средняя школа с. Петропавловское"</v>
      </c>
      <c r="C14" s="7">
        <f>[1]ИТОГ!F485</f>
        <v>0.41666666666666669</v>
      </c>
      <c r="D14" s="8">
        <f>[1]ИТОГ!H485</f>
        <v>1</v>
      </c>
      <c r="E14" s="8">
        <f>[1]ИТОГ!J485</f>
        <v>0.8125</v>
      </c>
      <c r="F14" s="8">
        <f>[1]ИТОГ!L485</f>
        <v>0.64102564102564108</v>
      </c>
      <c r="G14" s="8">
        <f>[1]ИТОГ!N485</f>
        <v>0.6428571428571429</v>
      </c>
      <c r="H14" s="8">
        <f>[1]ИТОГ!P485</f>
        <v>0.4375</v>
      </c>
      <c r="I14" s="8">
        <f>[1]ИТОГ!R485</f>
        <v>0.375</v>
      </c>
      <c r="J14" s="8">
        <f>[1]ИТОГ!T485</f>
        <v>0.47499999999999998</v>
      </c>
      <c r="K14" s="8">
        <f>[1]ИТОГ!V485</f>
        <v>0</v>
      </c>
      <c r="L14" s="8">
        <f>[1]ИТОГ!X485</f>
        <v>1</v>
      </c>
      <c r="M14" s="8">
        <f>[1]ИТОГ!Z485</f>
        <v>0.33333333333333331</v>
      </c>
      <c r="N14" s="8">
        <f>[1]ИТОГ!AD485</f>
        <v>0</v>
      </c>
      <c r="O14" s="8">
        <f>[1]ИТОГ!AH485</f>
        <v>0</v>
      </c>
      <c r="P14" s="9">
        <f>[1]ИТОГ!AJ485</f>
        <v>0.54761904761904767</v>
      </c>
      <c r="Q14" s="10" t="str">
        <f>[1]ИТОГ!AK485</f>
        <v>Низкий</v>
      </c>
      <c r="R14" s="10" t="str">
        <f>[1]ИТОГ!AN485</f>
        <v>Низкий</v>
      </c>
      <c r="S14" s="11">
        <f>[1]ИТОГ!AJ485-[1]ИТОГ!AM485</f>
        <v>4.7619047619047672E-2</v>
      </c>
    </row>
    <row r="15" spans="1:19" ht="82.5" customHeight="1" x14ac:dyDescent="0.35">
      <c r="A15" s="5">
        <f>[1]ИТОГ!A486</f>
        <v>8</v>
      </c>
      <c r="B15" s="6" t="str">
        <f>[1]ИТОГ!C486</f>
        <v>МКОУ "Средняя школа № 3 г. Киренска"</v>
      </c>
      <c r="C15" s="7">
        <f>[1]ИТОГ!F486</f>
        <v>0.45454545454545453</v>
      </c>
      <c r="D15" s="8">
        <f>[1]ИТОГ!H486</f>
        <v>1</v>
      </c>
      <c r="E15" s="8">
        <f>[1]ИТОГ!J486</f>
        <v>1</v>
      </c>
      <c r="F15" s="8">
        <f>[1]ИТОГ!L486</f>
        <v>0.66666666666666663</v>
      </c>
      <c r="G15" s="8">
        <f>[1]ИТОГ!N486</f>
        <v>0.8571428571428571</v>
      </c>
      <c r="H15" s="8">
        <f>[1]ИТОГ!P486</f>
        <v>0.8125</v>
      </c>
      <c r="I15" s="8">
        <f>[1]ИТОГ!R486</f>
        <v>0</v>
      </c>
      <c r="J15" s="8">
        <f>[1]ИТОГ!T486</f>
        <v>0.625</v>
      </c>
      <c r="K15" s="8">
        <f>[1]ИТОГ!V486</f>
        <v>0.5</v>
      </c>
      <c r="L15" s="8">
        <f>[1]ИТОГ!X486</f>
        <v>1</v>
      </c>
      <c r="M15" s="8">
        <f>[1]ИТОГ!Z486</f>
        <v>0.66666666666666663</v>
      </c>
      <c r="N15" s="8">
        <f>[1]ИТОГ!AD486</f>
        <v>0</v>
      </c>
      <c r="O15" s="8">
        <f>[1]ИТОГ!AH486</f>
        <v>0</v>
      </c>
      <c r="P15" s="9">
        <f>[1]ИТОГ!AJ486</f>
        <v>0.65625</v>
      </c>
      <c r="Q15" s="10" t="str">
        <f>[1]ИТОГ!AK486</f>
        <v>Средний</v>
      </c>
      <c r="R15" s="10" t="str">
        <f>[1]ИТОГ!AN486</f>
        <v>Высокий</v>
      </c>
      <c r="S15" s="11">
        <f>[1]ИТОГ!AJ486-[1]ИТОГ!AM486</f>
        <v>-0.16174999999999995</v>
      </c>
    </row>
    <row r="16" spans="1:19" ht="82.5" customHeight="1" x14ac:dyDescent="0.35">
      <c r="A16" s="5">
        <f>[1]ИТОГ!A487</f>
        <v>9</v>
      </c>
      <c r="B16" s="6" t="str">
        <f>[1]ИТОГ!C487</f>
        <v> МКОУ "Средняя школа № 5 г. Киренска"</v>
      </c>
      <c r="C16" s="7">
        <f>[1]ИТОГ!F487</f>
        <v>0.60606060606060608</v>
      </c>
      <c r="D16" s="8">
        <f>[1]ИТОГ!H487</f>
        <v>0.5</v>
      </c>
      <c r="E16" s="8">
        <f>[1]ИТОГ!J487</f>
        <v>1</v>
      </c>
      <c r="F16" s="8">
        <f>[1]ИТОГ!L487</f>
        <v>0.76470588235294112</v>
      </c>
      <c r="G16" s="8">
        <f>[1]ИТОГ!N487</f>
        <v>0.5714285714285714</v>
      </c>
      <c r="H16" s="8">
        <f>[1]ИТОГ!P487</f>
        <v>0.75</v>
      </c>
      <c r="I16" s="8">
        <f>[1]ИТОГ!R487</f>
        <v>0.5</v>
      </c>
      <c r="J16" s="8">
        <f>[1]ИТОГ!T487</f>
        <v>0.6</v>
      </c>
      <c r="K16" s="8">
        <f>[1]ИТОГ!V487</f>
        <v>0.5</v>
      </c>
      <c r="L16" s="8">
        <f>[1]ИТОГ!X487</f>
        <v>1</v>
      </c>
      <c r="M16" s="8">
        <f>[1]ИТОГ!Z487</f>
        <v>0.66666666666666663</v>
      </c>
      <c r="N16" s="8">
        <f>[1]ИТОГ!AD487</f>
        <v>0</v>
      </c>
      <c r="O16" s="8">
        <f>[1]ИТОГ!AH487</f>
        <v>1</v>
      </c>
      <c r="P16" s="9">
        <f>[1]ИТОГ!AJ487</f>
        <v>0.70833333333333337</v>
      </c>
      <c r="Q16" s="10" t="str">
        <f>[1]ИТОГ!AK487</f>
        <v>Средний</v>
      </c>
      <c r="R16" s="10" t="str">
        <f>[1]ИТОГ!AN487</f>
        <v>Высокий</v>
      </c>
      <c r="S16" s="11">
        <f>[1]ИТОГ!AJ487-[1]ИТОГ!AM487</f>
        <v>-0.15666666666666662</v>
      </c>
    </row>
    <row r="17" spans="1:19" ht="82.5" customHeight="1" x14ac:dyDescent="0.35">
      <c r="A17" s="5">
        <f>[1]ИТОГ!A488</f>
        <v>10</v>
      </c>
      <c r="B17" s="6" t="str">
        <f>[1]ИТОГ!C488</f>
        <v>МКОУ "Средняя школа № 6 г. Киренска"</v>
      </c>
      <c r="C17" s="7">
        <f>[1]ИТОГ!F488</f>
        <v>0.36363636363636365</v>
      </c>
      <c r="D17" s="8">
        <f>[1]ИТОГ!H488</f>
        <v>1</v>
      </c>
      <c r="E17" s="8">
        <f>[1]ИТОГ!J488</f>
        <v>0.9375</v>
      </c>
      <c r="F17" s="8">
        <f>[1]ИТОГ!L488</f>
        <v>0.56862745098039214</v>
      </c>
      <c r="G17" s="8">
        <f>[1]ИТОГ!N488</f>
        <v>0.42857142857142855</v>
      </c>
      <c r="H17" s="8">
        <f>[1]ИТОГ!P488</f>
        <v>0.6875</v>
      </c>
      <c r="I17" s="8">
        <f>[1]ИТОГ!R488</f>
        <v>0.625</v>
      </c>
      <c r="J17" s="8">
        <f>[1]ИТОГ!T488</f>
        <v>0.55000000000000004</v>
      </c>
      <c r="K17" s="8">
        <f>[1]ИТОГ!V488</f>
        <v>0.5</v>
      </c>
      <c r="L17" s="8">
        <f>[1]ИТОГ!X488</f>
        <v>1</v>
      </c>
      <c r="M17" s="8">
        <f>[1]ИТОГ!Z488</f>
        <v>0.66666666666666663</v>
      </c>
      <c r="N17" s="8">
        <f>[1]ИТОГ!AD488</f>
        <v>0</v>
      </c>
      <c r="O17" s="8">
        <f>[1]ИТОГ!AH488</f>
        <v>0</v>
      </c>
      <c r="P17" s="9">
        <f>[1]ИТОГ!AJ488</f>
        <v>0.57291666666666663</v>
      </c>
      <c r="Q17" s="10" t="str">
        <f>[1]ИТОГ!AK488</f>
        <v>Низкий</v>
      </c>
      <c r="R17" s="10" t="str">
        <f>[1]ИТОГ!AN488</f>
        <v>Средний</v>
      </c>
      <c r="S17" s="11">
        <f>[1]ИТОГ!AJ488-[1]ИТОГ!AM488</f>
        <v>-3.3083333333333353E-2</v>
      </c>
    </row>
    <row r="18" spans="1:19" ht="82.5" customHeight="1" x14ac:dyDescent="0.35">
      <c r="A18" s="5">
        <f>[1]ИТОГ!A489</f>
        <v>11</v>
      </c>
      <c r="B18" s="6" t="str">
        <f>[1]ИТОГ!C489</f>
        <v>МКОУ "Средняя школа п. Алексеевск"</v>
      </c>
      <c r="C18" s="7">
        <f>[1]ИТОГ!F489</f>
        <v>0.21212121212121213</v>
      </c>
      <c r="D18" s="8">
        <f>[1]ИТОГ!H489</f>
        <v>1</v>
      </c>
      <c r="E18" s="8">
        <f>[1]ИТОГ!J489</f>
        <v>1</v>
      </c>
      <c r="F18" s="8">
        <f>[1]ИТОГ!L489</f>
        <v>0.50980392156862742</v>
      </c>
      <c r="G18" s="8">
        <f>[1]ИТОГ!N489</f>
        <v>0.42857142857142855</v>
      </c>
      <c r="H18" s="8">
        <f>[1]ИТОГ!P489</f>
        <v>0.625</v>
      </c>
      <c r="I18" s="8">
        <f>[1]ИТОГ!R489</f>
        <v>0.5</v>
      </c>
      <c r="J18" s="8">
        <f>[1]ИТОГ!T489</f>
        <v>0.5</v>
      </c>
      <c r="K18" s="8">
        <f>[1]ИТОГ!V489</f>
        <v>0.5</v>
      </c>
      <c r="L18" s="8">
        <f>[1]ИТОГ!X489</f>
        <v>1</v>
      </c>
      <c r="M18" s="8">
        <f>[1]ИТОГ!Z489</f>
        <v>0.66666666666666663</v>
      </c>
      <c r="N18" s="8">
        <f>[1]ИТОГ!AD489</f>
        <v>0</v>
      </c>
      <c r="O18" s="8">
        <f>[1]ИТОГ!AH489</f>
        <v>1</v>
      </c>
      <c r="P18" s="9">
        <f>[1]ИТОГ!AJ489</f>
        <v>0.53125</v>
      </c>
      <c r="Q18" s="10" t="str">
        <f>[1]ИТОГ!AK489</f>
        <v>Низкий</v>
      </c>
      <c r="R18" s="10" t="str">
        <f>[1]ИТОГ!AN489</f>
        <v>Средний</v>
      </c>
      <c r="S18" s="11">
        <f>[1]ИТОГ!AJ489-[1]ИТОГ!AM489</f>
        <v>-0.22675000000000001</v>
      </c>
    </row>
    <row r="19" spans="1:19" ht="82.5" customHeight="1" x14ac:dyDescent="0.35">
      <c r="A19" s="5">
        <f>[1]ИТОГ!A490</f>
        <v>12</v>
      </c>
      <c r="B19" s="6" t="str">
        <f>[1]ИТОГ!C490</f>
        <v>МКОУ ООШ с. Кривошапкино</v>
      </c>
      <c r="C19" s="7">
        <f>[1]ИТОГ!F490</f>
        <v>0.29166666666666669</v>
      </c>
      <c r="D19" s="8">
        <f>[1]ИТОГ!H490</f>
        <v>1</v>
      </c>
      <c r="E19" s="8">
        <f>[1]ИТОГ!J490</f>
        <v>0.8125</v>
      </c>
      <c r="F19" s="8">
        <f>[1]ИТОГ!L490</f>
        <v>0.5641025641025641</v>
      </c>
      <c r="G19" s="8">
        <f>[1]ИТОГ!N490</f>
        <v>0.9285714285714286</v>
      </c>
      <c r="H19" s="8">
        <f>[1]ИТОГ!P490</f>
        <v>0.75</v>
      </c>
      <c r="I19" s="8">
        <f>[1]ИТОГ!R490</f>
        <v>0.75</v>
      </c>
      <c r="J19" s="8">
        <f>[1]ИТОГ!T490</f>
        <v>0.77500000000000002</v>
      </c>
      <c r="K19" s="8">
        <f>[1]ИТОГ!V490</f>
        <v>0</v>
      </c>
      <c r="L19" s="8">
        <f>[1]ИТОГ!X490</f>
        <v>1</v>
      </c>
      <c r="M19" s="8">
        <f>[1]ИТОГ!Z490</f>
        <v>0.33333333333333331</v>
      </c>
      <c r="N19" s="8">
        <f>[1]ИТОГ!AD490</f>
        <v>0</v>
      </c>
      <c r="O19" s="8">
        <f>[1]ИТОГ!AH490</f>
        <v>1</v>
      </c>
      <c r="P19" s="9">
        <f>[1]ИТОГ!AJ490</f>
        <v>0.66666666666666663</v>
      </c>
      <c r="Q19" s="10" t="str">
        <f>[1]ИТОГ!AK490</f>
        <v>Средний</v>
      </c>
      <c r="R19" s="10" t="str">
        <f>[1]ИТОГ!AN490</f>
        <v>Низкий</v>
      </c>
      <c r="S19" s="11">
        <f>[1]ИТОГ!AJ490-[1]ИТОГ!AM490</f>
        <v>0.10566666666666658</v>
      </c>
    </row>
    <row r="20" spans="1:19" ht="82.5" customHeight="1" x14ac:dyDescent="0.35">
      <c r="A20" s="5">
        <f>[1]ИТОГ!A491</f>
        <v>13</v>
      </c>
      <c r="B20" s="6" t="str">
        <f>[1]ИТОГ!C491</f>
        <v>МКОУ "СОШ с. Алымовка"</v>
      </c>
      <c r="C20" s="7">
        <f>[1]ИТОГ!F491</f>
        <v>0.125</v>
      </c>
      <c r="D20" s="8">
        <f>[1]ИТОГ!H491</f>
        <v>1</v>
      </c>
      <c r="E20" s="8">
        <f>[1]ИТОГ!J491</f>
        <v>0.75</v>
      </c>
      <c r="F20" s="8">
        <f>[1]ИТОГ!L491</f>
        <v>0.4358974358974359</v>
      </c>
      <c r="G20" s="8">
        <f>[1]ИТОГ!N491</f>
        <v>0.7857142857142857</v>
      </c>
      <c r="H20" s="8">
        <f>[1]ИТОГ!P491</f>
        <v>0.625</v>
      </c>
      <c r="I20" s="8">
        <f>[1]ИТОГ!R491</f>
        <v>0.75</v>
      </c>
      <c r="J20" s="8">
        <f>[1]ИТОГ!T491</f>
        <v>0.67500000000000004</v>
      </c>
      <c r="K20" s="8">
        <f>[1]ИТОГ!V491</f>
        <v>0.5</v>
      </c>
      <c r="L20" s="8">
        <f>[1]ИТОГ!X491</f>
        <v>1</v>
      </c>
      <c r="M20" s="8">
        <f>[1]ИТОГ!Z491</f>
        <v>0.66666666666666663</v>
      </c>
      <c r="N20" s="8">
        <f>[1]ИТОГ!AD491</f>
        <v>0</v>
      </c>
      <c r="O20" s="8">
        <f>[1]ИТОГ!AH491</f>
        <v>1</v>
      </c>
      <c r="P20" s="9">
        <f>[1]ИТОГ!AJ491</f>
        <v>0.58333333333333337</v>
      </c>
      <c r="Q20" s="10" t="str">
        <f>[1]ИТОГ!AK491</f>
        <v>Низкий</v>
      </c>
      <c r="R20" s="10" t="str">
        <f>[1]ИТОГ!AN491</f>
        <v>Низкий</v>
      </c>
      <c r="S20" s="11">
        <f>[1]ИТОГ!AJ491-[1]ИТОГ!AM491</f>
        <v>0.1133333333333334</v>
      </c>
    </row>
    <row r="21" spans="1:19" ht="82.5" customHeight="1" x14ac:dyDescent="0.35">
      <c r="A21" s="5">
        <f>[1]ИТОГ!A492</f>
        <v>14</v>
      </c>
      <c r="B21" s="6" t="str">
        <f>[1]ИТОГ!C492</f>
        <v>МКОУ "Средняя школа №1" г. Киренск</v>
      </c>
      <c r="C21" s="7">
        <f>[1]ИТОГ!F492</f>
        <v>0.51515151515151514</v>
      </c>
      <c r="D21" s="8">
        <f>[1]ИТОГ!H492</f>
        <v>1</v>
      </c>
      <c r="E21" s="8">
        <f>[1]ИТОГ!J492</f>
        <v>1</v>
      </c>
      <c r="F21" s="8">
        <f>[1]ИТОГ!L492</f>
        <v>0.72549019607843135</v>
      </c>
      <c r="G21" s="8">
        <f>[1]ИТОГ!N492</f>
        <v>0.6428571428571429</v>
      </c>
      <c r="H21" s="8">
        <f>[1]ИТОГ!P492</f>
        <v>0.875</v>
      </c>
      <c r="I21" s="8">
        <f>[1]ИТОГ!R492</f>
        <v>0.5</v>
      </c>
      <c r="J21" s="8">
        <f>[1]ИТОГ!T492</f>
        <v>0.67500000000000004</v>
      </c>
      <c r="K21" s="8">
        <f>[1]ИТОГ!V492</f>
        <v>0.5</v>
      </c>
      <c r="L21" s="8">
        <f>[1]ИТОГ!X492</f>
        <v>1</v>
      </c>
      <c r="M21" s="8">
        <f>[1]ИТОГ!Z492</f>
        <v>0.66666666666666663</v>
      </c>
      <c r="N21" s="8">
        <f>[1]ИТОГ!AD492</f>
        <v>0</v>
      </c>
      <c r="O21" s="8">
        <f>[1]ИТОГ!AH492</f>
        <v>1</v>
      </c>
      <c r="P21" s="9">
        <f>[1]ИТОГ!AJ492</f>
        <v>0.71875</v>
      </c>
      <c r="Q21" s="10" t="str">
        <f>[1]ИТОГ!AK492</f>
        <v>Средний</v>
      </c>
      <c r="R21" s="10" t="str">
        <f>[1]ИТОГ!AN492</f>
        <v>Средний</v>
      </c>
      <c r="S21" s="11">
        <f>[1]ИТОГ!AJ492-[1]ИТОГ!AM492</f>
        <v>-5.425000000000002E-2</v>
      </c>
    </row>
    <row r="22" spans="1:19" ht="36" customHeight="1" x14ac:dyDescent="0.35">
      <c r="A22" s="12"/>
      <c r="B22" s="13"/>
      <c r="C22" s="14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6"/>
      <c r="Q22" s="12"/>
      <c r="R22" s="12"/>
      <c r="S22" s="17"/>
    </row>
    <row r="23" spans="1:19" ht="36" customHeight="1" x14ac:dyDescent="0.35">
      <c r="A23" s="12"/>
      <c r="B23" s="13"/>
      <c r="C23" s="14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6"/>
      <c r="Q23" s="12"/>
      <c r="R23" s="12"/>
      <c r="S23" s="17"/>
    </row>
    <row r="24" spans="1:19" ht="36" customHeight="1" x14ac:dyDescent="0.35">
      <c r="A24" s="12"/>
      <c r="B24" s="13"/>
      <c r="C24" s="14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6"/>
      <c r="Q24" s="12"/>
      <c r="R24" s="12"/>
      <c r="S24" s="17"/>
    </row>
    <row r="25" spans="1:19" ht="36" customHeight="1" x14ac:dyDescent="0.35">
      <c r="A25" s="12"/>
      <c r="B25" s="13"/>
      <c r="C25" s="14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6"/>
      <c r="Q25" s="12"/>
      <c r="R25" s="12"/>
      <c r="S25" s="17"/>
    </row>
    <row r="26" spans="1:19" ht="36" customHeight="1" x14ac:dyDescent="0.35">
      <c r="A26" s="12"/>
      <c r="B26" s="13"/>
      <c r="C26" s="14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6"/>
      <c r="Q26" s="12"/>
      <c r="R26" s="12"/>
      <c r="S26" s="17"/>
    </row>
    <row r="27" spans="1:19" ht="36" customHeight="1" x14ac:dyDescent="0.35">
      <c r="A27" s="12"/>
      <c r="B27" s="13"/>
      <c r="C27" s="14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6"/>
      <c r="Q27" s="12"/>
      <c r="R27" s="12"/>
      <c r="S27" s="17"/>
    </row>
    <row r="28" spans="1:19" ht="36" customHeight="1" x14ac:dyDescent="0.35">
      <c r="A28" s="12"/>
      <c r="B28" s="13"/>
      <c r="C28" s="14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6"/>
      <c r="Q28" s="12"/>
      <c r="R28" s="12"/>
      <c r="S28" s="17"/>
    </row>
    <row r="29" spans="1:19" ht="36" customHeight="1" x14ac:dyDescent="0.35">
      <c r="A29" s="12"/>
      <c r="B29" s="13"/>
      <c r="C29" s="14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6"/>
      <c r="Q29" s="12"/>
      <c r="R29" s="12"/>
      <c r="S29" s="17"/>
    </row>
    <row r="30" spans="1:19" ht="36" customHeight="1" x14ac:dyDescent="0.35">
      <c r="A30" s="12"/>
      <c r="B30" s="13"/>
      <c r="C30" s="14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6"/>
      <c r="Q30" s="12"/>
      <c r="R30" s="12"/>
      <c r="S30" s="17"/>
    </row>
    <row r="31" spans="1:19" ht="36" customHeight="1" x14ac:dyDescent="0.35">
      <c r="A31" s="12"/>
      <c r="B31" s="13"/>
      <c r="C31" s="14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6"/>
      <c r="Q31" s="12"/>
      <c r="R31" s="12"/>
      <c r="S31" s="17"/>
    </row>
    <row r="32" spans="1:19" ht="36" customHeight="1" x14ac:dyDescent="0.35">
      <c r="A32" s="12"/>
      <c r="B32" s="13"/>
      <c r="C32" s="14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6"/>
      <c r="Q32" s="12"/>
      <c r="R32" s="12"/>
      <c r="S32" s="17"/>
    </row>
    <row r="33" spans="1:19" ht="36" customHeight="1" x14ac:dyDescent="0.35">
      <c r="A33" s="12"/>
      <c r="B33" s="13"/>
      <c r="C33" s="14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  <c r="Q33" s="12"/>
      <c r="R33" s="12"/>
      <c r="S33" s="17"/>
    </row>
    <row r="34" spans="1:19" ht="36" customHeight="1" x14ac:dyDescent="0.35">
      <c r="A34" s="12"/>
      <c r="B34" s="13"/>
      <c r="C34" s="14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6"/>
      <c r="Q34" s="12"/>
      <c r="R34" s="12"/>
      <c r="S34" s="17"/>
    </row>
    <row r="35" spans="1:19" ht="36" customHeight="1" x14ac:dyDescent="0.35">
      <c r="A35" s="12"/>
      <c r="B35" s="13"/>
      <c r="C35" s="14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6"/>
      <c r="Q35" s="12"/>
      <c r="R35" s="12"/>
      <c r="S35" s="17"/>
    </row>
    <row r="36" spans="1:19" ht="36" customHeight="1" x14ac:dyDescent="0.35">
      <c r="A36" s="12"/>
      <c r="B36" s="13"/>
      <c r="C36" s="14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6"/>
      <c r="Q36" s="12"/>
      <c r="R36" s="12"/>
      <c r="S36" s="17"/>
    </row>
    <row r="37" spans="1:19" ht="36" customHeight="1" x14ac:dyDescent="0.35">
      <c r="A37" s="12"/>
      <c r="B37" s="13"/>
      <c r="C37" s="14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6"/>
      <c r="Q37" s="12"/>
      <c r="R37" s="12"/>
      <c r="S37" s="17"/>
    </row>
    <row r="38" spans="1:19" ht="36" customHeight="1" x14ac:dyDescent="0.35">
      <c r="A38" s="12"/>
      <c r="B38" s="13"/>
      <c r="C38" s="14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6"/>
      <c r="Q38" s="12"/>
      <c r="R38" s="12"/>
      <c r="S38" s="17"/>
    </row>
    <row r="39" spans="1:19" ht="36" customHeight="1" x14ac:dyDescent="0.35">
      <c r="A39" s="12"/>
      <c r="B39" s="13"/>
      <c r="C39" s="14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6"/>
      <c r="Q39" s="12"/>
      <c r="R39" s="12"/>
      <c r="S39" s="17"/>
    </row>
    <row r="40" spans="1:19" ht="36" customHeight="1" x14ac:dyDescent="0.35">
      <c r="A40" s="12"/>
      <c r="B40" s="13"/>
      <c r="C40" s="14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6"/>
      <c r="Q40" s="12"/>
      <c r="R40" s="12"/>
      <c r="S40" s="17"/>
    </row>
  </sheetData>
  <sheetProtection sheet="1" objects="1" scenarios="1"/>
  <mergeCells count="32">
    <mergeCell ref="C6:E6"/>
    <mergeCell ref="A7:B7"/>
    <mergeCell ref="C7:E7"/>
    <mergeCell ref="N2:N3"/>
    <mergeCell ref="O2:O3"/>
    <mergeCell ref="A3:B3"/>
    <mergeCell ref="A4:B4"/>
    <mergeCell ref="C4:E4"/>
    <mergeCell ref="G4:I7"/>
    <mergeCell ref="K4:L7"/>
    <mergeCell ref="A5:B5"/>
    <mergeCell ref="C5:E5"/>
    <mergeCell ref="A6:B6"/>
    <mergeCell ref="M1:M3"/>
    <mergeCell ref="A1:B2"/>
    <mergeCell ref="L2:L3"/>
    <mergeCell ref="P1:P3"/>
    <mergeCell ref="Q1:Q7"/>
    <mergeCell ref="R1:R7"/>
    <mergeCell ref="S1:S7"/>
    <mergeCell ref="C2:C3"/>
    <mergeCell ref="D2:D3"/>
    <mergeCell ref="E2:E3"/>
    <mergeCell ref="G2:G3"/>
    <mergeCell ref="H2:H3"/>
    <mergeCell ref="C1:E1"/>
    <mergeCell ref="F1:F3"/>
    <mergeCell ref="G1:I1"/>
    <mergeCell ref="J1:J3"/>
    <mergeCell ref="K1:L1"/>
    <mergeCell ref="I2:I3"/>
    <mergeCell ref="K2:K3"/>
  </mergeCells>
  <conditionalFormatting sqref="Q8:R21">
    <cfRule type="containsText" dxfId="246" priority="11" operator="containsText" text="высокий">
      <formula>NOT(ISERROR(SEARCH("высокий",Q8)))</formula>
    </cfRule>
    <cfRule type="containsText" dxfId="245" priority="12" operator="containsText" text="средний">
      <formula>NOT(ISERROR(SEARCH("средний",Q8)))</formula>
    </cfRule>
    <cfRule type="containsText" dxfId="244" priority="13" stopIfTrue="1" operator="containsText" text="низкий">
      <formula>NOT(ISERROR(SEARCH("низкий",Q8)))</formula>
    </cfRule>
  </conditionalFormatting>
  <conditionalFormatting sqref="F8:F21 J8:J21 M8:M21 P8:P21">
    <cfRule type="cellIs" dxfId="243" priority="8" operator="greaterThan">
      <formula>80</formula>
    </cfRule>
    <cfRule type="cellIs" dxfId="242" priority="9" operator="between">
      <formula>60.1</formula>
      <formula>80</formula>
    </cfRule>
    <cfRule type="cellIs" dxfId="241" priority="10" operator="lessThan">
      <formula>60.1</formula>
    </cfRule>
  </conditionalFormatting>
  <conditionalFormatting sqref="F8:F21">
    <cfRule type="cellIs" dxfId="240" priority="7" operator="lessThan">
      <formula>0.601</formula>
    </cfRule>
  </conditionalFormatting>
  <conditionalFormatting sqref="F8:F21 J8:J21 M8:M21 P8:P21">
    <cfRule type="cellIs" dxfId="239" priority="4" operator="greaterThan">
      <formula>0.8</formula>
    </cfRule>
    <cfRule type="cellIs" dxfId="238" priority="5" operator="between">
      <formula>0.6</formula>
      <formula>"80,1%%"</formula>
    </cfRule>
    <cfRule type="cellIs" dxfId="237" priority="6" operator="lessThan">
      <formula>0.601</formula>
    </cfRule>
  </conditionalFormatting>
  <conditionalFormatting sqref="A4">
    <cfRule type="cellIs" dxfId="236" priority="1" operator="greaterThan">
      <formula>80%</formula>
    </cfRule>
    <cfRule type="cellIs" dxfId="235" priority="2" operator="between">
      <formula>60.1%</formula>
      <formula>80%</formula>
    </cfRule>
    <cfRule type="cellIs" dxfId="234" priority="3" operator="lessThan">
      <formula>60.1%</formula>
    </cfRule>
  </conditionalFormatting>
  <pageMargins left="0.25" right="0.25" top="0.75" bottom="0.75" header="0.3" footer="0.3"/>
  <pageSetup paperSize="9" scale="34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4" id="{BCEFCE02-C213-4749-A4A7-6EBA4E2900E2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S8:S21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4"/>
  <sheetViews>
    <sheetView topLeftCell="A12" zoomScale="50" zoomScaleNormal="50" workbookViewId="0">
      <selection activeCell="C9" sqref="C9"/>
    </sheetView>
  </sheetViews>
  <sheetFormatPr defaultRowHeight="15" x14ac:dyDescent="0.25"/>
  <cols>
    <col min="1" max="1" width="9.140625" style="2"/>
    <col min="2" max="2" width="52.85546875" style="18" customWidth="1"/>
    <col min="3" max="3" width="15.7109375" style="19" customWidth="1"/>
    <col min="4" max="4" width="15.7109375" style="20" customWidth="1"/>
    <col min="5" max="5" width="20.85546875" style="20" customWidth="1"/>
    <col min="6" max="6" width="22.5703125" style="20" customWidth="1"/>
    <col min="7" max="7" width="20" style="20" customWidth="1"/>
    <col min="8" max="8" width="25.7109375" style="20" customWidth="1"/>
    <col min="9" max="9" width="15.7109375" style="20" customWidth="1"/>
    <col min="10" max="10" width="23.140625" style="20" customWidth="1"/>
    <col min="11" max="11" width="15.7109375" style="20" customWidth="1"/>
    <col min="12" max="12" width="20" style="20" customWidth="1"/>
    <col min="13" max="13" width="24.7109375" style="20" customWidth="1"/>
    <col min="14" max="14" width="19.7109375" style="20" customWidth="1"/>
    <col min="15" max="15" width="27.140625" style="20" customWidth="1"/>
    <col min="16" max="16" width="19.7109375" style="21" customWidth="1"/>
    <col min="17" max="17" width="21.5703125" style="2" customWidth="1"/>
    <col min="18" max="18" width="21.42578125" style="2" customWidth="1"/>
    <col min="19" max="19" width="21.42578125" style="22" customWidth="1"/>
    <col min="20" max="16384" width="9.140625" style="2"/>
  </cols>
  <sheetData>
    <row r="1" spans="1:19" ht="215.25" customHeight="1" x14ac:dyDescent="0.25">
      <c r="A1" s="80" t="s">
        <v>53</v>
      </c>
      <c r="B1" s="81"/>
      <c r="C1" s="54" t="s">
        <v>1</v>
      </c>
      <c r="D1" s="55"/>
      <c r="E1" s="55"/>
      <c r="F1" s="56" t="s">
        <v>2</v>
      </c>
      <c r="G1" s="57" t="s">
        <v>3</v>
      </c>
      <c r="H1" s="57"/>
      <c r="I1" s="57"/>
      <c r="J1" s="56" t="s">
        <v>4</v>
      </c>
      <c r="K1" s="57" t="s">
        <v>5</v>
      </c>
      <c r="L1" s="57"/>
      <c r="M1" s="56" t="s">
        <v>6</v>
      </c>
      <c r="N1" s="1" t="s">
        <v>7</v>
      </c>
      <c r="O1" s="1" t="s">
        <v>8</v>
      </c>
      <c r="P1" s="47" t="s">
        <v>9</v>
      </c>
      <c r="Q1" s="49" t="s">
        <v>10</v>
      </c>
      <c r="R1" s="49" t="s">
        <v>11</v>
      </c>
      <c r="S1" s="49" t="s">
        <v>12</v>
      </c>
    </row>
    <row r="2" spans="1:19" ht="15" customHeight="1" x14ac:dyDescent="0.25">
      <c r="A2" s="82"/>
      <c r="B2" s="83"/>
      <c r="C2" s="50" t="s">
        <v>13</v>
      </c>
      <c r="D2" s="52" t="s">
        <v>14</v>
      </c>
      <c r="E2" s="52" t="s">
        <v>15</v>
      </c>
      <c r="F2" s="56"/>
      <c r="G2" s="52" t="s">
        <v>16</v>
      </c>
      <c r="H2" s="52" t="s">
        <v>17</v>
      </c>
      <c r="I2" s="52" t="s">
        <v>18</v>
      </c>
      <c r="J2" s="56"/>
      <c r="K2" s="52" t="s">
        <v>19</v>
      </c>
      <c r="L2" s="52" t="s">
        <v>20</v>
      </c>
      <c r="M2" s="56"/>
      <c r="N2" s="52" t="s">
        <v>21</v>
      </c>
      <c r="O2" s="52" t="s">
        <v>22</v>
      </c>
      <c r="P2" s="48"/>
      <c r="Q2" s="49"/>
      <c r="R2" s="49"/>
      <c r="S2" s="49"/>
    </row>
    <row r="3" spans="1:19" ht="274.5" customHeight="1" x14ac:dyDescent="0.35">
      <c r="A3" s="63" t="s">
        <v>23</v>
      </c>
      <c r="B3" s="64"/>
      <c r="C3" s="51"/>
      <c r="D3" s="53"/>
      <c r="E3" s="53"/>
      <c r="F3" s="56"/>
      <c r="G3" s="53"/>
      <c r="H3" s="53"/>
      <c r="I3" s="53"/>
      <c r="J3" s="56"/>
      <c r="K3" s="53"/>
      <c r="L3" s="53"/>
      <c r="M3" s="56"/>
      <c r="N3" s="53"/>
      <c r="O3" s="53"/>
      <c r="P3" s="48"/>
      <c r="Q3" s="49"/>
      <c r="R3" s="49"/>
      <c r="S3" s="49"/>
    </row>
    <row r="4" spans="1:19" ht="63.75" customHeight="1" x14ac:dyDescent="0.25">
      <c r="A4" s="65">
        <f>AVERAGE(P8:P29)</f>
        <v>0.62496470920383973</v>
      </c>
      <c r="B4" s="66"/>
      <c r="C4" s="62" t="s">
        <v>24</v>
      </c>
      <c r="D4" s="58"/>
      <c r="E4" s="59"/>
      <c r="F4" s="3">
        <v>1</v>
      </c>
      <c r="G4" s="67"/>
      <c r="H4" s="68"/>
      <c r="I4" s="69"/>
      <c r="J4" s="3">
        <v>0.95</v>
      </c>
      <c r="K4" s="67"/>
      <c r="L4" s="69"/>
      <c r="M4" s="3">
        <v>1</v>
      </c>
      <c r="N4" s="3">
        <v>1</v>
      </c>
      <c r="O4" s="3">
        <v>1</v>
      </c>
      <c r="P4" s="3">
        <v>0.98880000000000001</v>
      </c>
      <c r="Q4" s="49"/>
      <c r="R4" s="49"/>
      <c r="S4" s="49"/>
    </row>
    <row r="5" spans="1:19" ht="38.25" customHeight="1" x14ac:dyDescent="0.35">
      <c r="A5" s="76" t="s">
        <v>25</v>
      </c>
      <c r="B5" s="77"/>
      <c r="C5" s="58" t="s">
        <v>26</v>
      </c>
      <c r="D5" s="58"/>
      <c r="E5" s="59"/>
      <c r="F5" s="3">
        <f>MAX($F$8:$F$29)</f>
        <v>0.79487179487179482</v>
      </c>
      <c r="G5" s="70"/>
      <c r="H5" s="71"/>
      <c r="I5" s="72"/>
      <c r="J5" s="3">
        <f>MAX($J$8:$J$29)</f>
        <v>0.875</v>
      </c>
      <c r="K5" s="70"/>
      <c r="L5" s="72"/>
      <c r="M5" s="3">
        <f>MAX($M$8:$M$29)</f>
        <v>0.66666666666666663</v>
      </c>
      <c r="N5" s="3">
        <f>MAX($N$8:$N$29)</f>
        <v>0</v>
      </c>
      <c r="O5" s="3">
        <f>MAX($O$8:$O$29)</f>
        <v>1</v>
      </c>
      <c r="P5" s="3">
        <f>MAX($P$8:$P$29)</f>
        <v>0.80952380952380953</v>
      </c>
      <c r="Q5" s="49"/>
      <c r="R5" s="49"/>
      <c r="S5" s="49"/>
    </row>
    <row r="6" spans="1:19" ht="48.75" customHeight="1" x14ac:dyDescent="0.25">
      <c r="A6" s="84" t="str">
        <f>VLOOKUP(A1,'[1]Профиль МО'!$A$2:$K$46,8,0)&amp;'[1]Исходник Профиль МО'!V1</f>
        <v>21 место</v>
      </c>
      <c r="B6" s="85"/>
      <c r="C6" s="58" t="s">
        <v>27</v>
      </c>
      <c r="D6" s="58"/>
      <c r="E6" s="59"/>
      <c r="F6" s="3">
        <v>0.58819999999999995</v>
      </c>
      <c r="G6" s="70"/>
      <c r="H6" s="71"/>
      <c r="I6" s="72"/>
      <c r="J6" s="3">
        <v>0.65</v>
      </c>
      <c r="K6" s="70"/>
      <c r="L6" s="72"/>
      <c r="M6" s="3">
        <v>0.66669999999999996</v>
      </c>
      <c r="N6" s="4">
        <v>0</v>
      </c>
      <c r="O6" s="4">
        <v>1</v>
      </c>
      <c r="P6" s="3">
        <v>0.63539999999999996</v>
      </c>
      <c r="Q6" s="49"/>
      <c r="R6" s="49"/>
      <c r="S6" s="49"/>
    </row>
    <row r="7" spans="1:19" ht="36" customHeight="1" x14ac:dyDescent="0.25">
      <c r="A7" s="60" t="s">
        <v>28</v>
      </c>
      <c r="B7" s="61"/>
      <c r="C7" s="62" t="s">
        <v>29</v>
      </c>
      <c r="D7" s="58"/>
      <c r="E7" s="59"/>
      <c r="F7" s="3">
        <f>MEDIAN($F$8:$F$29)</f>
        <v>0.58898944193061842</v>
      </c>
      <c r="G7" s="73"/>
      <c r="H7" s="74"/>
      <c r="I7" s="75"/>
      <c r="J7" s="3">
        <f>MEDIAN($J$8:$J$29)</f>
        <v>0.67500000000000004</v>
      </c>
      <c r="K7" s="73"/>
      <c r="L7" s="75"/>
      <c r="M7" s="3">
        <f>MEDIAN($M$8:$M$29)</f>
        <v>0.66666666666666663</v>
      </c>
      <c r="N7" s="3">
        <f>MEDIAN($N$8:$N$29)</f>
        <v>0</v>
      </c>
      <c r="O7" s="3">
        <f>MEDIAN($O$8:$O$29)</f>
        <v>1</v>
      </c>
      <c r="P7" s="3">
        <f>MEDIAN($P$8:$P$29)</f>
        <v>0.62276785714285721</v>
      </c>
      <c r="Q7" s="49"/>
      <c r="R7" s="49"/>
      <c r="S7" s="49"/>
    </row>
    <row r="8" spans="1:19" ht="63" customHeight="1" x14ac:dyDescent="0.35">
      <c r="A8" s="5">
        <f>[1]ИТОГ!A494</f>
        <v>1</v>
      </c>
      <c r="B8" s="6" t="str">
        <f>[1]ИТОГ!C494</f>
        <v>МКОУ ЦО "Альянс" п. Харик</v>
      </c>
      <c r="C8" s="7">
        <f>[1]ИТОГ!F494</f>
        <v>0.51515151515151514</v>
      </c>
      <c r="D8" s="8">
        <f>[1]ИТОГ!H494</f>
        <v>1</v>
      </c>
      <c r="E8" s="8">
        <f>[1]ИТОГ!J494</f>
        <v>1</v>
      </c>
      <c r="F8" s="8">
        <f>[1]ИТОГ!L494</f>
        <v>0.72549019607843135</v>
      </c>
      <c r="G8" s="8">
        <f>[1]ИТОГ!N494</f>
        <v>0.7857142857142857</v>
      </c>
      <c r="H8" s="8">
        <f>[1]ИТОГ!P494</f>
        <v>0.5</v>
      </c>
      <c r="I8" s="8">
        <f>[1]ИТОГ!R494</f>
        <v>1</v>
      </c>
      <c r="J8" s="8">
        <f>[1]ИТОГ!T494</f>
        <v>0.67500000000000004</v>
      </c>
      <c r="K8" s="8">
        <f>[1]ИТОГ!V494</f>
        <v>0.5</v>
      </c>
      <c r="L8" s="8">
        <f>[1]ИТОГ!X494</f>
        <v>1</v>
      </c>
      <c r="M8" s="8">
        <f>[1]ИТОГ!Z494</f>
        <v>0.66666666666666663</v>
      </c>
      <c r="N8" s="8">
        <f>[1]ИТОГ!AD494</f>
        <v>0</v>
      </c>
      <c r="O8" s="8">
        <f>[1]ИТОГ!AH494</f>
        <v>0</v>
      </c>
      <c r="P8" s="9">
        <f>[1]ИТОГ!AJ494</f>
        <v>0.70833333333333337</v>
      </c>
      <c r="Q8" s="10" t="str">
        <f>[1]ИТОГ!AK494</f>
        <v>Средний</v>
      </c>
      <c r="R8" s="10" t="str">
        <f>[1]ИТОГ!AN494</f>
        <v>Средний</v>
      </c>
      <c r="S8" s="11">
        <f>[1]ИТОГ!AJ494-[1]ИТОГ!AM494</f>
        <v>7.2333333333333361E-2</v>
      </c>
    </row>
    <row r="9" spans="1:19" ht="63" customHeight="1" x14ac:dyDescent="0.35">
      <c r="A9" s="5">
        <f>[1]ИТОГ!A495</f>
        <v>2</v>
      </c>
      <c r="B9" s="6" t="str">
        <f>[1]ИТОГ!C495</f>
        <v>МКОУ ЦО "Каразей"</v>
      </c>
      <c r="C9" s="7">
        <f>[1]ИТОГ!F495</f>
        <v>0.30303030303030304</v>
      </c>
      <c r="D9" s="8">
        <f>[1]ИТОГ!H495</f>
        <v>1</v>
      </c>
      <c r="E9" s="8">
        <f>[1]ИТОГ!J495</f>
        <v>1</v>
      </c>
      <c r="F9" s="8">
        <f>[1]ИТОГ!L495</f>
        <v>0.58823529411764708</v>
      </c>
      <c r="G9" s="8">
        <f>[1]ИТОГ!N495</f>
        <v>1</v>
      </c>
      <c r="H9" s="8">
        <f>[1]ИТОГ!P495</f>
        <v>0.8125</v>
      </c>
      <c r="I9" s="8">
        <f>[1]ИТОГ!R495</f>
        <v>1</v>
      </c>
      <c r="J9" s="8">
        <f>[1]ИТОГ!T495</f>
        <v>0.875</v>
      </c>
      <c r="K9" s="8">
        <f>[1]ИТОГ!V495</f>
        <v>0.5</v>
      </c>
      <c r="L9" s="8">
        <f>[1]ИТОГ!X495</f>
        <v>1</v>
      </c>
      <c r="M9" s="8">
        <f>[1]ИТОГ!Z495</f>
        <v>0.66666666666666663</v>
      </c>
      <c r="N9" s="8">
        <f>[1]ИТОГ!AD495</f>
        <v>0</v>
      </c>
      <c r="O9" s="8">
        <f>[1]ИТОГ!AH495</f>
        <v>1</v>
      </c>
      <c r="P9" s="9">
        <f>[1]ИТОГ!AJ495</f>
        <v>0.72916666666666663</v>
      </c>
      <c r="Q9" s="10" t="str">
        <f>[1]ИТОГ!AK495</f>
        <v>Средний</v>
      </c>
      <c r="R9" s="10" t="str">
        <f>[1]ИТОГ!AN495</f>
        <v>Низкий</v>
      </c>
      <c r="S9" s="11">
        <f>[1]ИТОГ!AJ495-[1]ИТОГ!AM495</f>
        <v>0.15216666666666667</v>
      </c>
    </row>
    <row r="10" spans="1:19" ht="63" customHeight="1" x14ac:dyDescent="0.35">
      <c r="A10" s="5">
        <f>[1]ИТОГ!A496</f>
        <v>3</v>
      </c>
      <c r="B10" s="6" t="str">
        <f>[1]ИТОГ!C496</f>
        <v> МКОУ "Андрюшинская ООШ"</v>
      </c>
      <c r="C10" s="7">
        <f>[1]ИТОГ!F496</f>
        <v>0.625</v>
      </c>
      <c r="D10" s="8">
        <f>[1]ИТОГ!H496</f>
        <v>1</v>
      </c>
      <c r="E10" s="8">
        <f>[1]ИТОГ!J496</f>
        <v>0.8125</v>
      </c>
      <c r="F10" s="8">
        <f>[1]ИТОГ!L496</f>
        <v>0.76923076923076927</v>
      </c>
      <c r="G10" s="8">
        <f>[1]ИТОГ!N496</f>
        <v>0.5</v>
      </c>
      <c r="H10" s="8">
        <f>[1]ИТОГ!P496</f>
        <v>0.625</v>
      </c>
      <c r="I10" s="8">
        <f>[1]ИТОГ!R496</f>
        <v>0.125</v>
      </c>
      <c r="J10" s="8">
        <f>[1]ИТОГ!T496</f>
        <v>0.45</v>
      </c>
      <c r="K10" s="8">
        <f>[1]ИТОГ!V496</f>
        <v>0.5</v>
      </c>
      <c r="L10" s="8">
        <f>[1]ИТОГ!X496</f>
        <v>1</v>
      </c>
      <c r="M10" s="8">
        <f>[1]ИТОГ!Z496</f>
        <v>0.66666666666666663</v>
      </c>
      <c r="N10" s="8">
        <f>[1]ИТОГ!AD496</f>
        <v>0</v>
      </c>
      <c r="O10" s="8">
        <f>[1]ИТОГ!AH496</f>
        <v>1</v>
      </c>
      <c r="P10" s="9">
        <f>[1]ИТОГ!AJ496</f>
        <v>0.63095238095238093</v>
      </c>
      <c r="Q10" s="10" t="str">
        <f>[1]ИТОГ!AK496</f>
        <v>Средний</v>
      </c>
      <c r="R10" s="10" t="str">
        <f>[1]ИТОГ!AN496</f>
        <v>Низкий</v>
      </c>
      <c r="S10" s="11">
        <f>[1]ИТОГ!AJ496-[1]ИТОГ!AM496</f>
        <v>0.10495238095238091</v>
      </c>
    </row>
    <row r="11" spans="1:19" ht="63" customHeight="1" x14ac:dyDescent="0.35">
      <c r="A11" s="5">
        <f>[1]ИТОГ!A497</f>
        <v>4</v>
      </c>
      <c r="B11" s="6" t="str">
        <f>[1]ИТОГ!C497</f>
        <v> МКОУ "Ленинская СОШ"</v>
      </c>
      <c r="C11" s="7">
        <f>[1]ИТОГ!F497</f>
        <v>0.12121212121212122</v>
      </c>
      <c r="D11" s="8">
        <f>[1]ИТОГ!H497</f>
        <v>1</v>
      </c>
      <c r="E11" s="8">
        <f>[1]ИТОГ!J497</f>
        <v>0.9375</v>
      </c>
      <c r="F11" s="8">
        <f>[1]ИТОГ!L497</f>
        <v>0.41176470588235292</v>
      </c>
      <c r="G11" s="8">
        <f>[1]ИТОГ!N497</f>
        <v>0.9285714285714286</v>
      </c>
      <c r="H11" s="8">
        <f>[1]ИТОГ!P497</f>
        <v>0.6875</v>
      </c>
      <c r="I11" s="8">
        <f>[1]ИТОГ!R497</f>
        <v>0.875</v>
      </c>
      <c r="J11" s="8">
        <f>[1]ИТОГ!T497</f>
        <v>0.77500000000000002</v>
      </c>
      <c r="K11" s="8">
        <f>[1]ИТОГ!V497</f>
        <v>0.5</v>
      </c>
      <c r="L11" s="8">
        <f>[1]ИТОГ!X497</f>
        <v>1</v>
      </c>
      <c r="M11" s="8">
        <f>[1]ИТОГ!Z497</f>
        <v>0.66666666666666663</v>
      </c>
      <c r="N11" s="8">
        <f>[1]ИТОГ!AD497</f>
        <v>0</v>
      </c>
      <c r="O11" s="8">
        <f>[1]ИТОГ!AH497</f>
        <v>1</v>
      </c>
      <c r="P11" s="9">
        <f>[1]ИТОГ!AJ497</f>
        <v>0.59375</v>
      </c>
      <c r="Q11" s="10" t="str">
        <f>[1]ИТОГ!AK497</f>
        <v>Низкий</v>
      </c>
      <c r="R11" s="10" t="str">
        <f>[1]ИТОГ!AN497</f>
        <v>Низкий</v>
      </c>
      <c r="S11" s="11">
        <f>[1]ИТОГ!AJ497-[1]ИТОГ!AM497</f>
        <v>1.7750000000000044E-2</v>
      </c>
    </row>
    <row r="12" spans="1:19" ht="63" customHeight="1" x14ac:dyDescent="0.35">
      <c r="A12" s="5">
        <f>[1]ИТОГ!A498</f>
        <v>5</v>
      </c>
      <c r="B12" s="6" t="str">
        <f>[1]ИТОГ!C498</f>
        <v> МКОУ "Лермонтовская СОШ"</v>
      </c>
      <c r="C12" s="7">
        <f>[1]ИТОГ!F498</f>
        <v>9.0909090909090912E-2</v>
      </c>
      <c r="D12" s="8">
        <f>[1]ИТОГ!H498</f>
        <v>1</v>
      </c>
      <c r="E12" s="8">
        <f>[1]ИТОГ!J498</f>
        <v>0.9375</v>
      </c>
      <c r="F12" s="8">
        <f>[1]ИТОГ!L498</f>
        <v>0.39215686274509803</v>
      </c>
      <c r="G12" s="8">
        <f>[1]ИТОГ!N498</f>
        <v>0.7857142857142857</v>
      </c>
      <c r="H12" s="8">
        <f>[1]ИТОГ!P498</f>
        <v>0.6875</v>
      </c>
      <c r="I12" s="8">
        <f>[1]ИТОГ!R498</f>
        <v>1</v>
      </c>
      <c r="J12" s="8">
        <f>[1]ИТОГ!T498</f>
        <v>0.75</v>
      </c>
      <c r="K12" s="8">
        <f>[1]ИТОГ!V498</f>
        <v>0.5</v>
      </c>
      <c r="L12" s="8">
        <f>[1]ИТОГ!X498</f>
        <v>1</v>
      </c>
      <c r="M12" s="8">
        <f>[1]ИТОГ!Z498</f>
        <v>0.66666666666666663</v>
      </c>
      <c r="N12" s="8">
        <f>[1]ИТОГ!AD498</f>
        <v>0</v>
      </c>
      <c r="O12" s="8">
        <f>[1]ИТОГ!AH498</f>
        <v>0</v>
      </c>
      <c r="P12" s="9">
        <f>[1]ИТОГ!AJ498</f>
        <v>0.5625</v>
      </c>
      <c r="Q12" s="10" t="str">
        <f>[1]ИТОГ!AK498</f>
        <v>Низкий</v>
      </c>
      <c r="R12" s="10" t="str">
        <f>[1]ИТОГ!AN498</f>
        <v>Низкий</v>
      </c>
      <c r="S12" s="11">
        <f>[1]ИТОГ!AJ498-[1]ИТОГ!AM498</f>
        <v>-2.849999999999997E-2</v>
      </c>
    </row>
    <row r="13" spans="1:19" ht="63" customHeight="1" x14ac:dyDescent="0.35">
      <c r="A13" s="5">
        <f>[1]ИТОГ!A499</f>
        <v>6</v>
      </c>
      <c r="B13" s="6" t="str">
        <f>[1]ИТОГ!C499</f>
        <v>МКОУ "СОШ №1" р.п.Куйтун</v>
      </c>
      <c r="C13" s="7">
        <f>[1]ИТОГ!F499</f>
        <v>0.39393939393939392</v>
      </c>
      <c r="D13" s="8">
        <f>[1]ИТОГ!H499</f>
        <v>1</v>
      </c>
      <c r="E13" s="8">
        <f>[1]ИТОГ!J499</f>
        <v>1</v>
      </c>
      <c r="F13" s="8">
        <f>[1]ИТОГ!L499</f>
        <v>0.6470588235294118</v>
      </c>
      <c r="G13" s="8">
        <f>[1]ИТОГ!N499</f>
        <v>0.7142857142857143</v>
      </c>
      <c r="H13" s="8">
        <f>[1]ИТОГ!P499</f>
        <v>0.6875</v>
      </c>
      <c r="I13" s="8">
        <f>[1]ИТОГ!R499</f>
        <v>0.75</v>
      </c>
      <c r="J13" s="8">
        <f>[1]ИТОГ!T499</f>
        <v>0.67500000000000004</v>
      </c>
      <c r="K13" s="8">
        <f>[1]ИТОГ!V499</f>
        <v>0.5</v>
      </c>
      <c r="L13" s="8">
        <f>[1]ИТОГ!X499</f>
        <v>1</v>
      </c>
      <c r="M13" s="8">
        <f>[1]ИТОГ!Z499</f>
        <v>0.66666666666666663</v>
      </c>
      <c r="N13" s="8">
        <f>[1]ИТОГ!AD499</f>
        <v>0</v>
      </c>
      <c r="O13" s="8">
        <f>[1]ИТОГ!AH499</f>
        <v>1</v>
      </c>
      <c r="P13" s="9">
        <f>[1]ИТОГ!AJ499</f>
        <v>0.67708333333333337</v>
      </c>
      <c r="Q13" s="10" t="str">
        <f>[1]ИТОГ!AK499</f>
        <v>Средний</v>
      </c>
      <c r="R13" s="10" t="str">
        <f>[1]ИТОГ!AN499</f>
        <v>Средний</v>
      </c>
      <c r="S13" s="11">
        <f>[1]ИТОГ!AJ499-[1]ИТОГ!AM499</f>
        <v>-6.4916666666666623E-2</v>
      </c>
    </row>
    <row r="14" spans="1:19" ht="63" customHeight="1" x14ac:dyDescent="0.35">
      <c r="A14" s="5">
        <f>[1]ИТОГ!A500</f>
        <v>7</v>
      </c>
      <c r="B14" s="6" t="str">
        <f>[1]ИТОГ!C500</f>
        <v>МКОУ "Уховская СОШ"</v>
      </c>
      <c r="C14" s="7">
        <f>[1]ИТОГ!F500</f>
        <v>0.36363636363636365</v>
      </c>
      <c r="D14" s="8">
        <f>[1]ИТОГ!H500</f>
        <v>1</v>
      </c>
      <c r="E14" s="8">
        <f>[1]ИТОГ!J500</f>
        <v>1</v>
      </c>
      <c r="F14" s="8">
        <f>[1]ИТОГ!L500</f>
        <v>0.60784313725490191</v>
      </c>
      <c r="G14" s="8">
        <f>[1]ИТОГ!N500</f>
        <v>0.8571428571428571</v>
      </c>
      <c r="H14" s="8">
        <f>[1]ИТОГ!P500</f>
        <v>0.625</v>
      </c>
      <c r="I14" s="8">
        <f>[1]ИТОГ!R500</f>
        <v>1</v>
      </c>
      <c r="J14" s="8">
        <f>[1]ИТОГ!T500</f>
        <v>0.75</v>
      </c>
      <c r="K14" s="8">
        <f>[1]ИТОГ!V500</f>
        <v>0.5</v>
      </c>
      <c r="L14" s="8">
        <f>[1]ИТОГ!X500</f>
        <v>1</v>
      </c>
      <c r="M14" s="8">
        <f>[1]ИТОГ!Z500</f>
        <v>0.66666666666666663</v>
      </c>
      <c r="N14" s="8">
        <f>[1]ИТОГ!AD500</f>
        <v>0</v>
      </c>
      <c r="O14" s="8">
        <f>[1]ИТОГ!AH500</f>
        <v>1</v>
      </c>
      <c r="P14" s="9">
        <f>[1]ИТОГ!AJ500</f>
        <v>0.6875</v>
      </c>
      <c r="Q14" s="10" t="str">
        <f>[1]ИТОГ!AK500</f>
        <v>Средний</v>
      </c>
      <c r="R14" s="10" t="str">
        <f>[1]ИТОГ!AN500</f>
        <v>Низкий</v>
      </c>
      <c r="S14" s="11">
        <f>[1]ИТОГ!AJ500-[1]ИТОГ!AM500</f>
        <v>0.12649999999999995</v>
      </c>
    </row>
    <row r="15" spans="1:19" ht="63" customHeight="1" x14ac:dyDescent="0.35">
      <c r="A15" s="5">
        <f>[1]ИТОГ!A501</f>
        <v>8</v>
      </c>
      <c r="B15" s="6" t="str">
        <f>[1]ИТОГ!C501</f>
        <v> МКОУ "Уянская СОШ"</v>
      </c>
      <c r="C15" s="7">
        <f>[1]ИТОГ!F501</f>
        <v>0.18181818181818182</v>
      </c>
      <c r="D15" s="8">
        <f>[1]ИТОГ!H501</f>
        <v>1</v>
      </c>
      <c r="E15" s="8">
        <f>[1]ИТОГ!J501</f>
        <v>1</v>
      </c>
      <c r="F15" s="8">
        <f>[1]ИТОГ!L501</f>
        <v>0.47058823529411764</v>
      </c>
      <c r="G15" s="8">
        <f>[1]ИТОГ!N501</f>
        <v>0.5</v>
      </c>
      <c r="H15" s="8">
        <f>[1]ИТОГ!P501</f>
        <v>0.4375</v>
      </c>
      <c r="I15" s="8">
        <f>[1]ИТОГ!R501</f>
        <v>0.25</v>
      </c>
      <c r="J15" s="8">
        <f>[1]ИТОГ!T501</f>
        <v>0.4</v>
      </c>
      <c r="K15" s="8">
        <f>[1]ИТОГ!V501</f>
        <v>0.5</v>
      </c>
      <c r="L15" s="8">
        <f>[1]ИТОГ!X501</f>
        <v>1</v>
      </c>
      <c r="M15" s="8">
        <f>[1]ИТОГ!Z501</f>
        <v>0.66666666666666663</v>
      </c>
      <c r="N15" s="8">
        <f>[1]ИТОГ!AD501</f>
        <v>0</v>
      </c>
      <c r="O15" s="8">
        <f>[1]ИТОГ!AH501</f>
        <v>0</v>
      </c>
      <c r="P15" s="9">
        <f>[1]ИТОГ!AJ501</f>
        <v>0.45833333333333331</v>
      </c>
      <c r="Q15" s="10" t="str">
        <f>[1]ИТОГ!AK501</f>
        <v>Низкий</v>
      </c>
      <c r="R15" s="10" t="str">
        <f>[1]ИТОГ!AN501</f>
        <v>Низкий</v>
      </c>
      <c r="S15" s="11">
        <f>[1]ИТОГ!AJ501-[1]ИТОГ!AM501</f>
        <v>-4.1666666666666685E-2</v>
      </c>
    </row>
    <row r="16" spans="1:19" ht="63" customHeight="1" x14ac:dyDescent="0.35">
      <c r="A16" s="5">
        <f>[1]ИТОГ!A502</f>
        <v>9</v>
      </c>
      <c r="B16" s="6" t="str">
        <f>[1]ИТОГ!C502</f>
        <v>МКОУ "Чеботарихинская СОШ"</v>
      </c>
      <c r="C16" s="7">
        <f>[1]ИТОГ!F502</f>
        <v>0.18181818181818182</v>
      </c>
      <c r="D16" s="8">
        <f>[1]ИТОГ!H502</f>
        <v>1</v>
      </c>
      <c r="E16" s="8">
        <f>[1]ИТОГ!J502</f>
        <v>1</v>
      </c>
      <c r="F16" s="8">
        <f>[1]ИТОГ!L502</f>
        <v>0.50980392156862742</v>
      </c>
      <c r="G16" s="8">
        <f>[1]ИТОГ!N502</f>
        <v>0.9285714285714286</v>
      </c>
      <c r="H16" s="8">
        <f>[1]ИТОГ!P502</f>
        <v>0.5625</v>
      </c>
      <c r="I16" s="8">
        <f>[1]ИТОГ!R502</f>
        <v>0.25</v>
      </c>
      <c r="J16" s="8">
        <f>[1]ИТОГ!T502</f>
        <v>0.6</v>
      </c>
      <c r="K16" s="8">
        <f>[1]ИТОГ!V502</f>
        <v>0.5</v>
      </c>
      <c r="L16" s="8">
        <f>[1]ИТОГ!X502</f>
        <v>1</v>
      </c>
      <c r="M16" s="8">
        <f>[1]ИТОГ!Z502</f>
        <v>0.66666666666666663</v>
      </c>
      <c r="N16" s="8">
        <f>[1]ИТОГ!AD502</f>
        <v>0</v>
      </c>
      <c r="O16" s="8">
        <f>[1]ИТОГ!AH502</f>
        <v>0</v>
      </c>
      <c r="P16" s="9">
        <f>[1]ИТОГ!AJ502</f>
        <v>0.5625</v>
      </c>
      <c r="Q16" s="10" t="str">
        <f>[1]ИТОГ!AK502</f>
        <v>Низкий</v>
      </c>
      <c r="R16" s="10" t="str">
        <f>[1]ИТОГ!AN502</f>
        <v>Низкий</v>
      </c>
      <c r="S16" s="11">
        <f>[1]ИТОГ!AJ502-[1]ИТОГ!AM502</f>
        <v>7.7500000000000013E-2</v>
      </c>
    </row>
    <row r="17" spans="1:19" ht="63" customHeight="1" x14ac:dyDescent="0.35">
      <c r="A17" s="5">
        <f>[1]ИТОГ!A503</f>
        <v>10</v>
      </c>
      <c r="B17" s="6" t="str">
        <f>[1]ИТОГ!C503</f>
        <v>МКОУ Амурская ООШ</v>
      </c>
      <c r="C17" s="7">
        <f>[1]ИТОГ!F503</f>
        <v>0.625</v>
      </c>
      <c r="D17" s="8">
        <f>[1]ИТОГ!H503</f>
        <v>1</v>
      </c>
      <c r="E17" s="8">
        <f>[1]ИТОГ!J503</f>
        <v>0.875</v>
      </c>
      <c r="F17" s="8">
        <f>[1]ИТОГ!L503</f>
        <v>0.79487179487179482</v>
      </c>
      <c r="G17" s="8">
        <f>[1]ИТОГ!N503</f>
        <v>1</v>
      </c>
      <c r="H17" s="8">
        <f>[1]ИТОГ!P503</f>
        <v>0.6875</v>
      </c>
      <c r="I17" s="8">
        <f>[1]ИТОГ!R503</f>
        <v>1</v>
      </c>
      <c r="J17" s="8">
        <f>[1]ИТОГ!T503</f>
        <v>0.82499999999999996</v>
      </c>
      <c r="K17" s="8">
        <f>[1]ИТОГ!V503</f>
        <v>0.5</v>
      </c>
      <c r="L17" s="8">
        <f>[1]ИТОГ!X503</f>
        <v>1</v>
      </c>
      <c r="M17" s="8">
        <f>[1]ИТОГ!Z503</f>
        <v>0.66666666666666663</v>
      </c>
      <c r="N17" s="8">
        <f>[1]ИТОГ!AD503</f>
        <v>0</v>
      </c>
      <c r="O17" s="8">
        <f>[1]ИТОГ!AH503</f>
        <v>0</v>
      </c>
      <c r="P17" s="9">
        <f>[1]ИТОГ!AJ503</f>
        <v>0.80952380952380953</v>
      </c>
      <c r="Q17" s="10" t="str">
        <f>[1]ИТОГ!AK503</f>
        <v>Высокий</v>
      </c>
      <c r="R17" s="10" t="str">
        <f>[1]ИТОГ!AN503</f>
        <v>Средний</v>
      </c>
      <c r="S17" s="11">
        <f>[1]ИТОГ!AJ503-[1]ИТОГ!AM503</f>
        <v>0.16052380952380951</v>
      </c>
    </row>
    <row r="18" spans="1:19" ht="63" customHeight="1" x14ac:dyDescent="0.35">
      <c r="A18" s="5">
        <f>[1]ИТОГ!A504</f>
        <v>11</v>
      </c>
      <c r="B18" s="6" t="str">
        <f>[1]ИТОГ!C504</f>
        <v>МКОУ Большекашелакская НОШ</v>
      </c>
      <c r="C18" s="7">
        <f>[1]ИТОГ!F504</f>
        <v>0.41666666666666669</v>
      </c>
      <c r="D18" s="8">
        <f>[1]ИТОГ!H504</f>
        <v>1</v>
      </c>
      <c r="E18" s="8">
        <f>[1]ИТОГ!J504</f>
        <v>0.5625</v>
      </c>
      <c r="F18" s="8">
        <f>[1]ИТОГ!L504</f>
        <v>0.64</v>
      </c>
      <c r="G18" s="8">
        <f>[1]ИТОГ!N504</f>
        <v>1</v>
      </c>
      <c r="H18" s="8">
        <f>[1]ИТОГ!P504</f>
        <v>0.5</v>
      </c>
      <c r="I18" s="8">
        <f>[1]ИТОГ!R504</f>
        <v>0.75</v>
      </c>
      <c r="J18" s="8">
        <f>[1]ИТОГ!T504</f>
        <v>0.7</v>
      </c>
      <c r="K18" s="8">
        <f>[1]ИТОГ!V504</f>
        <v>0.5</v>
      </c>
      <c r="L18" s="8">
        <f>[1]ИТОГ!X504</f>
        <v>1</v>
      </c>
      <c r="M18" s="8">
        <f>[1]ИТОГ!Z504</f>
        <v>0.6</v>
      </c>
      <c r="N18" s="8">
        <f>[1]ИТОГ!AD504</f>
        <v>0</v>
      </c>
      <c r="O18" s="8">
        <f>[1]ИТОГ!AH504</f>
        <v>1</v>
      </c>
      <c r="P18" s="9">
        <f>[1]ИТОГ!AJ504</f>
        <v>0.69565217391304346</v>
      </c>
      <c r="Q18" s="10" t="str">
        <f>[1]ИТОГ!AK504</f>
        <v>Средний</v>
      </c>
      <c r="R18" s="10" t="str">
        <f>[1]ИТОГ!AN504</f>
        <v>Низкий</v>
      </c>
      <c r="S18" s="11">
        <f>[1]ИТОГ!AJ504-[1]ИТОГ!AM504</f>
        <v>0.10465217391304349</v>
      </c>
    </row>
    <row r="19" spans="1:19" ht="63" customHeight="1" x14ac:dyDescent="0.35">
      <c r="A19" s="5">
        <f>[1]ИТОГ!A505</f>
        <v>12</v>
      </c>
      <c r="B19" s="6" t="str">
        <f>[1]ИТОГ!C505</f>
        <v> МКОУ Каранцайская ООШ</v>
      </c>
      <c r="C19" s="7">
        <f>[1]ИТОГ!F505</f>
        <v>0.125</v>
      </c>
      <c r="D19" s="8">
        <f>[1]ИТОГ!H505</f>
        <v>1</v>
      </c>
      <c r="E19" s="8">
        <f>[1]ИТОГ!J505</f>
        <v>0.9375</v>
      </c>
      <c r="F19" s="8">
        <f>[1]ИТОГ!L505</f>
        <v>0.51282051282051277</v>
      </c>
      <c r="G19" s="8">
        <f>[1]ИТОГ!N505</f>
        <v>0.6428571428571429</v>
      </c>
      <c r="H19" s="8">
        <f>[1]ИТОГ!P505</f>
        <v>0.375</v>
      </c>
      <c r="I19" s="8">
        <f>[1]ИТОГ!R505</f>
        <v>0.25</v>
      </c>
      <c r="J19" s="8">
        <f>[1]ИТОГ!T505</f>
        <v>0.42499999999999999</v>
      </c>
      <c r="K19" s="8">
        <f>[1]ИТОГ!V505</f>
        <v>0.5</v>
      </c>
      <c r="L19" s="8">
        <f>[1]ИТОГ!X505</f>
        <v>1</v>
      </c>
      <c r="M19" s="8">
        <f>[1]ИТОГ!Z505</f>
        <v>0.66666666666666663</v>
      </c>
      <c r="N19" s="8">
        <f>[1]ИТОГ!AD505</f>
        <v>0</v>
      </c>
      <c r="O19" s="8">
        <f>[1]ИТОГ!AH505</f>
        <v>1</v>
      </c>
      <c r="P19" s="9">
        <f>[1]ИТОГ!AJ505</f>
        <v>0.5</v>
      </c>
      <c r="Q19" s="10" t="str">
        <f>[1]ИТОГ!AK505</f>
        <v>Низкий</v>
      </c>
      <c r="R19" s="10" t="str">
        <f>[1]ИТОГ!AN505</f>
        <v>Низкий</v>
      </c>
      <c r="S19" s="11">
        <f>[1]ИТОГ!AJ505-[1]ИТОГ!AM505</f>
        <v>4.3999999999999984E-2</v>
      </c>
    </row>
    <row r="20" spans="1:19" ht="63" customHeight="1" x14ac:dyDescent="0.35">
      <c r="A20" s="5">
        <f>[1]ИТОГ!A506</f>
        <v>13</v>
      </c>
      <c r="B20" s="6" t="str">
        <f>[1]ИТОГ!C506</f>
        <v>МКОУ Карымская СОШ</v>
      </c>
      <c r="C20" s="7">
        <f>[1]ИТОГ!F506</f>
        <v>0.30303030303030304</v>
      </c>
      <c r="D20" s="8">
        <f>[1]ИТОГ!H506</f>
        <v>1</v>
      </c>
      <c r="E20" s="8">
        <f>[1]ИТОГ!J506</f>
        <v>1</v>
      </c>
      <c r="F20" s="8">
        <f>[1]ИТОГ!L506</f>
        <v>0.58823529411764708</v>
      </c>
      <c r="G20" s="8">
        <f>[1]ИТОГ!N506</f>
        <v>0.9285714285714286</v>
      </c>
      <c r="H20" s="8">
        <f>[1]ИТОГ!P506</f>
        <v>0.625</v>
      </c>
      <c r="I20" s="8">
        <f>[1]ИТОГ!R506</f>
        <v>1</v>
      </c>
      <c r="J20" s="8">
        <f>[1]ИТОГ!T506</f>
        <v>0.77500000000000002</v>
      </c>
      <c r="K20" s="8">
        <f>[1]ИТОГ!V506</f>
        <v>0.5</v>
      </c>
      <c r="L20" s="8">
        <f>[1]ИТОГ!X506</f>
        <v>1</v>
      </c>
      <c r="M20" s="8">
        <f>[1]ИТОГ!Z506</f>
        <v>0.66666666666666663</v>
      </c>
      <c r="N20" s="8">
        <f>[1]ИТОГ!AD506</f>
        <v>0</v>
      </c>
      <c r="O20" s="8">
        <f>[1]ИТОГ!AH506</f>
        <v>1</v>
      </c>
      <c r="P20" s="9">
        <f>[1]ИТОГ!AJ506</f>
        <v>0.6875</v>
      </c>
      <c r="Q20" s="10" t="str">
        <f>[1]ИТОГ!AK506</f>
        <v>Средний</v>
      </c>
      <c r="R20" s="10" t="str">
        <f>[1]ИТОГ!AN506</f>
        <v>Низкий</v>
      </c>
      <c r="S20" s="11">
        <f>[1]ИТОГ!AJ506-[1]ИТОГ!AM506</f>
        <v>0.12649999999999995</v>
      </c>
    </row>
    <row r="21" spans="1:19" ht="63" customHeight="1" x14ac:dyDescent="0.35">
      <c r="A21" s="5">
        <f>[1]ИТОГ!A507</f>
        <v>14</v>
      </c>
      <c r="B21" s="6" t="str">
        <f>[1]ИТОГ!C507</f>
        <v>МКОУ Кундуйская СОШ</v>
      </c>
      <c r="C21" s="7">
        <f>[1]ИТОГ!F507</f>
        <v>0.51515151515151514</v>
      </c>
      <c r="D21" s="8">
        <f>[1]ИТОГ!H507</f>
        <v>0.5</v>
      </c>
      <c r="E21" s="8">
        <f>[1]ИТОГ!J507</f>
        <v>0.9375</v>
      </c>
      <c r="F21" s="8">
        <f>[1]ИТОГ!L507</f>
        <v>0.6470588235294118</v>
      </c>
      <c r="G21" s="8">
        <f>[1]ИТОГ!N507</f>
        <v>0.9285714285714286</v>
      </c>
      <c r="H21" s="8">
        <f>[1]ИТОГ!P507</f>
        <v>0.6875</v>
      </c>
      <c r="I21" s="8">
        <f>[1]ИТОГ!R507</f>
        <v>1</v>
      </c>
      <c r="J21" s="8">
        <f>[1]ИТОГ!T507</f>
        <v>0.8</v>
      </c>
      <c r="K21" s="8">
        <f>[1]ИТОГ!V507</f>
        <v>0.5</v>
      </c>
      <c r="L21" s="8">
        <f>[1]ИТОГ!X507</f>
        <v>1</v>
      </c>
      <c r="M21" s="8">
        <f>[1]ИТОГ!Z507</f>
        <v>0.66666666666666663</v>
      </c>
      <c r="N21" s="8">
        <f>[1]ИТОГ!AD507</f>
        <v>0</v>
      </c>
      <c r="O21" s="8">
        <f>[1]ИТОГ!AH507</f>
        <v>0</v>
      </c>
      <c r="P21" s="9">
        <f>[1]ИТОГ!AJ507</f>
        <v>0.71875</v>
      </c>
      <c r="Q21" s="10" t="str">
        <f>[1]ИТОГ!AK507</f>
        <v>Средний</v>
      </c>
      <c r="R21" s="10" t="str">
        <f>[1]ИТОГ!AN507</f>
        <v>Средний</v>
      </c>
      <c r="S21" s="11">
        <f>[1]ИТОГ!AJ507-[1]ИТОГ!AM507</f>
        <v>5.1749999999999963E-2</v>
      </c>
    </row>
    <row r="22" spans="1:19" ht="63" customHeight="1" x14ac:dyDescent="0.35">
      <c r="A22" s="5">
        <f>[1]ИТОГ!A508</f>
        <v>15</v>
      </c>
      <c r="B22" s="6" t="str">
        <f>[1]ИТОГ!C508</f>
        <v>МКОУ Мингатуйская ООШ</v>
      </c>
      <c r="C22" s="7">
        <f>[1]ИТОГ!F508</f>
        <v>0.125</v>
      </c>
      <c r="D22" s="8">
        <f>[1]ИТОГ!H508</f>
        <v>1</v>
      </c>
      <c r="E22" s="8">
        <f>[1]ИТОГ!J508</f>
        <v>0.8125</v>
      </c>
      <c r="F22" s="8">
        <f>[1]ИТОГ!L508</f>
        <v>0.46153846153846156</v>
      </c>
      <c r="G22" s="8">
        <f>[1]ИТОГ!N508</f>
        <v>0.5714285714285714</v>
      </c>
      <c r="H22" s="8">
        <f>[1]ИТОГ!P508</f>
        <v>0.4375</v>
      </c>
      <c r="I22" s="8">
        <f>[1]ИТОГ!R508</f>
        <v>1</v>
      </c>
      <c r="J22" s="8">
        <f>[1]ИТОГ!T508</f>
        <v>0.57499999999999996</v>
      </c>
      <c r="K22" s="8">
        <f>[1]ИТОГ!V508</f>
        <v>0.5</v>
      </c>
      <c r="L22" s="8">
        <f>[1]ИТОГ!X508</f>
        <v>1</v>
      </c>
      <c r="M22" s="8">
        <f>[1]ИТОГ!Z508</f>
        <v>0.66666666666666663</v>
      </c>
      <c r="N22" s="8">
        <f>[1]ИТОГ!AD508</f>
        <v>0</v>
      </c>
      <c r="O22" s="8">
        <f>[1]ИТОГ!AH508</f>
        <v>1</v>
      </c>
      <c r="P22" s="9">
        <f>[1]ИТОГ!AJ508</f>
        <v>0.54761904761904767</v>
      </c>
      <c r="Q22" s="10" t="str">
        <f>[1]ИТОГ!AK508</f>
        <v>Низкий</v>
      </c>
      <c r="R22" s="10" t="str">
        <f>[1]ИТОГ!AN508</f>
        <v>Низкий</v>
      </c>
      <c r="S22" s="11">
        <f>[1]ИТОГ!AJ508-[1]ИТОГ!AM508</f>
        <v>0.12661904761904769</v>
      </c>
    </row>
    <row r="23" spans="1:19" ht="63" customHeight="1" x14ac:dyDescent="0.35">
      <c r="A23" s="5">
        <f>[1]ИТОГ!A509</f>
        <v>16</v>
      </c>
      <c r="B23" s="6" t="str">
        <f>[1]ИТОГ!C509</f>
        <v>МКОУ СОШ № 2 р.п. Куйтун</v>
      </c>
      <c r="C23" s="7">
        <f>[1]ИТОГ!F509</f>
        <v>0.18181818181818182</v>
      </c>
      <c r="D23" s="8">
        <f>[1]ИТОГ!H509</f>
        <v>1</v>
      </c>
      <c r="E23" s="8">
        <f>[1]ИТОГ!J509</f>
        <v>1</v>
      </c>
      <c r="F23" s="8">
        <f>[1]ИТОГ!L509</f>
        <v>0.50980392156862742</v>
      </c>
      <c r="G23" s="8">
        <f>[1]ИТОГ!N509</f>
        <v>1</v>
      </c>
      <c r="H23" s="8">
        <f>[1]ИТОГ!P509</f>
        <v>0.625</v>
      </c>
      <c r="I23" s="8">
        <f>[1]ИТОГ!R509</f>
        <v>0.25</v>
      </c>
      <c r="J23" s="8">
        <f>[1]ИТОГ!T509</f>
        <v>0.65</v>
      </c>
      <c r="K23" s="8">
        <f>[1]ИТОГ!V509</f>
        <v>0.5</v>
      </c>
      <c r="L23" s="8">
        <f>[1]ИТОГ!X509</f>
        <v>1</v>
      </c>
      <c r="M23" s="8">
        <f>[1]ИТОГ!Z509</f>
        <v>0.66666666666666663</v>
      </c>
      <c r="N23" s="8">
        <f>[1]ИТОГ!AD509</f>
        <v>0</v>
      </c>
      <c r="O23" s="8">
        <f>[1]ИТОГ!AH509</f>
        <v>0</v>
      </c>
      <c r="P23" s="9">
        <f>[1]ИТОГ!AJ509</f>
        <v>0.58333333333333337</v>
      </c>
      <c r="Q23" s="10" t="str">
        <f>[1]ИТОГ!AK509</f>
        <v>Низкий</v>
      </c>
      <c r="R23" s="10" t="str">
        <f>[1]ИТОГ!AN509</f>
        <v>Низкий</v>
      </c>
      <c r="S23" s="11">
        <f>[1]ИТОГ!AJ509-[1]ИТОГ!AM509</f>
        <v>5.3333333333333344E-2</v>
      </c>
    </row>
    <row r="24" spans="1:19" ht="63" customHeight="1" x14ac:dyDescent="0.35">
      <c r="A24" s="5">
        <f>[1]ИТОГ!A510</f>
        <v>17</v>
      </c>
      <c r="B24" s="6" t="str">
        <f>[1]ИТОГ!C510</f>
        <v>МКОУ Тельбинская ООШ</v>
      </c>
      <c r="C24" s="7">
        <f>[1]ИТОГ!F510</f>
        <v>0.41666666666666669</v>
      </c>
      <c r="D24" s="8">
        <f>[1]ИТОГ!H510</f>
        <v>1</v>
      </c>
      <c r="E24" s="8">
        <f>[1]ИТОГ!J510</f>
        <v>0.6875</v>
      </c>
      <c r="F24" s="8">
        <f>[1]ИТОГ!L510</f>
        <v>0.58974358974358976</v>
      </c>
      <c r="G24" s="8">
        <f>[1]ИТОГ!N510</f>
        <v>0</v>
      </c>
      <c r="H24" s="8">
        <f>[1]ИТОГ!P510</f>
        <v>0.4375</v>
      </c>
      <c r="I24" s="8">
        <f>[1]ИТОГ!R510</f>
        <v>0.25</v>
      </c>
      <c r="J24" s="8">
        <f>[1]ИТОГ!T510</f>
        <v>0.22500000000000001</v>
      </c>
      <c r="K24" s="8">
        <f>[1]ИТОГ!V510</f>
        <v>0</v>
      </c>
      <c r="L24" s="8">
        <f>[1]ИТОГ!X510</f>
        <v>1</v>
      </c>
      <c r="M24" s="8">
        <f>[1]ИТОГ!Z510</f>
        <v>0.33333333333333331</v>
      </c>
      <c r="N24" s="8">
        <f>[1]ИТОГ!AD510</f>
        <v>0</v>
      </c>
      <c r="O24" s="8">
        <f>[1]ИТОГ!AH510</f>
        <v>0</v>
      </c>
      <c r="P24" s="9">
        <f>[1]ИТОГ!AJ510</f>
        <v>0.40476190476190477</v>
      </c>
      <c r="Q24" s="10" t="str">
        <f>[1]ИТОГ!AK510</f>
        <v>Низкий</v>
      </c>
      <c r="R24" s="10" t="str">
        <f>[1]ИТОГ!AN510</f>
        <v>Низкий</v>
      </c>
      <c r="S24" s="11">
        <f>[1]ИТОГ!AJ510-[1]ИТОГ!AM510</f>
        <v>-0.10423809523809524</v>
      </c>
    </row>
    <row r="25" spans="1:19" ht="63" customHeight="1" x14ac:dyDescent="0.35">
      <c r="A25" s="5">
        <f>[1]ИТОГ!A511</f>
        <v>18</v>
      </c>
      <c r="B25" s="6" t="str">
        <f>[1]ИТОГ!C511</f>
        <v>МКОУ Тулинская СОШ</v>
      </c>
      <c r="C25" s="7">
        <f>[1]ИТОГ!F511</f>
        <v>0.36363636363636365</v>
      </c>
      <c r="D25" s="8">
        <f>[1]ИТОГ!H511</f>
        <v>1</v>
      </c>
      <c r="E25" s="8">
        <f>[1]ИТОГ!J511</f>
        <v>1</v>
      </c>
      <c r="F25" s="8">
        <f>[1]ИТОГ!L511</f>
        <v>0.62745098039215685</v>
      </c>
      <c r="G25" s="8">
        <f>[1]ИТОГ!N511</f>
        <v>0.7142857142857143</v>
      </c>
      <c r="H25" s="8">
        <f>[1]ИТОГ!P511</f>
        <v>0.625</v>
      </c>
      <c r="I25" s="8">
        <f>[1]ИТОГ!R511</f>
        <v>0.25</v>
      </c>
      <c r="J25" s="8">
        <f>[1]ИТОГ!T511</f>
        <v>0.55000000000000004</v>
      </c>
      <c r="K25" s="8">
        <f>[1]ИТОГ!V511</f>
        <v>0.5</v>
      </c>
      <c r="L25" s="8">
        <f>[1]ИТОГ!X511</f>
        <v>1</v>
      </c>
      <c r="M25" s="8">
        <f>[1]ИТОГ!Z511</f>
        <v>0.66666666666666663</v>
      </c>
      <c r="N25" s="8">
        <f>[1]ИТОГ!AD511</f>
        <v>0</v>
      </c>
      <c r="O25" s="8">
        <f>[1]ИТОГ!AH511</f>
        <v>1</v>
      </c>
      <c r="P25" s="9">
        <f>[1]ИТОГ!AJ511</f>
        <v>0.61458333333333337</v>
      </c>
      <c r="Q25" s="10" t="str">
        <f>[1]ИТОГ!AK511</f>
        <v>Средний</v>
      </c>
      <c r="R25" s="10" t="str">
        <f>[1]ИТОГ!AN511</f>
        <v>Средний</v>
      </c>
      <c r="S25" s="11">
        <f>[1]ИТОГ!AJ511-[1]ИТОГ!AM511</f>
        <v>-3.7416666666666654E-2</v>
      </c>
    </row>
    <row r="26" spans="1:19" ht="63" customHeight="1" x14ac:dyDescent="0.35">
      <c r="A26" s="5">
        <f>[1]ИТОГ!A512</f>
        <v>19</v>
      </c>
      <c r="B26" s="6" t="str">
        <f>[1]ИТОГ!C512</f>
        <v>МКОУ Усть-Кадинская СОШ с.Усть-Када</v>
      </c>
      <c r="C26" s="7">
        <f>[1]ИТОГ!F512</f>
        <v>9.0909090909090912E-2</v>
      </c>
      <c r="D26" s="8">
        <f>[1]ИТОГ!H512</f>
        <v>1</v>
      </c>
      <c r="E26" s="8">
        <f>[1]ИТОГ!J512</f>
        <v>0.9375</v>
      </c>
      <c r="F26" s="8">
        <f>[1]ИТОГ!L512</f>
        <v>0.39215686274509803</v>
      </c>
      <c r="G26" s="8">
        <f>[1]ИТОГ!N512</f>
        <v>1</v>
      </c>
      <c r="H26" s="8">
        <f>[1]ИТОГ!P512</f>
        <v>0.625</v>
      </c>
      <c r="I26" s="8">
        <f>[1]ИТОГ!R512</f>
        <v>0.25</v>
      </c>
      <c r="J26" s="8">
        <f>[1]ИТОГ!T512</f>
        <v>0.65</v>
      </c>
      <c r="K26" s="8">
        <f>[1]ИТОГ!V512</f>
        <v>0.5</v>
      </c>
      <c r="L26" s="8">
        <f>[1]ИТОГ!X512</f>
        <v>1</v>
      </c>
      <c r="M26" s="8">
        <f>[1]ИТОГ!Z512</f>
        <v>0.66666666666666663</v>
      </c>
      <c r="N26" s="8">
        <f>[1]ИТОГ!AD512</f>
        <v>0</v>
      </c>
      <c r="O26" s="8">
        <f>[1]ИТОГ!AH512</f>
        <v>1</v>
      </c>
      <c r="P26" s="9">
        <f>[1]ИТОГ!AJ512</f>
        <v>0.53125</v>
      </c>
      <c r="Q26" s="10" t="str">
        <f>[1]ИТОГ!AK512</f>
        <v>Низкий</v>
      </c>
      <c r="R26" s="10" t="str">
        <f>[1]ИТОГ!AN512</f>
        <v>Средний</v>
      </c>
      <c r="S26" s="11">
        <f>[1]ИТОГ!AJ512-[1]ИТОГ!AM512</f>
        <v>-8.9749999999999996E-2</v>
      </c>
    </row>
    <row r="27" spans="1:19" ht="63" customHeight="1" x14ac:dyDescent="0.35">
      <c r="A27" s="5">
        <f>[1]ИТОГ!A513</f>
        <v>20</v>
      </c>
      <c r="B27" s="6" t="str">
        <f>[1]ИТОГ!C513</f>
        <v>МКОУ Харикская СОШ №2</v>
      </c>
      <c r="C27" s="7">
        <f>[1]ИТОГ!F513</f>
        <v>0.18181818181818182</v>
      </c>
      <c r="D27" s="8">
        <f>[1]ИТОГ!H513</f>
        <v>1</v>
      </c>
      <c r="E27" s="8">
        <f>[1]ИТОГ!J513</f>
        <v>1</v>
      </c>
      <c r="F27" s="8">
        <f>[1]ИТОГ!L513</f>
        <v>0.49019607843137253</v>
      </c>
      <c r="G27" s="8">
        <f>[1]ИТОГ!N513</f>
        <v>0.7857142857142857</v>
      </c>
      <c r="H27" s="8">
        <f>[1]ИТОГ!P513</f>
        <v>0.75</v>
      </c>
      <c r="I27" s="8">
        <f>[1]ИТОГ!R513</f>
        <v>0.75</v>
      </c>
      <c r="J27" s="8">
        <f>[1]ИТОГ!T513</f>
        <v>0.72499999999999998</v>
      </c>
      <c r="K27" s="8">
        <f>[1]ИТОГ!V513</f>
        <v>0.5</v>
      </c>
      <c r="L27" s="8">
        <f>[1]ИТОГ!X513</f>
        <v>1</v>
      </c>
      <c r="M27" s="8">
        <f>[1]ИТОГ!Z513</f>
        <v>0.66666666666666663</v>
      </c>
      <c r="N27" s="8">
        <f>[1]ИТОГ!AD513</f>
        <v>0</v>
      </c>
      <c r="O27" s="8">
        <f>[1]ИТОГ!AH513</f>
        <v>0</v>
      </c>
      <c r="P27" s="9">
        <f>[1]ИТОГ!AJ513</f>
        <v>0.60416666666666663</v>
      </c>
      <c r="Q27" s="10" t="str">
        <f>[1]ИТОГ!AK513</f>
        <v>Средний</v>
      </c>
      <c r="R27" s="10" t="str">
        <f>[1]ИТОГ!AN513</f>
        <v>Низкий</v>
      </c>
      <c r="S27" s="11">
        <f>[1]ИТОГ!AJ513-[1]ИТОГ!AM513</f>
        <v>5.916666666666659E-2</v>
      </c>
    </row>
    <row r="28" spans="1:19" ht="63" customHeight="1" x14ac:dyDescent="0.35">
      <c r="A28" s="5">
        <f>[1]ИТОГ!A514</f>
        <v>21</v>
      </c>
      <c r="B28" s="6" t="str">
        <f>[1]ИТОГ!C514</f>
        <v>МКОУ Алкинская ООШ</v>
      </c>
      <c r="C28" s="7">
        <f>[1]ИТОГ!F514</f>
        <v>0.45833333333333331</v>
      </c>
      <c r="D28" s="8">
        <f>[1]ИТОГ!H514</f>
        <v>1</v>
      </c>
      <c r="E28" s="8">
        <f>[1]ИТОГ!J514</f>
        <v>0.9375</v>
      </c>
      <c r="F28" s="8">
        <f>[1]ИТОГ!L514</f>
        <v>0.71794871794871795</v>
      </c>
      <c r="G28" s="8">
        <f>[1]ИТОГ!N514</f>
        <v>0.7857142857142857</v>
      </c>
      <c r="H28" s="8">
        <f>[1]ИТОГ!P514</f>
        <v>0.4375</v>
      </c>
      <c r="I28" s="8">
        <f>[1]ИТОГ!R514</f>
        <v>1</v>
      </c>
      <c r="J28" s="8">
        <f>[1]ИТОГ!T514</f>
        <v>0.65</v>
      </c>
      <c r="K28" s="8">
        <f>[1]ИТОГ!V514</f>
        <v>0.5</v>
      </c>
      <c r="L28" s="8">
        <f>[1]ИТОГ!X514</f>
        <v>1</v>
      </c>
      <c r="M28" s="8">
        <f>[1]ИТОГ!Z514</f>
        <v>0.66666666666666663</v>
      </c>
      <c r="N28" s="8">
        <f>[1]ИТОГ!AD514</f>
        <v>0</v>
      </c>
      <c r="O28" s="8">
        <f>[1]ИТОГ!AH514</f>
        <v>1</v>
      </c>
      <c r="P28" s="9">
        <f>[1]ИТОГ!AJ514</f>
        <v>0.70238095238095233</v>
      </c>
      <c r="Q28" s="10" t="str">
        <f>[1]ИТОГ!AK514</f>
        <v>Средний</v>
      </c>
      <c r="R28" s="10" t="str">
        <f>[1]ИТОГ!AN514</f>
        <v>Средний</v>
      </c>
      <c r="S28" s="11">
        <f>[1]ИТОГ!AJ514-[1]ИТОГ!AM514</f>
        <v>7.0380952380952322E-2</v>
      </c>
    </row>
    <row r="29" spans="1:19" ht="63" customHeight="1" x14ac:dyDescent="0.35">
      <c r="A29" s="5">
        <f>[1]ИТОГ!A515</f>
        <v>22</v>
      </c>
      <c r="B29" s="6" t="str">
        <f>[1]ИТОГ!C515</f>
        <v> МКОУ Барлукская СОШ</v>
      </c>
      <c r="C29" s="7">
        <f>[1]ИТОГ!F515</f>
        <v>0.5757575757575758</v>
      </c>
      <c r="D29" s="8">
        <f>[1]ИТОГ!H515</f>
        <v>1</v>
      </c>
      <c r="E29" s="8">
        <f>[1]ИТОГ!J515</f>
        <v>1</v>
      </c>
      <c r="F29" s="8">
        <f>[1]ИТОГ!L515</f>
        <v>0.74509803921568629</v>
      </c>
      <c r="G29" s="8">
        <f>[1]ИТОГ!N515</f>
        <v>0.7142857142857143</v>
      </c>
      <c r="H29" s="8">
        <f>[1]ИТОГ!P515</f>
        <v>0.6875</v>
      </c>
      <c r="I29" s="8">
        <f>[1]ИТОГ!R515</f>
        <v>1</v>
      </c>
      <c r="J29" s="8">
        <f>[1]ИТОГ!T515</f>
        <v>0.72499999999999998</v>
      </c>
      <c r="K29" s="8">
        <f>[1]ИТОГ!V515</f>
        <v>0.5</v>
      </c>
      <c r="L29" s="8">
        <f>[1]ИТОГ!X515</f>
        <v>1</v>
      </c>
      <c r="M29" s="8">
        <f>[1]ИТОГ!Z515</f>
        <v>0.66666666666666663</v>
      </c>
      <c r="N29" s="8">
        <f>[1]ИТОГ!AD515</f>
        <v>0</v>
      </c>
      <c r="O29" s="8">
        <f>[1]ИТОГ!AH515</f>
        <v>0</v>
      </c>
      <c r="P29" s="9">
        <f>[1]ИТОГ!AJ515</f>
        <v>0.73958333333333337</v>
      </c>
      <c r="Q29" s="10" t="str">
        <f>[1]ИТОГ!AK515</f>
        <v>Средний</v>
      </c>
      <c r="R29" s="10" t="str">
        <f>[1]ИТОГ!AN515</f>
        <v>Средний</v>
      </c>
      <c r="S29" s="11">
        <f>[1]ИТОГ!AJ515-[1]ИТОГ!AM515</f>
        <v>5.758333333333332E-2</v>
      </c>
    </row>
    <row r="30" spans="1:19" ht="36" customHeight="1" x14ac:dyDescent="0.35">
      <c r="A30" s="12"/>
      <c r="B30" s="13"/>
      <c r="C30" s="14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6"/>
      <c r="Q30" s="12"/>
      <c r="R30" s="12"/>
      <c r="S30" s="17"/>
    </row>
    <row r="31" spans="1:19" ht="36" customHeight="1" x14ac:dyDescent="0.35">
      <c r="A31" s="12"/>
      <c r="B31" s="13"/>
      <c r="C31" s="14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6"/>
      <c r="Q31" s="12"/>
      <c r="R31" s="12"/>
      <c r="S31" s="17"/>
    </row>
    <row r="32" spans="1:19" ht="36" customHeight="1" x14ac:dyDescent="0.35">
      <c r="A32" s="12"/>
      <c r="B32" s="13"/>
      <c r="C32" s="14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6"/>
      <c r="Q32" s="12"/>
      <c r="R32" s="12"/>
      <c r="S32" s="17"/>
    </row>
    <row r="33" spans="1:19" ht="36" customHeight="1" x14ac:dyDescent="0.35">
      <c r="A33" s="12"/>
      <c r="B33" s="13"/>
      <c r="C33" s="14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  <c r="Q33" s="12"/>
      <c r="R33" s="12"/>
      <c r="S33" s="17"/>
    </row>
    <row r="34" spans="1:19" ht="36" customHeight="1" x14ac:dyDescent="0.35">
      <c r="A34" s="12"/>
      <c r="B34" s="13"/>
      <c r="C34" s="14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6"/>
      <c r="Q34" s="12"/>
      <c r="R34" s="12"/>
      <c r="S34" s="17"/>
    </row>
    <row r="35" spans="1:19" ht="36" customHeight="1" x14ac:dyDescent="0.35">
      <c r="A35" s="12"/>
      <c r="B35" s="13"/>
      <c r="C35" s="14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6"/>
      <c r="Q35" s="12"/>
      <c r="R35" s="12"/>
      <c r="S35" s="17"/>
    </row>
    <row r="36" spans="1:19" ht="36" customHeight="1" x14ac:dyDescent="0.35">
      <c r="A36" s="12"/>
      <c r="B36" s="13"/>
      <c r="C36" s="14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6"/>
      <c r="Q36" s="12"/>
      <c r="R36" s="12"/>
      <c r="S36" s="17"/>
    </row>
    <row r="37" spans="1:19" ht="36" customHeight="1" x14ac:dyDescent="0.35">
      <c r="A37" s="12"/>
      <c r="B37" s="13"/>
      <c r="C37" s="14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6"/>
      <c r="Q37" s="12"/>
      <c r="R37" s="12"/>
      <c r="S37" s="17"/>
    </row>
    <row r="38" spans="1:19" ht="36" customHeight="1" x14ac:dyDescent="0.35">
      <c r="A38" s="12"/>
      <c r="B38" s="13"/>
      <c r="C38" s="14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6"/>
      <c r="Q38" s="12"/>
      <c r="R38" s="12"/>
      <c r="S38" s="17"/>
    </row>
    <row r="39" spans="1:19" ht="36" customHeight="1" x14ac:dyDescent="0.35">
      <c r="A39" s="12"/>
      <c r="B39" s="13"/>
      <c r="C39" s="14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6"/>
      <c r="Q39" s="12"/>
      <c r="R39" s="12"/>
      <c r="S39" s="17"/>
    </row>
    <row r="40" spans="1:19" ht="36" customHeight="1" x14ac:dyDescent="0.35">
      <c r="A40" s="12"/>
      <c r="B40" s="13"/>
      <c r="C40" s="14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6"/>
      <c r="Q40" s="12"/>
      <c r="R40" s="12"/>
      <c r="S40" s="17"/>
    </row>
    <row r="41" spans="1:19" ht="36" customHeight="1" x14ac:dyDescent="0.35">
      <c r="A41" s="12"/>
      <c r="B41" s="13"/>
      <c r="C41" s="14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6"/>
      <c r="Q41" s="12"/>
      <c r="R41" s="12"/>
      <c r="S41" s="17"/>
    </row>
    <row r="42" spans="1:19" ht="36" customHeight="1" x14ac:dyDescent="0.35">
      <c r="A42" s="12"/>
      <c r="B42" s="13"/>
      <c r="C42" s="14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6"/>
      <c r="Q42" s="12"/>
      <c r="R42" s="12"/>
      <c r="S42" s="17"/>
    </row>
    <row r="43" spans="1:19" ht="36" customHeight="1" x14ac:dyDescent="0.35">
      <c r="A43" s="12"/>
      <c r="B43" s="13"/>
      <c r="C43" s="14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6"/>
      <c r="Q43" s="12"/>
      <c r="R43" s="12"/>
      <c r="S43" s="17"/>
    </row>
    <row r="44" spans="1:19" ht="36" customHeight="1" x14ac:dyDescent="0.35">
      <c r="A44" s="12"/>
      <c r="B44" s="13"/>
      <c r="C44" s="14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6"/>
      <c r="Q44" s="12"/>
      <c r="R44" s="12"/>
      <c r="S44" s="17"/>
    </row>
  </sheetData>
  <sheetProtection sheet="1" objects="1" scenarios="1"/>
  <mergeCells count="32">
    <mergeCell ref="C6:E6"/>
    <mergeCell ref="A7:B7"/>
    <mergeCell ref="C7:E7"/>
    <mergeCell ref="N2:N3"/>
    <mergeCell ref="O2:O3"/>
    <mergeCell ref="A3:B3"/>
    <mergeCell ref="A4:B4"/>
    <mergeCell ref="C4:E4"/>
    <mergeCell ref="G4:I7"/>
    <mergeCell ref="K4:L7"/>
    <mergeCell ref="A5:B5"/>
    <mergeCell ref="C5:E5"/>
    <mergeCell ref="A6:B6"/>
    <mergeCell ref="M1:M3"/>
    <mergeCell ref="A1:B2"/>
    <mergeCell ref="L2:L3"/>
    <mergeCell ref="P1:P3"/>
    <mergeCell ref="Q1:Q7"/>
    <mergeCell ref="R1:R7"/>
    <mergeCell ref="S1:S7"/>
    <mergeCell ref="C2:C3"/>
    <mergeCell ref="D2:D3"/>
    <mergeCell ref="E2:E3"/>
    <mergeCell ref="G2:G3"/>
    <mergeCell ref="H2:H3"/>
    <mergeCell ref="C1:E1"/>
    <mergeCell ref="F1:F3"/>
    <mergeCell ref="G1:I1"/>
    <mergeCell ref="J1:J3"/>
    <mergeCell ref="K1:L1"/>
    <mergeCell ref="I2:I3"/>
    <mergeCell ref="K2:K3"/>
  </mergeCells>
  <conditionalFormatting sqref="Q8:R29">
    <cfRule type="containsText" dxfId="233" priority="11" operator="containsText" text="высокий">
      <formula>NOT(ISERROR(SEARCH("высокий",Q8)))</formula>
    </cfRule>
    <cfRule type="containsText" dxfId="232" priority="12" operator="containsText" text="средний">
      <formula>NOT(ISERROR(SEARCH("средний",Q8)))</formula>
    </cfRule>
    <cfRule type="containsText" dxfId="231" priority="13" stopIfTrue="1" operator="containsText" text="низкий">
      <formula>NOT(ISERROR(SEARCH("низкий",Q8)))</formula>
    </cfRule>
  </conditionalFormatting>
  <conditionalFormatting sqref="F8:F29 J8:J29 M8:M29 P8:P29">
    <cfRule type="cellIs" dxfId="230" priority="8" operator="greaterThan">
      <formula>80</formula>
    </cfRule>
    <cfRule type="cellIs" dxfId="229" priority="9" operator="between">
      <formula>60.1</formula>
      <formula>80</formula>
    </cfRule>
    <cfRule type="cellIs" dxfId="228" priority="10" operator="lessThan">
      <formula>60.1</formula>
    </cfRule>
  </conditionalFormatting>
  <conditionalFormatting sqref="F8:F29">
    <cfRule type="cellIs" dxfId="227" priority="7" operator="lessThan">
      <formula>0.601</formula>
    </cfRule>
  </conditionalFormatting>
  <conditionalFormatting sqref="F8:F29 J8:J29 M8:M29 P8:P29">
    <cfRule type="cellIs" dxfId="226" priority="4" operator="greaterThan">
      <formula>0.8</formula>
    </cfRule>
    <cfRule type="cellIs" dxfId="225" priority="5" operator="between">
      <formula>0.6</formula>
      <formula>"80,1%%"</formula>
    </cfRule>
    <cfRule type="cellIs" dxfId="224" priority="6" operator="lessThan">
      <formula>0.601</formula>
    </cfRule>
  </conditionalFormatting>
  <conditionalFormatting sqref="A4">
    <cfRule type="cellIs" dxfId="223" priority="1" operator="greaterThan">
      <formula>80%</formula>
    </cfRule>
    <cfRule type="cellIs" dxfId="222" priority="2" operator="between">
      <formula>60.1%</formula>
      <formula>80%</formula>
    </cfRule>
    <cfRule type="cellIs" dxfId="221" priority="3" operator="lessThan">
      <formula>60.1%</formula>
    </cfRule>
  </conditionalFormatting>
  <pageMargins left="0.25" right="0.25" top="0.75" bottom="0.75" header="0.3" footer="0.3"/>
  <pageSetup paperSize="9" scale="34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4" id="{A087B47A-BAE7-41D8-9F10-2432E7CDC748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S8:S29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0"/>
  <sheetViews>
    <sheetView zoomScale="50" zoomScaleNormal="50" workbookViewId="0">
      <selection activeCell="C9" sqref="C9"/>
    </sheetView>
  </sheetViews>
  <sheetFormatPr defaultRowHeight="15" x14ac:dyDescent="0.25"/>
  <cols>
    <col min="1" max="1" width="9.140625" style="2"/>
    <col min="2" max="2" width="52.85546875" style="18" customWidth="1"/>
    <col min="3" max="3" width="15.7109375" style="19" customWidth="1"/>
    <col min="4" max="4" width="15.7109375" style="20" customWidth="1"/>
    <col min="5" max="5" width="20.85546875" style="20" customWidth="1"/>
    <col min="6" max="6" width="22.5703125" style="20" customWidth="1"/>
    <col min="7" max="7" width="20" style="20" customWidth="1"/>
    <col min="8" max="8" width="25.7109375" style="20" customWidth="1"/>
    <col min="9" max="9" width="15.7109375" style="20" customWidth="1"/>
    <col min="10" max="10" width="23.140625" style="20" customWidth="1"/>
    <col min="11" max="11" width="15.7109375" style="20" customWidth="1"/>
    <col min="12" max="12" width="20" style="20" customWidth="1"/>
    <col min="13" max="13" width="24.7109375" style="20" customWidth="1"/>
    <col min="14" max="14" width="19.7109375" style="20" customWidth="1"/>
    <col min="15" max="15" width="27.140625" style="20" customWidth="1"/>
    <col min="16" max="16" width="19.7109375" style="21" customWidth="1"/>
    <col min="17" max="17" width="21.5703125" style="2" customWidth="1"/>
    <col min="18" max="18" width="21.42578125" style="2" customWidth="1"/>
    <col min="19" max="19" width="21.42578125" style="22" customWidth="1"/>
    <col min="20" max="16384" width="9.140625" style="2"/>
  </cols>
  <sheetData>
    <row r="1" spans="1:19" ht="215.25" customHeight="1" x14ac:dyDescent="0.25">
      <c r="A1" s="80" t="s">
        <v>54</v>
      </c>
      <c r="B1" s="81"/>
      <c r="C1" s="54" t="s">
        <v>1</v>
      </c>
      <c r="D1" s="55"/>
      <c r="E1" s="55"/>
      <c r="F1" s="56" t="s">
        <v>2</v>
      </c>
      <c r="G1" s="57" t="s">
        <v>3</v>
      </c>
      <c r="H1" s="57"/>
      <c r="I1" s="57"/>
      <c r="J1" s="56" t="s">
        <v>4</v>
      </c>
      <c r="K1" s="57" t="s">
        <v>5</v>
      </c>
      <c r="L1" s="57"/>
      <c r="M1" s="56" t="s">
        <v>6</v>
      </c>
      <c r="N1" s="1" t="s">
        <v>7</v>
      </c>
      <c r="O1" s="1" t="s">
        <v>8</v>
      </c>
      <c r="P1" s="47" t="s">
        <v>9</v>
      </c>
      <c r="Q1" s="49" t="s">
        <v>10</v>
      </c>
      <c r="R1" s="49" t="s">
        <v>11</v>
      </c>
      <c r="S1" s="49" t="s">
        <v>12</v>
      </c>
    </row>
    <row r="2" spans="1:19" ht="15" customHeight="1" x14ac:dyDescent="0.25">
      <c r="A2" s="82"/>
      <c r="B2" s="83"/>
      <c r="C2" s="50" t="s">
        <v>13</v>
      </c>
      <c r="D2" s="52" t="s">
        <v>14</v>
      </c>
      <c r="E2" s="52" t="s">
        <v>15</v>
      </c>
      <c r="F2" s="56"/>
      <c r="G2" s="52" t="s">
        <v>16</v>
      </c>
      <c r="H2" s="52" t="s">
        <v>17</v>
      </c>
      <c r="I2" s="52" t="s">
        <v>18</v>
      </c>
      <c r="J2" s="56"/>
      <c r="K2" s="52" t="s">
        <v>19</v>
      </c>
      <c r="L2" s="52" t="s">
        <v>20</v>
      </c>
      <c r="M2" s="56"/>
      <c r="N2" s="52" t="s">
        <v>21</v>
      </c>
      <c r="O2" s="52" t="s">
        <v>22</v>
      </c>
      <c r="P2" s="48"/>
      <c r="Q2" s="49"/>
      <c r="R2" s="49"/>
      <c r="S2" s="49"/>
    </row>
    <row r="3" spans="1:19" ht="274.5" customHeight="1" x14ac:dyDescent="0.35">
      <c r="A3" s="63" t="s">
        <v>23</v>
      </c>
      <c r="B3" s="64"/>
      <c r="C3" s="51"/>
      <c r="D3" s="53"/>
      <c r="E3" s="53"/>
      <c r="F3" s="56"/>
      <c r="G3" s="53"/>
      <c r="H3" s="53"/>
      <c r="I3" s="53"/>
      <c r="J3" s="56"/>
      <c r="K3" s="53"/>
      <c r="L3" s="53"/>
      <c r="M3" s="56"/>
      <c r="N3" s="53"/>
      <c r="O3" s="53"/>
      <c r="P3" s="48"/>
      <c r="Q3" s="49"/>
      <c r="R3" s="49"/>
      <c r="S3" s="49"/>
    </row>
    <row r="4" spans="1:19" ht="63.75" customHeight="1" x14ac:dyDescent="0.25">
      <c r="A4" s="65">
        <f>AVERAGE(P8:P11)</f>
        <v>0.5</v>
      </c>
      <c r="B4" s="66"/>
      <c r="C4" s="62" t="s">
        <v>24</v>
      </c>
      <c r="D4" s="58"/>
      <c r="E4" s="59"/>
      <c r="F4" s="3">
        <v>1</v>
      </c>
      <c r="G4" s="67"/>
      <c r="H4" s="68"/>
      <c r="I4" s="69"/>
      <c r="J4" s="3">
        <v>0.95</v>
      </c>
      <c r="K4" s="67"/>
      <c r="L4" s="69"/>
      <c r="M4" s="3">
        <v>1</v>
      </c>
      <c r="N4" s="3">
        <v>1</v>
      </c>
      <c r="O4" s="3">
        <v>1</v>
      </c>
      <c r="P4" s="3">
        <v>0.98880000000000001</v>
      </c>
      <c r="Q4" s="49"/>
      <c r="R4" s="49"/>
      <c r="S4" s="49"/>
    </row>
    <row r="5" spans="1:19" ht="38.25" customHeight="1" x14ac:dyDescent="0.35">
      <c r="A5" s="76" t="s">
        <v>25</v>
      </c>
      <c r="B5" s="77"/>
      <c r="C5" s="58" t="s">
        <v>26</v>
      </c>
      <c r="D5" s="58"/>
      <c r="E5" s="59"/>
      <c r="F5" s="3">
        <f>MAX($F$8:$F$11)</f>
        <v>0.50980392156862742</v>
      </c>
      <c r="G5" s="70"/>
      <c r="H5" s="71"/>
      <c r="I5" s="72"/>
      <c r="J5" s="3">
        <f>MAX($J$8:$J$11)</f>
        <v>0.65</v>
      </c>
      <c r="K5" s="70"/>
      <c r="L5" s="72"/>
      <c r="M5" s="3">
        <f>MAX($M$8:$M$11)</f>
        <v>0.66666666666666663</v>
      </c>
      <c r="N5" s="3">
        <f>MAX($N$8:$N$11)</f>
        <v>0</v>
      </c>
      <c r="O5" s="3">
        <f>MAX($O$8:$O$11)</f>
        <v>1</v>
      </c>
      <c r="P5" s="3">
        <f>MAX($P$8:$P$11)</f>
        <v>0.57291666666666663</v>
      </c>
      <c r="Q5" s="49"/>
      <c r="R5" s="49"/>
      <c r="S5" s="49"/>
    </row>
    <row r="6" spans="1:19" ht="48.75" customHeight="1" x14ac:dyDescent="0.25">
      <c r="A6" s="84" t="str">
        <f>VLOOKUP(A1,'[1]Профиль МО'!$A$2:$K$46,8,0)&amp;'[1]Исходник Профиль МО'!V1</f>
        <v>41 место</v>
      </c>
      <c r="B6" s="85"/>
      <c r="C6" s="58" t="s">
        <v>27</v>
      </c>
      <c r="D6" s="58"/>
      <c r="E6" s="59"/>
      <c r="F6" s="3">
        <v>0.58819999999999995</v>
      </c>
      <c r="G6" s="70"/>
      <c r="H6" s="71"/>
      <c r="I6" s="72"/>
      <c r="J6" s="3">
        <v>0.65</v>
      </c>
      <c r="K6" s="70"/>
      <c r="L6" s="72"/>
      <c r="M6" s="3">
        <v>0.66669999999999996</v>
      </c>
      <c r="N6" s="4">
        <v>0</v>
      </c>
      <c r="O6" s="4">
        <v>1</v>
      </c>
      <c r="P6" s="3">
        <v>0.63539999999999996</v>
      </c>
      <c r="Q6" s="49"/>
      <c r="R6" s="49"/>
      <c r="S6" s="49"/>
    </row>
    <row r="7" spans="1:19" ht="36" customHeight="1" x14ac:dyDescent="0.25">
      <c r="A7" s="60" t="s">
        <v>28</v>
      </c>
      <c r="B7" s="61"/>
      <c r="C7" s="62" t="s">
        <v>29</v>
      </c>
      <c r="D7" s="58"/>
      <c r="E7" s="59"/>
      <c r="F7" s="3">
        <f>MEDIAN($F$8:$F$11)</f>
        <v>0.44117647058823528</v>
      </c>
      <c r="G7" s="73"/>
      <c r="H7" s="74"/>
      <c r="I7" s="75"/>
      <c r="J7" s="3">
        <f>MEDIAN($J$8:$J$11)</f>
        <v>0.53749999999999998</v>
      </c>
      <c r="K7" s="73"/>
      <c r="L7" s="75"/>
      <c r="M7" s="3">
        <f>MEDIAN($M$8:$M$11)</f>
        <v>0.5</v>
      </c>
      <c r="N7" s="3">
        <f>MEDIAN($N$8:$N$11)</f>
        <v>0</v>
      </c>
      <c r="O7" s="3">
        <f>MEDIAN($O$8:$O$11)</f>
        <v>0.5</v>
      </c>
      <c r="P7" s="3">
        <f>MEDIAN($P$8:$P$11)</f>
        <v>0.5</v>
      </c>
      <c r="Q7" s="49"/>
      <c r="R7" s="49"/>
      <c r="S7" s="49"/>
    </row>
    <row r="8" spans="1:19" ht="63" customHeight="1" x14ac:dyDescent="0.35">
      <c r="A8" s="5">
        <f>[1]ИТОГ!A517</f>
        <v>1</v>
      </c>
      <c r="B8" s="6" t="str">
        <f>[1]ИТОГ!C517</f>
        <v>МКОУ "Мамская СОШ"</v>
      </c>
      <c r="C8" s="7">
        <f>[1]ИТОГ!F517</f>
        <v>6.0606060606060608E-2</v>
      </c>
      <c r="D8" s="8">
        <f>[1]ИТОГ!H517</f>
        <v>1</v>
      </c>
      <c r="E8" s="8">
        <f>[1]ИТОГ!J517</f>
        <v>1</v>
      </c>
      <c r="F8" s="8">
        <f>[1]ИТОГ!L517</f>
        <v>0.39215686274509803</v>
      </c>
      <c r="G8" s="8">
        <f>[1]ИТОГ!N517</f>
        <v>0.7857142857142857</v>
      </c>
      <c r="H8" s="8">
        <f>[1]ИТОГ!P517</f>
        <v>0.625</v>
      </c>
      <c r="I8" s="8">
        <f>[1]ИТОГ!R517</f>
        <v>0.25</v>
      </c>
      <c r="J8" s="8">
        <f>[1]ИТОГ!T517</f>
        <v>0.57499999999999996</v>
      </c>
      <c r="K8" s="8">
        <f>[1]ИТОГ!V517</f>
        <v>0.5</v>
      </c>
      <c r="L8" s="8">
        <f>[1]ИТОГ!X517</f>
        <v>1</v>
      </c>
      <c r="M8" s="8">
        <f>[1]ИТОГ!Z517</f>
        <v>0.66666666666666663</v>
      </c>
      <c r="N8" s="8">
        <f>[1]ИТОГ!AD517</f>
        <v>0</v>
      </c>
      <c r="O8" s="8">
        <f>[1]ИТОГ!AH517</f>
        <v>1</v>
      </c>
      <c r="P8" s="9">
        <f>[1]ИТОГ!AJ517</f>
        <v>0.5</v>
      </c>
      <c r="Q8" s="10" t="str">
        <f>[1]ИТОГ!AK517</f>
        <v>Низкий</v>
      </c>
      <c r="R8" s="10" t="str">
        <f>[1]ИТОГ!AN517</f>
        <v>Низкий</v>
      </c>
      <c r="S8" s="11">
        <f>[1]ИТОГ!AJ517-[1]ИТОГ!AM517</f>
        <v>-6.1000000000000054E-2</v>
      </c>
    </row>
    <row r="9" spans="1:19" ht="63" customHeight="1" x14ac:dyDescent="0.35">
      <c r="A9" s="5">
        <f>[1]ИТОГ!A518</f>
        <v>2</v>
      </c>
      <c r="B9" s="6" t="str">
        <f>[1]ИТОГ!C518</f>
        <v>"Мусковитская средняя общеобразовательная школа"</v>
      </c>
      <c r="C9" s="7">
        <f>[1]ИТОГ!F518</f>
        <v>0.27272727272727271</v>
      </c>
      <c r="D9" s="8">
        <f>[1]ИТОГ!H518</f>
        <v>1</v>
      </c>
      <c r="E9" s="8">
        <f>[1]ИТОГ!J518</f>
        <v>0.625</v>
      </c>
      <c r="F9" s="8">
        <f>[1]ИТОГ!L518</f>
        <v>0.41176470588235292</v>
      </c>
      <c r="G9" s="8">
        <f>[1]ИТОГ!N518</f>
        <v>0.7142857142857143</v>
      </c>
      <c r="H9" s="8">
        <f>[1]ИТОГ!P518</f>
        <v>0.375</v>
      </c>
      <c r="I9" s="8">
        <f>[1]ИТОГ!R518</f>
        <v>0.25</v>
      </c>
      <c r="J9" s="8">
        <f>[1]ИТОГ!T518</f>
        <v>0.45</v>
      </c>
      <c r="K9" s="8">
        <f>[1]ИТОГ!V518</f>
        <v>0</v>
      </c>
      <c r="L9" s="8">
        <f>[1]ИТОГ!X518</f>
        <v>1</v>
      </c>
      <c r="M9" s="8">
        <f>[1]ИТОГ!Z518</f>
        <v>0.33333333333333331</v>
      </c>
      <c r="N9" s="8">
        <f>[1]ИТОГ!AD518</f>
        <v>0</v>
      </c>
      <c r="O9" s="8">
        <f>[1]ИТОГ!AH518</f>
        <v>0</v>
      </c>
      <c r="P9" s="9">
        <f>[1]ИТОГ!AJ518</f>
        <v>0.42708333333333331</v>
      </c>
      <c r="Q9" s="10" t="str">
        <f>[1]ИТОГ!AK518</f>
        <v>Низкий</v>
      </c>
      <c r="R9" s="10" t="str">
        <f>[1]ИТОГ!AN518</f>
        <v>Низкий</v>
      </c>
      <c r="S9" s="11" t="e">
        <f>[1]ИТОГ!AJ518-[1]ИТОГ!AM518</f>
        <v>#VALUE!</v>
      </c>
    </row>
    <row r="10" spans="1:19" ht="63" customHeight="1" x14ac:dyDescent="0.35">
      <c r="A10" s="5">
        <f>[1]ИТОГ!A519</f>
        <v>3</v>
      </c>
      <c r="B10" s="6" t="str">
        <f>[1]ИТОГ!C519</f>
        <v>МКОУ "Витимская средняя общеобразовательная школа"</v>
      </c>
      <c r="C10" s="7">
        <f>[1]ИТОГ!F519</f>
        <v>0.18181818181818182</v>
      </c>
      <c r="D10" s="8">
        <f>[1]ИТОГ!H519</f>
        <v>1</v>
      </c>
      <c r="E10" s="8">
        <f>[1]ИТОГ!J519</f>
        <v>1</v>
      </c>
      <c r="F10" s="8">
        <f>[1]ИТОГ!L519</f>
        <v>0.47058823529411764</v>
      </c>
      <c r="G10" s="8">
        <f>[1]ИТОГ!N519</f>
        <v>1</v>
      </c>
      <c r="H10" s="8">
        <f>[1]ИТОГ!P519</f>
        <v>0.5625</v>
      </c>
      <c r="I10" s="8">
        <f>[1]ИТОГ!R519</f>
        <v>0.375</v>
      </c>
      <c r="J10" s="8">
        <f>[1]ИТОГ!T519</f>
        <v>0.65</v>
      </c>
      <c r="K10" s="8">
        <f>[1]ИТОГ!V519</f>
        <v>0.5</v>
      </c>
      <c r="L10" s="8">
        <f>[1]ИТОГ!X519</f>
        <v>1</v>
      </c>
      <c r="M10" s="8">
        <f>[1]ИТОГ!Z519</f>
        <v>0.66666666666666663</v>
      </c>
      <c r="N10" s="8">
        <f>[1]ИТОГ!AD519</f>
        <v>0</v>
      </c>
      <c r="O10" s="8">
        <f>[1]ИТОГ!AH519</f>
        <v>1</v>
      </c>
      <c r="P10" s="9">
        <f>[1]ИТОГ!AJ519</f>
        <v>0.57291666666666663</v>
      </c>
      <c r="Q10" s="10" t="str">
        <f>[1]ИТОГ!AK519</f>
        <v>Низкий</v>
      </c>
      <c r="R10" s="10" t="str">
        <f>[1]ИТОГ!AN519</f>
        <v>Низкий</v>
      </c>
      <c r="S10" s="11">
        <f>[1]ИТОГ!AJ519-[1]ИТОГ!AM519</f>
        <v>0.10291666666666666</v>
      </c>
    </row>
    <row r="11" spans="1:19" ht="63" customHeight="1" x14ac:dyDescent="0.35">
      <c r="A11" s="5">
        <f>[1]ИТОГ!A520</f>
        <v>4</v>
      </c>
      <c r="B11" s="6" t="str">
        <f>[1]ИТОГ!C520</f>
        <v>МКОУ "Луговская средняя общеобразовательная школа"</v>
      </c>
      <c r="C11" s="7">
        <f>[1]ИТОГ!F520</f>
        <v>0.30303030303030304</v>
      </c>
      <c r="D11" s="8">
        <f>[1]ИТОГ!H520</f>
        <v>1</v>
      </c>
      <c r="E11" s="8">
        <f>[1]ИТОГ!J520</f>
        <v>0.875</v>
      </c>
      <c r="F11" s="8">
        <f>[1]ИТОГ!L520</f>
        <v>0.50980392156862742</v>
      </c>
      <c r="G11" s="8">
        <f>[1]ИТОГ!N520</f>
        <v>0.9285714285714286</v>
      </c>
      <c r="H11" s="8">
        <f>[1]ИТОГ!P520</f>
        <v>0.3125</v>
      </c>
      <c r="I11" s="8">
        <f>[1]ИТОГ!R520</f>
        <v>0.25</v>
      </c>
      <c r="J11" s="8">
        <f>[1]ИТОГ!T520</f>
        <v>0.5</v>
      </c>
      <c r="K11" s="8">
        <f>[1]ИТОГ!V520</f>
        <v>0</v>
      </c>
      <c r="L11" s="8">
        <f>[1]ИТОГ!X520</f>
        <v>1</v>
      </c>
      <c r="M11" s="8">
        <f>[1]ИТОГ!Z520</f>
        <v>0.33333333333333331</v>
      </c>
      <c r="N11" s="8">
        <f>[1]ИТОГ!AD520</f>
        <v>0</v>
      </c>
      <c r="O11" s="8">
        <f>[1]ИТОГ!AH520</f>
        <v>0</v>
      </c>
      <c r="P11" s="9">
        <f>[1]ИТОГ!AJ520</f>
        <v>0.5</v>
      </c>
      <c r="Q11" s="10" t="str">
        <f>[1]ИТОГ!AK520</f>
        <v>Низкий</v>
      </c>
      <c r="R11" s="10" t="str">
        <f>[1]ИТОГ!AN520</f>
        <v>Средний</v>
      </c>
      <c r="S11" s="11">
        <f>[1]ИТОГ!AJ520-[1]ИТОГ!AM520</f>
        <v>-0.15200000000000002</v>
      </c>
    </row>
    <row r="12" spans="1:19" ht="36" customHeight="1" x14ac:dyDescent="0.35">
      <c r="A12" s="12"/>
      <c r="B12" s="13"/>
      <c r="C12" s="14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6"/>
      <c r="Q12" s="12"/>
      <c r="R12" s="12"/>
      <c r="S12" s="17"/>
    </row>
    <row r="13" spans="1:19" ht="36" customHeight="1" x14ac:dyDescent="0.35">
      <c r="A13" s="12"/>
      <c r="B13" s="13"/>
      <c r="C13" s="14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6"/>
      <c r="Q13" s="12"/>
      <c r="R13" s="12"/>
      <c r="S13" s="17"/>
    </row>
    <row r="14" spans="1:19" ht="36" customHeight="1" x14ac:dyDescent="0.35">
      <c r="A14" s="12"/>
      <c r="B14" s="13"/>
      <c r="C14" s="14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6"/>
      <c r="Q14" s="12"/>
      <c r="R14" s="12"/>
      <c r="S14" s="17"/>
    </row>
    <row r="15" spans="1:19" ht="36" customHeight="1" x14ac:dyDescent="0.35">
      <c r="A15" s="12"/>
      <c r="B15" s="13"/>
      <c r="C15" s="14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6"/>
      <c r="Q15" s="12"/>
      <c r="R15" s="12"/>
      <c r="S15" s="17"/>
    </row>
    <row r="16" spans="1:19" ht="36" customHeight="1" x14ac:dyDescent="0.35">
      <c r="A16" s="12"/>
      <c r="B16" s="13"/>
      <c r="C16" s="14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6"/>
      <c r="Q16" s="12"/>
      <c r="R16" s="12"/>
      <c r="S16" s="17"/>
    </row>
    <row r="17" spans="1:19" ht="36" customHeight="1" x14ac:dyDescent="0.35">
      <c r="A17" s="12"/>
      <c r="B17" s="13"/>
      <c r="C17" s="14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6"/>
      <c r="Q17" s="12"/>
      <c r="R17" s="12"/>
      <c r="S17" s="17"/>
    </row>
    <row r="18" spans="1:19" ht="36" customHeight="1" x14ac:dyDescent="0.35">
      <c r="A18" s="12"/>
      <c r="B18" s="13"/>
      <c r="C18" s="14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6"/>
      <c r="Q18" s="12"/>
      <c r="R18" s="12"/>
      <c r="S18" s="17"/>
    </row>
    <row r="19" spans="1:19" ht="36" customHeight="1" x14ac:dyDescent="0.35">
      <c r="A19" s="12"/>
      <c r="B19" s="13"/>
      <c r="C19" s="14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6"/>
      <c r="Q19" s="12"/>
      <c r="R19" s="12"/>
      <c r="S19" s="17"/>
    </row>
    <row r="20" spans="1:19" ht="36" customHeight="1" x14ac:dyDescent="0.35">
      <c r="A20" s="12"/>
      <c r="B20" s="13"/>
      <c r="C20" s="14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6"/>
      <c r="Q20" s="12"/>
      <c r="R20" s="12"/>
      <c r="S20" s="17"/>
    </row>
    <row r="21" spans="1:19" ht="36" customHeight="1" x14ac:dyDescent="0.35">
      <c r="A21" s="12"/>
      <c r="B21" s="13"/>
      <c r="C21" s="14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6"/>
      <c r="Q21" s="12"/>
      <c r="R21" s="12"/>
      <c r="S21" s="17"/>
    </row>
    <row r="22" spans="1:19" ht="36" customHeight="1" x14ac:dyDescent="0.35">
      <c r="A22" s="12"/>
      <c r="B22" s="13"/>
      <c r="C22" s="14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6"/>
      <c r="Q22" s="12"/>
      <c r="R22" s="12"/>
      <c r="S22" s="17"/>
    </row>
    <row r="23" spans="1:19" ht="36" customHeight="1" x14ac:dyDescent="0.35">
      <c r="A23" s="12"/>
      <c r="B23" s="13"/>
      <c r="C23" s="14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6"/>
      <c r="Q23" s="12"/>
      <c r="R23" s="12"/>
      <c r="S23" s="17"/>
    </row>
    <row r="24" spans="1:19" ht="36" customHeight="1" x14ac:dyDescent="0.35">
      <c r="A24" s="12"/>
      <c r="B24" s="13"/>
      <c r="C24" s="14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6"/>
      <c r="Q24" s="12"/>
      <c r="R24" s="12"/>
      <c r="S24" s="17"/>
    </row>
    <row r="25" spans="1:19" ht="36" customHeight="1" x14ac:dyDescent="0.35">
      <c r="A25" s="12"/>
      <c r="B25" s="13"/>
      <c r="C25" s="14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6"/>
      <c r="Q25" s="12"/>
      <c r="R25" s="12"/>
      <c r="S25" s="17"/>
    </row>
    <row r="26" spans="1:19" ht="36" customHeight="1" x14ac:dyDescent="0.35">
      <c r="A26" s="12"/>
      <c r="B26" s="13"/>
      <c r="C26" s="14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6"/>
      <c r="Q26" s="12"/>
      <c r="R26" s="12"/>
      <c r="S26" s="17"/>
    </row>
    <row r="27" spans="1:19" ht="36" customHeight="1" x14ac:dyDescent="0.35">
      <c r="A27" s="12"/>
      <c r="B27" s="13"/>
      <c r="C27" s="14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6"/>
      <c r="Q27" s="12"/>
      <c r="R27" s="12"/>
      <c r="S27" s="17"/>
    </row>
    <row r="28" spans="1:19" ht="36" customHeight="1" x14ac:dyDescent="0.35">
      <c r="A28" s="12"/>
      <c r="B28" s="13"/>
      <c r="C28" s="14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6"/>
      <c r="Q28" s="12"/>
      <c r="R28" s="12"/>
      <c r="S28" s="17"/>
    </row>
    <row r="29" spans="1:19" ht="36" customHeight="1" x14ac:dyDescent="0.35">
      <c r="A29" s="12"/>
      <c r="B29" s="13"/>
      <c r="C29" s="14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6"/>
      <c r="Q29" s="12"/>
      <c r="R29" s="12"/>
      <c r="S29" s="17"/>
    </row>
    <row r="30" spans="1:19" ht="36" customHeight="1" x14ac:dyDescent="0.35">
      <c r="A30" s="12"/>
      <c r="B30" s="13"/>
      <c r="C30" s="14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6"/>
      <c r="Q30" s="12"/>
      <c r="R30" s="12"/>
      <c r="S30" s="17"/>
    </row>
  </sheetData>
  <sheetProtection sheet="1" objects="1" scenarios="1"/>
  <mergeCells count="32">
    <mergeCell ref="C6:E6"/>
    <mergeCell ref="A7:B7"/>
    <mergeCell ref="C7:E7"/>
    <mergeCell ref="N2:N3"/>
    <mergeCell ref="O2:O3"/>
    <mergeCell ref="A3:B3"/>
    <mergeCell ref="A4:B4"/>
    <mergeCell ref="C4:E4"/>
    <mergeCell ref="G4:I7"/>
    <mergeCell ref="K4:L7"/>
    <mergeCell ref="A5:B5"/>
    <mergeCell ref="C5:E5"/>
    <mergeCell ref="A6:B6"/>
    <mergeCell ref="M1:M3"/>
    <mergeCell ref="A1:B2"/>
    <mergeCell ref="L2:L3"/>
    <mergeCell ref="P1:P3"/>
    <mergeCell ref="Q1:Q7"/>
    <mergeCell ref="R1:R7"/>
    <mergeCell ref="S1:S7"/>
    <mergeCell ref="C2:C3"/>
    <mergeCell ref="D2:D3"/>
    <mergeCell ref="E2:E3"/>
    <mergeCell ref="G2:G3"/>
    <mergeCell ref="H2:H3"/>
    <mergeCell ref="C1:E1"/>
    <mergeCell ref="F1:F3"/>
    <mergeCell ref="G1:I1"/>
    <mergeCell ref="J1:J3"/>
    <mergeCell ref="K1:L1"/>
    <mergeCell ref="I2:I3"/>
    <mergeCell ref="K2:K3"/>
  </mergeCells>
  <conditionalFormatting sqref="Q8:R11">
    <cfRule type="containsText" dxfId="220" priority="11" operator="containsText" text="высокий">
      <formula>NOT(ISERROR(SEARCH("высокий",Q8)))</formula>
    </cfRule>
    <cfRule type="containsText" dxfId="219" priority="12" operator="containsText" text="средний">
      <formula>NOT(ISERROR(SEARCH("средний",Q8)))</formula>
    </cfRule>
    <cfRule type="containsText" dxfId="218" priority="13" stopIfTrue="1" operator="containsText" text="низкий">
      <formula>NOT(ISERROR(SEARCH("низкий",Q8)))</formula>
    </cfRule>
  </conditionalFormatting>
  <conditionalFormatting sqref="F8:F11 J8:J11 M8:M11 P8:P11">
    <cfRule type="cellIs" dxfId="217" priority="8" operator="greaterThan">
      <formula>80</formula>
    </cfRule>
    <cfRule type="cellIs" dxfId="216" priority="9" operator="between">
      <formula>60.1</formula>
      <formula>80</formula>
    </cfRule>
    <cfRule type="cellIs" dxfId="215" priority="10" operator="lessThan">
      <formula>60.1</formula>
    </cfRule>
  </conditionalFormatting>
  <conditionalFormatting sqref="F8:F11">
    <cfRule type="cellIs" dxfId="214" priority="7" operator="lessThan">
      <formula>0.601</formula>
    </cfRule>
  </conditionalFormatting>
  <conditionalFormatting sqref="F8:F11 J8:J11 M8:M11 P8:P11">
    <cfRule type="cellIs" dxfId="213" priority="4" operator="greaterThan">
      <formula>0.8</formula>
    </cfRule>
    <cfRule type="cellIs" dxfId="212" priority="5" operator="between">
      <formula>0.6</formula>
      <formula>"80,1%%"</formula>
    </cfRule>
    <cfRule type="cellIs" dxfId="211" priority="6" operator="lessThan">
      <formula>0.601</formula>
    </cfRule>
  </conditionalFormatting>
  <conditionalFormatting sqref="A4">
    <cfRule type="cellIs" dxfId="210" priority="1" operator="greaterThan">
      <formula>80%</formula>
    </cfRule>
    <cfRule type="cellIs" dxfId="209" priority="2" operator="between">
      <formula>60.1%</formula>
      <formula>80%</formula>
    </cfRule>
    <cfRule type="cellIs" dxfId="208" priority="3" operator="lessThan">
      <formula>60.1%</formula>
    </cfRule>
  </conditionalFormatting>
  <pageMargins left="0.25" right="0.25" top="0.75" bottom="0.75" header="0.3" footer="0.3"/>
  <pageSetup paperSize="9" scale="34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4" id="{7789BD5A-3EF3-4850-B4E9-6FB425D0C420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S8:S11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8"/>
  <sheetViews>
    <sheetView topLeftCell="A4" zoomScale="50" zoomScaleNormal="50" workbookViewId="0">
      <selection activeCell="C9" sqref="C9"/>
    </sheetView>
  </sheetViews>
  <sheetFormatPr defaultRowHeight="15" x14ac:dyDescent="0.25"/>
  <cols>
    <col min="1" max="1" width="9.140625" style="2"/>
    <col min="2" max="2" width="52.85546875" style="18" customWidth="1"/>
    <col min="3" max="3" width="15.7109375" style="19" customWidth="1"/>
    <col min="4" max="4" width="15.7109375" style="20" customWidth="1"/>
    <col min="5" max="5" width="20.85546875" style="20" customWidth="1"/>
    <col min="6" max="6" width="22.5703125" style="20" customWidth="1"/>
    <col min="7" max="7" width="20" style="20" customWidth="1"/>
    <col min="8" max="8" width="25.7109375" style="20" customWidth="1"/>
    <col min="9" max="9" width="15.7109375" style="20" customWidth="1"/>
    <col min="10" max="10" width="23.140625" style="20" customWidth="1"/>
    <col min="11" max="11" width="15.7109375" style="20" customWidth="1"/>
    <col min="12" max="12" width="20" style="20" customWidth="1"/>
    <col min="13" max="13" width="24.7109375" style="20" customWidth="1"/>
    <col min="14" max="14" width="19.7109375" style="20" customWidth="1"/>
    <col min="15" max="15" width="27.140625" style="20" customWidth="1"/>
    <col min="16" max="16" width="19.7109375" style="21" customWidth="1"/>
    <col min="17" max="17" width="21.5703125" style="2" customWidth="1"/>
    <col min="18" max="18" width="21.42578125" style="2" customWidth="1"/>
    <col min="19" max="19" width="21.42578125" style="22" customWidth="1"/>
    <col min="20" max="16384" width="9.140625" style="2"/>
  </cols>
  <sheetData>
    <row r="1" spans="1:19" ht="215.25" customHeight="1" x14ac:dyDescent="0.25">
      <c r="A1" s="80" t="s">
        <v>55</v>
      </c>
      <c r="B1" s="81"/>
      <c r="C1" s="54" t="s">
        <v>1</v>
      </c>
      <c r="D1" s="55"/>
      <c r="E1" s="55"/>
      <c r="F1" s="56" t="s">
        <v>2</v>
      </c>
      <c r="G1" s="57" t="s">
        <v>3</v>
      </c>
      <c r="H1" s="57"/>
      <c r="I1" s="57"/>
      <c r="J1" s="56" t="s">
        <v>4</v>
      </c>
      <c r="K1" s="57" t="s">
        <v>5</v>
      </c>
      <c r="L1" s="57"/>
      <c r="M1" s="56" t="s">
        <v>6</v>
      </c>
      <c r="N1" s="1" t="s">
        <v>7</v>
      </c>
      <c r="O1" s="1" t="s">
        <v>8</v>
      </c>
      <c r="P1" s="47" t="s">
        <v>9</v>
      </c>
      <c r="Q1" s="49" t="s">
        <v>10</v>
      </c>
      <c r="R1" s="49" t="s">
        <v>11</v>
      </c>
      <c r="S1" s="49" t="s">
        <v>12</v>
      </c>
    </row>
    <row r="2" spans="1:19" ht="15" customHeight="1" x14ac:dyDescent="0.25">
      <c r="A2" s="82"/>
      <c r="B2" s="83"/>
      <c r="C2" s="50" t="s">
        <v>13</v>
      </c>
      <c r="D2" s="52" t="s">
        <v>14</v>
      </c>
      <c r="E2" s="52" t="s">
        <v>15</v>
      </c>
      <c r="F2" s="56"/>
      <c r="G2" s="52" t="s">
        <v>16</v>
      </c>
      <c r="H2" s="52" t="s">
        <v>17</v>
      </c>
      <c r="I2" s="52" t="s">
        <v>18</v>
      </c>
      <c r="J2" s="56"/>
      <c r="K2" s="52" t="s">
        <v>19</v>
      </c>
      <c r="L2" s="52" t="s">
        <v>20</v>
      </c>
      <c r="M2" s="56"/>
      <c r="N2" s="52" t="s">
        <v>21</v>
      </c>
      <c r="O2" s="52" t="s">
        <v>22</v>
      </c>
      <c r="P2" s="48"/>
      <c r="Q2" s="49"/>
      <c r="R2" s="49"/>
      <c r="S2" s="49"/>
    </row>
    <row r="3" spans="1:19" ht="274.5" customHeight="1" x14ac:dyDescent="0.35">
      <c r="A3" s="63" t="s">
        <v>23</v>
      </c>
      <c r="B3" s="64"/>
      <c r="C3" s="51"/>
      <c r="D3" s="53"/>
      <c r="E3" s="53"/>
      <c r="F3" s="56"/>
      <c r="G3" s="53"/>
      <c r="H3" s="53"/>
      <c r="I3" s="53"/>
      <c r="J3" s="56"/>
      <c r="K3" s="53"/>
      <c r="L3" s="53"/>
      <c r="M3" s="56"/>
      <c r="N3" s="53"/>
      <c r="O3" s="53"/>
      <c r="P3" s="48"/>
      <c r="Q3" s="49"/>
      <c r="R3" s="49"/>
      <c r="S3" s="49"/>
    </row>
    <row r="4" spans="1:19" ht="63.75" customHeight="1" x14ac:dyDescent="0.25">
      <c r="A4" s="65">
        <f>AVERAGE(P8:P29)</f>
        <v>0.59753787878787878</v>
      </c>
      <c r="B4" s="66"/>
      <c r="C4" s="62" t="s">
        <v>24</v>
      </c>
      <c r="D4" s="58"/>
      <c r="E4" s="59"/>
      <c r="F4" s="3">
        <v>1</v>
      </c>
      <c r="G4" s="67"/>
      <c r="H4" s="68"/>
      <c r="I4" s="69"/>
      <c r="J4" s="3">
        <v>0.95</v>
      </c>
      <c r="K4" s="67"/>
      <c r="L4" s="69"/>
      <c r="M4" s="3">
        <v>1</v>
      </c>
      <c r="N4" s="3">
        <v>1</v>
      </c>
      <c r="O4" s="3">
        <v>1</v>
      </c>
      <c r="P4" s="3">
        <v>0.98880000000000001</v>
      </c>
      <c r="Q4" s="49"/>
      <c r="R4" s="49"/>
      <c r="S4" s="49"/>
    </row>
    <row r="5" spans="1:19" ht="38.25" customHeight="1" x14ac:dyDescent="0.35">
      <c r="A5" s="76" t="s">
        <v>25</v>
      </c>
      <c r="B5" s="77"/>
      <c r="C5" s="58" t="s">
        <v>26</v>
      </c>
      <c r="D5" s="58"/>
      <c r="E5" s="59"/>
      <c r="F5" s="3">
        <f>MAX($F$8:$F$29)</f>
        <v>0.6470588235294118</v>
      </c>
      <c r="G5" s="70"/>
      <c r="H5" s="71"/>
      <c r="I5" s="72"/>
      <c r="J5" s="3">
        <f>MAX($J$8:$J$29)</f>
        <v>0.77500000000000002</v>
      </c>
      <c r="K5" s="70"/>
      <c r="L5" s="72"/>
      <c r="M5" s="3">
        <f>MAX($M$8:$M$29)</f>
        <v>0.66666666666666663</v>
      </c>
      <c r="N5" s="3">
        <f>MAX($N$8:$N$29)</f>
        <v>0</v>
      </c>
      <c r="O5" s="3">
        <f>MAX($O$8:$O$29)</f>
        <v>1</v>
      </c>
      <c r="P5" s="3">
        <f>MAX($P$8:$P$29)</f>
        <v>0.71875</v>
      </c>
      <c r="Q5" s="49"/>
      <c r="R5" s="49"/>
      <c r="S5" s="49"/>
    </row>
    <row r="6" spans="1:19" ht="48.75" customHeight="1" x14ac:dyDescent="0.25">
      <c r="A6" s="84" t="str">
        <f>VLOOKUP(A1,'[1]Профиль МО'!$A$2:$K$46,8,0)&amp;'[1]Исходник Профиль МО'!V1</f>
        <v>32 место</v>
      </c>
      <c r="B6" s="85"/>
      <c r="C6" s="58" t="s">
        <v>27</v>
      </c>
      <c r="D6" s="58"/>
      <c r="E6" s="59"/>
      <c r="F6" s="3">
        <v>0.58819999999999995</v>
      </c>
      <c r="G6" s="70"/>
      <c r="H6" s="71"/>
      <c r="I6" s="72"/>
      <c r="J6" s="3">
        <v>0.65</v>
      </c>
      <c r="K6" s="70"/>
      <c r="L6" s="72"/>
      <c r="M6" s="3">
        <v>0.66669999999999996</v>
      </c>
      <c r="N6" s="4">
        <v>0</v>
      </c>
      <c r="O6" s="4">
        <v>1</v>
      </c>
      <c r="P6" s="3">
        <v>0.63539999999999996</v>
      </c>
      <c r="Q6" s="49"/>
      <c r="R6" s="49"/>
      <c r="S6" s="49"/>
    </row>
    <row r="7" spans="1:19" ht="36" customHeight="1" x14ac:dyDescent="0.25">
      <c r="A7" s="60" t="s">
        <v>28</v>
      </c>
      <c r="B7" s="61"/>
      <c r="C7" s="62" t="s">
        <v>29</v>
      </c>
      <c r="D7" s="58"/>
      <c r="E7" s="59"/>
      <c r="F7" s="3">
        <f>MEDIAN($F$8:$F$29)</f>
        <v>0.52941176470588236</v>
      </c>
      <c r="G7" s="73"/>
      <c r="H7" s="74"/>
      <c r="I7" s="75"/>
      <c r="J7" s="3">
        <f>MEDIAN($J$8:$J$29)</f>
        <v>0.67500000000000004</v>
      </c>
      <c r="K7" s="73"/>
      <c r="L7" s="75"/>
      <c r="M7" s="3">
        <f>MEDIAN($M$8:$M$29)</f>
        <v>0.66666666666666663</v>
      </c>
      <c r="N7" s="3">
        <f>MEDIAN($N$8:$N$29)</f>
        <v>0</v>
      </c>
      <c r="O7" s="3">
        <f>MEDIAN($O$8:$O$29)</f>
        <v>1</v>
      </c>
      <c r="P7" s="3">
        <f>MEDIAN($P$8:$P$29)</f>
        <v>0.59895833333333326</v>
      </c>
      <c r="Q7" s="49"/>
      <c r="R7" s="49"/>
      <c r="S7" s="49"/>
    </row>
    <row r="8" spans="1:19" ht="52.5" customHeight="1" x14ac:dyDescent="0.35">
      <c r="A8" s="5">
        <f>[1]ИТОГ!A522</f>
        <v>1</v>
      </c>
      <c r="B8" s="6" t="str">
        <f>[1]ИТОГ!C522</f>
        <v>МОУ "Железногорская СОШ №1"</v>
      </c>
      <c r="C8" s="7">
        <f>[1]ИТОГ!F522</f>
        <v>0.30303030303030304</v>
      </c>
      <c r="D8" s="8">
        <f>[1]ИТОГ!H522</f>
        <v>0.5</v>
      </c>
      <c r="E8" s="8">
        <f>[1]ИТОГ!J522</f>
        <v>1</v>
      </c>
      <c r="F8" s="8">
        <f>[1]ИТОГ!L522</f>
        <v>0.52941176470588236</v>
      </c>
      <c r="G8" s="8">
        <f>[1]ИТОГ!N522</f>
        <v>0.7142857142857143</v>
      </c>
      <c r="H8" s="8">
        <f>[1]ИТОГ!P522</f>
        <v>0.5625</v>
      </c>
      <c r="I8" s="8">
        <f>[1]ИТОГ!R522</f>
        <v>0.75</v>
      </c>
      <c r="J8" s="8">
        <f>[1]ИТОГ!T522</f>
        <v>0.625</v>
      </c>
      <c r="K8" s="8">
        <f>[1]ИТОГ!V522</f>
        <v>0.5</v>
      </c>
      <c r="L8" s="8">
        <f>[1]ИТОГ!X522</f>
        <v>1</v>
      </c>
      <c r="M8" s="8">
        <f>[1]ИТОГ!Z522</f>
        <v>0.66666666666666663</v>
      </c>
      <c r="N8" s="8">
        <f>[1]ИТОГ!AD522</f>
        <v>0</v>
      </c>
      <c r="O8" s="8">
        <f>[1]ИТОГ!AH522</f>
        <v>1</v>
      </c>
      <c r="P8" s="9">
        <f>[1]ИТОГ!AJ522</f>
        <v>0.59375</v>
      </c>
      <c r="Q8" s="10" t="str">
        <f>[1]ИТОГ!AK522</f>
        <v>Низкий</v>
      </c>
      <c r="R8" s="10" t="str">
        <f>[1]ИТОГ!AN522</f>
        <v>Средний</v>
      </c>
      <c r="S8" s="11">
        <f>[1]ИТОГ!AJ522-[1]ИТОГ!AM522</f>
        <v>-2.7249999999999996E-2</v>
      </c>
    </row>
    <row r="9" spans="1:19" ht="52.5" customHeight="1" x14ac:dyDescent="0.35">
      <c r="A9" s="5">
        <f>[1]ИТОГ!A523</f>
        <v>2</v>
      </c>
      <c r="B9" s="6" t="str">
        <f>[1]ИТОГ!C523</f>
        <v>МБОУ "Железногорская СОШ №2"</v>
      </c>
      <c r="C9" s="7">
        <f>[1]ИТОГ!F523</f>
        <v>0.36363636363636365</v>
      </c>
      <c r="D9" s="8">
        <f>[1]ИТОГ!H523</f>
        <v>1</v>
      </c>
      <c r="E9" s="8">
        <f>[1]ИТОГ!J523</f>
        <v>1</v>
      </c>
      <c r="F9" s="8">
        <f>[1]ИТОГ!L523</f>
        <v>0.58823529411764708</v>
      </c>
      <c r="G9" s="8">
        <f>[1]ИТОГ!N523</f>
        <v>1</v>
      </c>
      <c r="H9" s="8">
        <f>[1]ИТОГ!P523</f>
        <v>0.6875</v>
      </c>
      <c r="I9" s="8">
        <f>[1]ИТОГ!R523</f>
        <v>0.5</v>
      </c>
      <c r="J9" s="8">
        <f>[1]ИТОГ!T523</f>
        <v>0.72499999999999998</v>
      </c>
      <c r="K9" s="8">
        <f>[1]ИТОГ!V523</f>
        <v>0.5</v>
      </c>
      <c r="L9" s="8">
        <f>[1]ИТОГ!X523</f>
        <v>1</v>
      </c>
      <c r="M9" s="8">
        <f>[1]ИТОГ!Z523</f>
        <v>0.66666666666666663</v>
      </c>
      <c r="N9" s="8">
        <f>[1]ИТОГ!AD523</f>
        <v>0</v>
      </c>
      <c r="O9" s="8">
        <f>[1]ИТОГ!AH523</f>
        <v>1</v>
      </c>
      <c r="P9" s="9">
        <f>[1]ИТОГ!AJ523</f>
        <v>0.66666666666666663</v>
      </c>
      <c r="Q9" s="10" t="str">
        <f>[1]ИТОГ!AK523</f>
        <v>Средний</v>
      </c>
      <c r="R9" s="10" t="str">
        <f>[1]ИТОГ!AN523</f>
        <v>Средний</v>
      </c>
      <c r="S9" s="11">
        <f>[1]ИТОГ!AJ523-[1]ИТОГ!AM523</f>
        <v>6.0666666666666647E-2</v>
      </c>
    </row>
    <row r="10" spans="1:19" ht="52.5" customHeight="1" x14ac:dyDescent="0.35">
      <c r="A10" s="5">
        <f>[1]ИТОГ!A524</f>
        <v>3</v>
      </c>
      <c r="B10" s="6" t="str">
        <f>[1]ИТОГ!C524</f>
        <v>МОУ "Железногорская СОШ № 3"</v>
      </c>
      <c r="C10" s="7">
        <f>[1]ИТОГ!F524</f>
        <v>0.36363636363636365</v>
      </c>
      <c r="D10" s="8">
        <f>[1]ИТОГ!H524</f>
        <v>0.5</v>
      </c>
      <c r="E10" s="8">
        <f>[1]ИТОГ!J524</f>
        <v>1</v>
      </c>
      <c r="F10" s="8">
        <f>[1]ИТОГ!L524</f>
        <v>0.58823529411764708</v>
      </c>
      <c r="G10" s="8">
        <f>[1]ИТОГ!N524</f>
        <v>0.9285714285714286</v>
      </c>
      <c r="H10" s="8">
        <f>[1]ИТОГ!P524</f>
        <v>0.625</v>
      </c>
      <c r="I10" s="8">
        <f>[1]ИТОГ!R524</f>
        <v>0.5</v>
      </c>
      <c r="J10" s="8">
        <f>[1]ИТОГ!T524</f>
        <v>0.67500000000000004</v>
      </c>
      <c r="K10" s="8">
        <f>[1]ИТОГ!V524</f>
        <v>0</v>
      </c>
      <c r="L10" s="8">
        <f>[1]ИТОГ!X524</f>
        <v>1</v>
      </c>
      <c r="M10" s="8">
        <f>[1]ИТОГ!Z524</f>
        <v>0.33333333333333331</v>
      </c>
      <c r="N10" s="8">
        <f>[1]ИТОГ!AD524</f>
        <v>0</v>
      </c>
      <c r="O10" s="8">
        <f>[1]ИТОГ!AH524</f>
        <v>1</v>
      </c>
      <c r="P10" s="9">
        <f>[1]ИТОГ!AJ524</f>
        <v>0.625</v>
      </c>
      <c r="Q10" s="10" t="str">
        <f>[1]ИТОГ!AK524</f>
        <v>Средний</v>
      </c>
      <c r="R10" s="10" t="str">
        <f>[1]ИТОГ!AN524</f>
        <v>Низкий</v>
      </c>
      <c r="S10" s="11">
        <f>[1]ИТОГ!AJ524-[1]ИТОГ!AM524</f>
        <v>4.9000000000000044E-2</v>
      </c>
    </row>
    <row r="11" spans="1:19" ht="52.5" customHeight="1" x14ac:dyDescent="0.35">
      <c r="A11" s="5">
        <f>[1]ИТОГ!A525</f>
        <v>4</v>
      </c>
      <c r="B11" s="6" t="str">
        <f>[1]ИТОГ!C525</f>
        <v>МБОУ "Железногорская СОШ №4"</v>
      </c>
      <c r="C11" s="7">
        <f>[1]ИТОГ!F525</f>
        <v>0.30303030303030304</v>
      </c>
      <c r="D11" s="8">
        <f>[1]ИТОГ!H525</f>
        <v>1</v>
      </c>
      <c r="E11" s="8">
        <f>[1]ИТОГ!J525</f>
        <v>1</v>
      </c>
      <c r="F11" s="8">
        <f>[1]ИТОГ!L525</f>
        <v>0.56862745098039214</v>
      </c>
      <c r="G11" s="8">
        <f>[1]ИТОГ!N525</f>
        <v>0.9285714285714286</v>
      </c>
      <c r="H11" s="8">
        <f>[1]ИТОГ!P525</f>
        <v>0.625</v>
      </c>
      <c r="I11" s="8">
        <f>[1]ИТОГ!R525</f>
        <v>0.25</v>
      </c>
      <c r="J11" s="8">
        <f>[1]ИТОГ!T525</f>
        <v>0.625</v>
      </c>
      <c r="K11" s="8">
        <f>[1]ИТОГ!V525</f>
        <v>0</v>
      </c>
      <c r="L11" s="8">
        <f>[1]ИТОГ!X525</f>
        <v>1</v>
      </c>
      <c r="M11" s="8">
        <f>[1]ИТОГ!Z525</f>
        <v>0.33333333333333331</v>
      </c>
      <c r="N11" s="8">
        <f>[1]ИТОГ!AD525</f>
        <v>0</v>
      </c>
      <c r="O11" s="8">
        <f>[1]ИТОГ!AH525</f>
        <v>0</v>
      </c>
      <c r="P11" s="9">
        <f>[1]ИТОГ!AJ525</f>
        <v>0.58333333333333337</v>
      </c>
      <c r="Q11" s="10" t="str">
        <f>[1]ИТОГ!AK525</f>
        <v>Низкий</v>
      </c>
      <c r="R11" s="10" t="str">
        <f>[1]ИТОГ!AN525</f>
        <v>Средний</v>
      </c>
      <c r="S11" s="11">
        <f>[1]ИТОГ!AJ525-[1]ИТОГ!AM525</f>
        <v>-0.11366666666666658</v>
      </c>
    </row>
    <row r="12" spans="1:19" ht="52.5" customHeight="1" x14ac:dyDescent="0.35">
      <c r="A12" s="5">
        <f>[1]ИТОГ!A526</f>
        <v>5</v>
      </c>
      <c r="B12" s="6" t="str">
        <f>[1]ИТОГ!C526</f>
        <v>МОУ "Железногорская СОШ № 5 им. А.Н. Радищева"</v>
      </c>
      <c r="C12" s="7">
        <f>[1]ИТОГ!F526</f>
        <v>0.39393939393939392</v>
      </c>
      <c r="D12" s="8">
        <f>[1]ИТОГ!H526</f>
        <v>1</v>
      </c>
      <c r="E12" s="8">
        <f>[1]ИТОГ!J526</f>
        <v>1</v>
      </c>
      <c r="F12" s="8">
        <f>[1]ИТОГ!L526</f>
        <v>0.6470588235294118</v>
      </c>
      <c r="G12" s="8">
        <f>[1]ИТОГ!N526</f>
        <v>0.9285714285714286</v>
      </c>
      <c r="H12" s="8">
        <f>[1]ИТОГ!P526</f>
        <v>0.625</v>
      </c>
      <c r="I12" s="8">
        <f>[1]ИТОГ!R526</f>
        <v>0.625</v>
      </c>
      <c r="J12" s="8">
        <f>[1]ИТОГ!T526</f>
        <v>0.7</v>
      </c>
      <c r="K12" s="8">
        <f>[1]ИТОГ!V526</f>
        <v>0.5</v>
      </c>
      <c r="L12" s="8">
        <f>[1]ИТОГ!X526</f>
        <v>1</v>
      </c>
      <c r="M12" s="8">
        <f>[1]ИТОГ!Z526</f>
        <v>0.66666666666666663</v>
      </c>
      <c r="N12" s="8">
        <f>[1]ИТОГ!AD526</f>
        <v>0</v>
      </c>
      <c r="O12" s="8">
        <f>[1]ИТОГ!AH526</f>
        <v>1</v>
      </c>
      <c r="P12" s="9">
        <f>[1]ИТОГ!AJ526</f>
        <v>0.6875</v>
      </c>
      <c r="Q12" s="10" t="str">
        <f>[1]ИТОГ!AK526</f>
        <v>Средний</v>
      </c>
      <c r="R12" s="10" t="str">
        <f>[1]ИТОГ!AN526</f>
        <v>Средний</v>
      </c>
      <c r="S12" s="11">
        <f>[1]ИТОГ!AJ526-[1]ИТОГ!AM526</f>
        <v>-2.4499999999999966E-2</v>
      </c>
    </row>
    <row r="13" spans="1:19" ht="52.5" customHeight="1" x14ac:dyDescent="0.35">
      <c r="A13" s="5">
        <f>[1]ИТОГ!A527</f>
        <v>6</v>
      </c>
      <c r="B13" s="6" t="str">
        <f>[1]ИТОГ!C527</f>
        <v>МОУ "Новоигирменская СОШ №1"</v>
      </c>
      <c r="C13" s="7">
        <f>[1]ИТОГ!F527</f>
        <v>0.42424242424242425</v>
      </c>
      <c r="D13" s="8">
        <f>[1]ИТОГ!H527</f>
        <v>1</v>
      </c>
      <c r="E13" s="8">
        <f>[1]ИТОГ!J527</f>
        <v>0.9375</v>
      </c>
      <c r="F13" s="8">
        <f>[1]ИТОГ!L527</f>
        <v>0.60784313725490191</v>
      </c>
      <c r="G13" s="8">
        <f>[1]ИТОГ!N527</f>
        <v>0.8571428571428571</v>
      </c>
      <c r="H13" s="8">
        <f>[1]ИТОГ!P527</f>
        <v>0.625</v>
      </c>
      <c r="I13" s="8">
        <f>[1]ИТОГ!R527</f>
        <v>0.25</v>
      </c>
      <c r="J13" s="8">
        <f>[1]ИТОГ!T527</f>
        <v>0.6</v>
      </c>
      <c r="K13" s="8">
        <f>[1]ИТОГ!V527</f>
        <v>0</v>
      </c>
      <c r="L13" s="8">
        <f>[1]ИТОГ!X527</f>
        <v>1</v>
      </c>
      <c r="M13" s="8">
        <f>[1]ИТОГ!Z527</f>
        <v>0.33333333333333331</v>
      </c>
      <c r="N13" s="8">
        <f>[1]ИТОГ!AD527</f>
        <v>0</v>
      </c>
      <c r="O13" s="8">
        <f>[1]ИТОГ!AH527</f>
        <v>0</v>
      </c>
      <c r="P13" s="9">
        <f>[1]ИТОГ!AJ527</f>
        <v>0.59375</v>
      </c>
      <c r="Q13" s="10" t="str">
        <f>[1]ИТОГ!AK527</f>
        <v>Низкий</v>
      </c>
      <c r="R13" s="10" t="str">
        <f>[1]ИТОГ!AN527</f>
        <v>Средний</v>
      </c>
      <c r="S13" s="11">
        <f>[1]ИТОГ!AJ527-[1]ИТОГ!AM527</f>
        <v>-1.2249999999999983E-2</v>
      </c>
    </row>
    <row r="14" spans="1:19" ht="52.5" customHeight="1" x14ac:dyDescent="0.35">
      <c r="A14" s="5">
        <f>[1]ИТОГ!A528</f>
        <v>7</v>
      </c>
      <c r="B14" s="6" t="str">
        <f>[1]ИТОГ!C528</f>
        <v>МОУ "Новоигирменская СОШ № 2"</v>
      </c>
      <c r="C14" s="7">
        <f>[1]ИТОГ!F528</f>
        <v>0.33333333333333331</v>
      </c>
      <c r="D14" s="8">
        <f>[1]ИТОГ!H528</f>
        <v>0.5</v>
      </c>
      <c r="E14" s="8">
        <f>[1]ИТОГ!J528</f>
        <v>0.9375</v>
      </c>
      <c r="F14" s="8">
        <f>[1]ИТОГ!L528</f>
        <v>0.52941176470588236</v>
      </c>
      <c r="G14" s="8">
        <f>[1]ИТОГ!N528</f>
        <v>0.8571428571428571</v>
      </c>
      <c r="H14" s="8">
        <f>[1]ИТОГ!P528</f>
        <v>0.625</v>
      </c>
      <c r="I14" s="8">
        <f>[1]ИТОГ!R528</f>
        <v>0</v>
      </c>
      <c r="J14" s="8">
        <f>[1]ИТОГ!T528</f>
        <v>0.55000000000000004</v>
      </c>
      <c r="K14" s="8">
        <f>[1]ИТОГ!V528</f>
        <v>0.5</v>
      </c>
      <c r="L14" s="8">
        <f>[1]ИТОГ!X528</f>
        <v>1</v>
      </c>
      <c r="M14" s="8">
        <f>[1]ИТОГ!Z528</f>
        <v>0.66666666666666663</v>
      </c>
      <c r="N14" s="8">
        <f>[1]ИТОГ!AD528</f>
        <v>0</v>
      </c>
      <c r="O14" s="8">
        <f>[1]ИТОГ!AH528</f>
        <v>1</v>
      </c>
      <c r="P14" s="9">
        <f>[1]ИТОГ!AJ528</f>
        <v>0.5625</v>
      </c>
      <c r="Q14" s="10" t="str">
        <f>[1]ИТОГ!AK528</f>
        <v>Низкий</v>
      </c>
      <c r="R14" s="10" t="str">
        <f>[1]ИТОГ!AN528</f>
        <v>Низкий</v>
      </c>
      <c r="S14" s="11">
        <f>[1]ИТОГ!AJ528-[1]ИТОГ!AM528</f>
        <v>1.4999999999999458E-3</v>
      </c>
    </row>
    <row r="15" spans="1:19" ht="52.5" customHeight="1" x14ac:dyDescent="0.35">
      <c r="A15" s="5">
        <f>[1]ИТОГ!A529</f>
        <v>8</v>
      </c>
      <c r="B15" s="6" t="str">
        <f>[1]ИТОГ!C529</f>
        <v>МОУ "Новоигирменская СОШ № 3"</v>
      </c>
      <c r="C15" s="7">
        <f>[1]ИТОГ!F529</f>
        <v>0.36363636363636365</v>
      </c>
      <c r="D15" s="8">
        <f>[1]ИТОГ!H529</f>
        <v>1</v>
      </c>
      <c r="E15" s="8">
        <f>[1]ИТОГ!J529</f>
        <v>1</v>
      </c>
      <c r="F15" s="8">
        <f>[1]ИТОГ!L529</f>
        <v>0.60784313725490191</v>
      </c>
      <c r="G15" s="8">
        <f>[1]ИТОГ!N529</f>
        <v>1</v>
      </c>
      <c r="H15" s="8">
        <f>[1]ИТОГ!P529</f>
        <v>0.875</v>
      </c>
      <c r="I15" s="8">
        <f>[1]ИТОГ!R529</f>
        <v>0.25</v>
      </c>
      <c r="J15" s="8">
        <f>[1]ИТОГ!T529</f>
        <v>0.75</v>
      </c>
      <c r="K15" s="8">
        <f>[1]ИТОГ!V529</f>
        <v>0.5</v>
      </c>
      <c r="L15" s="8">
        <f>[1]ИТОГ!X529</f>
        <v>1</v>
      </c>
      <c r="M15" s="8">
        <f>[1]ИТОГ!Z529</f>
        <v>0.66666666666666663</v>
      </c>
      <c r="N15" s="8">
        <f>[1]ИТОГ!AD529</f>
        <v>0</v>
      </c>
      <c r="O15" s="8">
        <f>[1]ИТОГ!AH529</f>
        <v>0</v>
      </c>
      <c r="P15" s="9">
        <f>[1]ИТОГ!AJ529</f>
        <v>0.67708333333333337</v>
      </c>
      <c r="Q15" s="10" t="str">
        <f>[1]ИТОГ!AK529</f>
        <v>Средний</v>
      </c>
      <c r="R15" s="10" t="str">
        <f>[1]ИТОГ!AN529</f>
        <v>Средний</v>
      </c>
      <c r="S15" s="11">
        <f>[1]ИТОГ!AJ529-[1]ИТОГ!AM529</f>
        <v>-1.9916666666666583E-2</v>
      </c>
    </row>
    <row r="16" spans="1:19" ht="52.5" customHeight="1" x14ac:dyDescent="0.35">
      <c r="A16" s="5">
        <f>[1]ИТОГ!A530</f>
        <v>9</v>
      </c>
      <c r="B16" s="6" t="str">
        <f>[1]ИТОГ!C530</f>
        <v>МОУ "ОСШ им. М.К. Янгеля п. Березняки"</v>
      </c>
      <c r="C16" s="7">
        <f>[1]ИТОГ!F530</f>
        <v>0.27272727272727271</v>
      </c>
      <c r="D16" s="8">
        <f>[1]ИТОГ!H530</f>
        <v>1</v>
      </c>
      <c r="E16" s="8">
        <f>[1]ИТОГ!J530</f>
        <v>1</v>
      </c>
      <c r="F16" s="8">
        <f>[1]ИТОГ!L530</f>
        <v>0.5490196078431373</v>
      </c>
      <c r="G16" s="8">
        <f>[1]ИТОГ!N530</f>
        <v>1</v>
      </c>
      <c r="H16" s="8">
        <f>[1]ИТОГ!P530</f>
        <v>0.5</v>
      </c>
      <c r="I16" s="8">
        <f>[1]ИТОГ!R530</f>
        <v>0.625</v>
      </c>
      <c r="J16" s="8">
        <f>[1]ИТОГ!T530</f>
        <v>0.67500000000000004</v>
      </c>
      <c r="K16" s="8">
        <f>[1]ИТОГ!V530</f>
        <v>0.5</v>
      </c>
      <c r="L16" s="8">
        <f>[1]ИТОГ!X530</f>
        <v>1</v>
      </c>
      <c r="M16" s="8">
        <f>[1]ИТОГ!Z530</f>
        <v>0.66666666666666663</v>
      </c>
      <c r="N16" s="8">
        <f>[1]ИТОГ!AD530</f>
        <v>0</v>
      </c>
      <c r="O16" s="8">
        <f>[1]ИТОГ!AH530</f>
        <v>1</v>
      </c>
      <c r="P16" s="9">
        <f>[1]ИТОГ!AJ530</f>
        <v>0.625</v>
      </c>
      <c r="Q16" s="10" t="str">
        <f>[1]ИТОГ!AK530</f>
        <v>Средний</v>
      </c>
      <c r="R16" s="10" t="str">
        <f>[1]ИТОГ!AN530</f>
        <v>Средний</v>
      </c>
      <c r="S16" s="11">
        <f>[1]ИТОГ!AJ530-[1]ИТОГ!AM530</f>
        <v>1.9000000000000017E-2</v>
      </c>
    </row>
    <row r="17" spans="1:19" ht="52.5" customHeight="1" x14ac:dyDescent="0.35">
      <c r="A17" s="5">
        <f>[1]ИТОГ!A531</f>
        <v>10</v>
      </c>
      <c r="B17" s="6" t="str">
        <f>[1]ИТОГ!C531</f>
        <v>МОУ "Видимская СОШ"</v>
      </c>
      <c r="C17" s="7">
        <f>[1]ИТОГ!F531</f>
        <v>0.21212121212121213</v>
      </c>
      <c r="D17" s="8">
        <f>[1]ИТОГ!H531</f>
        <v>0</v>
      </c>
      <c r="E17" s="8">
        <f>[1]ИТОГ!J531</f>
        <v>1</v>
      </c>
      <c r="F17" s="8">
        <f>[1]ИТОГ!L531</f>
        <v>0.49019607843137253</v>
      </c>
      <c r="G17" s="8">
        <f>[1]ИТОГ!N531</f>
        <v>1</v>
      </c>
      <c r="H17" s="8">
        <f>[1]ИТОГ!P531</f>
        <v>0.625</v>
      </c>
      <c r="I17" s="8">
        <f>[1]ИТОГ!R531</f>
        <v>0.375</v>
      </c>
      <c r="J17" s="8">
        <f>[1]ИТОГ!T531</f>
        <v>0.67500000000000004</v>
      </c>
      <c r="K17" s="8">
        <f>[1]ИТОГ!V531</f>
        <v>0.5</v>
      </c>
      <c r="L17" s="8">
        <f>[1]ИТОГ!X531</f>
        <v>1</v>
      </c>
      <c r="M17" s="8">
        <f>[1]ИТОГ!Z531</f>
        <v>0.66666666666666663</v>
      </c>
      <c r="N17" s="8">
        <f>[1]ИТОГ!AD531</f>
        <v>0</v>
      </c>
      <c r="O17" s="8">
        <f>[1]ИТОГ!AH531</f>
        <v>0</v>
      </c>
      <c r="P17" s="9">
        <f>[1]ИТОГ!AJ531</f>
        <v>0.58333333333333337</v>
      </c>
      <c r="Q17" s="10" t="str">
        <f>[1]ИТОГ!AK531</f>
        <v>Низкий</v>
      </c>
      <c r="R17" s="10" t="str">
        <f>[1]ИТОГ!AN531</f>
        <v>Средний</v>
      </c>
      <c r="S17" s="11">
        <f>[1]ИТОГ!AJ531-[1]ИТОГ!AM531</f>
        <v>-5.2666666666666639E-2</v>
      </c>
    </row>
    <row r="18" spans="1:19" ht="52.5" customHeight="1" x14ac:dyDescent="0.35">
      <c r="A18" s="5">
        <f>[1]ИТОГ!A532</f>
        <v>11</v>
      </c>
      <c r="B18" s="6" t="str">
        <f>[1]ИТОГ!C532</f>
        <v>МОУ "Заморская СОШ"</v>
      </c>
      <c r="C18" s="7">
        <f>[1]ИТОГ!F532</f>
        <v>0.18181818181818182</v>
      </c>
      <c r="D18" s="8">
        <f>[1]ИТОГ!H532</f>
        <v>0.5</v>
      </c>
      <c r="E18" s="8">
        <f>[1]ИТОГ!J532</f>
        <v>0.6875</v>
      </c>
      <c r="F18" s="8">
        <f>[1]ИТОГ!L532</f>
        <v>0.35294117647058826</v>
      </c>
      <c r="G18" s="8">
        <f>[1]ИТОГ!N532</f>
        <v>0.2857142857142857</v>
      </c>
      <c r="H18" s="8">
        <f>[1]ИТОГ!P532</f>
        <v>0.375</v>
      </c>
      <c r="I18" s="8">
        <f>[1]ИТОГ!R532</f>
        <v>0.5</v>
      </c>
      <c r="J18" s="8">
        <f>[1]ИТОГ!T532</f>
        <v>0.35</v>
      </c>
      <c r="K18" s="8">
        <f>[1]ИТОГ!V532</f>
        <v>0</v>
      </c>
      <c r="L18" s="8">
        <f>[1]ИТОГ!X532</f>
        <v>1</v>
      </c>
      <c r="M18" s="8">
        <f>[1]ИТОГ!Z532</f>
        <v>0.33333333333333331</v>
      </c>
      <c r="N18" s="8">
        <f>[1]ИТОГ!AD532</f>
        <v>0</v>
      </c>
      <c r="O18" s="8">
        <f>[1]ИТОГ!AH532</f>
        <v>1</v>
      </c>
      <c r="P18" s="9">
        <f>[1]ИТОГ!AJ532</f>
        <v>0.36458333333333331</v>
      </c>
      <c r="Q18" s="10" t="str">
        <f>[1]ИТОГ!AK532</f>
        <v>Низкий</v>
      </c>
      <c r="R18" s="10" t="str">
        <f>[1]ИТОГ!AN532</f>
        <v>Низкий</v>
      </c>
      <c r="S18" s="11">
        <f>[1]ИТОГ!AJ532-[1]ИТОГ!AM532</f>
        <v>-7.4416666666666687E-2</v>
      </c>
    </row>
    <row r="19" spans="1:19" ht="52.5" customHeight="1" x14ac:dyDescent="0.35">
      <c r="A19" s="5">
        <f>[1]ИТОГ!A533</f>
        <v>12</v>
      </c>
      <c r="B19" s="6" t="str">
        <f>[1]ИТОГ!C533</f>
        <v>МКОО "Игирменская ООШ"</v>
      </c>
      <c r="C19" s="7">
        <f>[1]ИТОГ!F533</f>
        <v>0.20833333333333334</v>
      </c>
      <c r="D19" s="8">
        <f>[1]ИТОГ!H533</f>
        <v>1</v>
      </c>
      <c r="E19" s="8">
        <f>[1]ИТОГ!J533</f>
        <v>0.8125</v>
      </c>
      <c r="F19" s="8">
        <f>[1]ИТОГ!L533</f>
        <v>0.51282051282051277</v>
      </c>
      <c r="G19" s="8">
        <f>[1]ИТОГ!N533</f>
        <v>1</v>
      </c>
      <c r="H19" s="8">
        <f>[1]ИТОГ!P533</f>
        <v>0.625</v>
      </c>
      <c r="I19" s="8">
        <f>[1]ИТОГ!R533</f>
        <v>0.875</v>
      </c>
      <c r="J19" s="8">
        <f>[1]ИТОГ!T533</f>
        <v>0.77500000000000002</v>
      </c>
      <c r="K19" s="8">
        <f>[1]ИТОГ!V533</f>
        <v>0.5</v>
      </c>
      <c r="L19" s="8">
        <f>[1]ИТОГ!X533</f>
        <v>1</v>
      </c>
      <c r="M19" s="8">
        <f>[1]ИТОГ!Z533</f>
        <v>0.66666666666666663</v>
      </c>
      <c r="N19" s="8">
        <f>[1]ИТОГ!AD533</f>
        <v>0</v>
      </c>
      <c r="O19" s="8">
        <f>[1]ИТОГ!AH533</f>
        <v>1</v>
      </c>
      <c r="P19" s="9">
        <f>[1]ИТОГ!AJ533</f>
        <v>0.66666666666666663</v>
      </c>
      <c r="Q19" s="10" t="str">
        <f>[1]ИТОГ!AK533</f>
        <v>Средний</v>
      </c>
      <c r="R19" s="10" t="str">
        <f>[1]ИТОГ!AN533</f>
        <v>Средний</v>
      </c>
      <c r="S19" s="11">
        <f>[1]ИТОГ!AJ533-[1]ИТОГ!AM533</f>
        <v>-3.5333333333333328E-2</v>
      </c>
    </row>
    <row r="20" spans="1:19" ht="52.5" customHeight="1" x14ac:dyDescent="0.35">
      <c r="A20" s="5">
        <f>[1]ИТОГ!A534</f>
        <v>13</v>
      </c>
      <c r="B20" s="6" t="str">
        <f>[1]ИТОГ!C534</f>
        <v>МКОУ "Коршуновская СОШ"</v>
      </c>
      <c r="C20" s="7">
        <f>[1]ИТОГ!F534</f>
        <v>9.0909090909090912E-2</v>
      </c>
      <c r="D20" s="8">
        <f>[1]ИТОГ!H534</f>
        <v>1</v>
      </c>
      <c r="E20" s="8">
        <f>[1]ИТОГ!J534</f>
        <v>0.9375</v>
      </c>
      <c r="F20" s="8">
        <f>[1]ИТОГ!L534</f>
        <v>0.39215686274509803</v>
      </c>
      <c r="G20" s="8">
        <f>[1]ИТОГ!N534</f>
        <v>1</v>
      </c>
      <c r="H20" s="8">
        <f>[1]ИТОГ!P534</f>
        <v>0.625</v>
      </c>
      <c r="I20" s="8">
        <f>[1]ИТОГ!R534</f>
        <v>0.875</v>
      </c>
      <c r="J20" s="8">
        <f>[1]ИТОГ!T534</f>
        <v>0.77500000000000002</v>
      </c>
      <c r="K20" s="8">
        <f>[1]ИТОГ!V534</f>
        <v>0.5</v>
      </c>
      <c r="L20" s="8">
        <f>[1]ИТОГ!X534</f>
        <v>1</v>
      </c>
      <c r="M20" s="8">
        <f>[1]ИТОГ!Z534</f>
        <v>0.66666666666666663</v>
      </c>
      <c r="N20" s="8">
        <f>[1]ИТОГ!AD534</f>
        <v>0</v>
      </c>
      <c r="O20" s="8">
        <f>[1]ИТОГ!AH534</f>
        <v>1</v>
      </c>
      <c r="P20" s="9">
        <f>[1]ИТОГ!AJ534</f>
        <v>0.58333333333333337</v>
      </c>
      <c r="Q20" s="10" t="str">
        <f>[1]ИТОГ!AK534</f>
        <v>Низкий</v>
      </c>
      <c r="R20" s="10" t="str">
        <f>[1]ИТОГ!AN534</f>
        <v>Низкий</v>
      </c>
      <c r="S20" s="11">
        <f>[1]ИТОГ!AJ534-[1]ИТОГ!AM534</f>
        <v>5.3333333333333344E-2</v>
      </c>
    </row>
    <row r="21" spans="1:19" ht="52.5" customHeight="1" x14ac:dyDescent="0.35">
      <c r="A21" s="5">
        <f>[1]ИТОГ!A535</f>
        <v>14</v>
      </c>
      <c r="B21" s="6" t="str">
        <f>[1]ИТОГ!C535</f>
        <v>МОУ "Новоилимская СОШ им. Н.И. Черных"</v>
      </c>
      <c r="C21" s="7">
        <f>[1]ИТОГ!F535</f>
        <v>0.36363636363636365</v>
      </c>
      <c r="D21" s="8">
        <f>[1]ИТОГ!H535</f>
        <v>1</v>
      </c>
      <c r="E21" s="8">
        <f>[1]ИТОГ!J535</f>
        <v>0.875</v>
      </c>
      <c r="F21" s="8">
        <f>[1]ИТОГ!L535</f>
        <v>0.5490196078431373</v>
      </c>
      <c r="G21" s="8">
        <f>[1]ИТОГ!N535</f>
        <v>1</v>
      </c>
      <c r="H21" s="8">
        <f>[1]ИТОГ!P535</f>
        <v>0.5625</v>
      </c>
      <c r="I21" s="8">
        <f>[1]ИТОГ!R535</f>
        <v>1</v>
      </c>
      <c r="J21" s="8">
        <f>[1]ИТОГ!T535</f>
        <v>0.77500000000000002</v>
      </c>
      <c r="K21" s="8">
        <f>[1]ИТОГ!V535</f>
        <v>0.5</v>
      </c>
      <c r="L21" s="8">
        <f>[1]ИТОГ!X535</f>
        <v>1</v>
      </c>
      <c r="M21" s="8">
        <f>[1]ИТОГ!Z535</f>
        <v>0.66666666666666663</v>
      </c>
      <c r="N21" s="8">
        <f>[1]ИТОГ!AD535</f>
        <v>0</v>
      </c>
      <c r="O21" s="8">
        <f>[1]ИТОГ!AH535</f>
        <v>1</v>
      </c>
      <c r="P21" s="9">
        <f>[1]ИТОГ!AJ535</f>
        <v>0.66666666666666663</v>
      </c>
      <c r="Q21" s="10" t="str">
        <f>[1]ИТОГ!AK535</f>
        <v>Средний</v>
      </c>
      <c r="R21" s="10" t="str">
        <f>[1]ИТОГ!AN535</f>
        <v>Средний</v>
      </c>
      <c r="S21" s="11">
        <f>[1]ИТОГ!AJ535-[1]ИТОГ!AM535</f>
        <v>1.4666666666666606E-2</v>
      </c>
    </row>
    <row r="22" spans="1:19" ht="52.5" customHeight="1" x14ac:dyDescent="0.35">
      <c r="A22" s="5">
        <f>[1]ИТОГ!A536</f>
        <v>15</v>
      </c>
      <c r="B22" s="6" t="str">
        <f>[1]ИТОГ!C536</f>
        <v>МОУ "Радищевская СОШ"</v>
      </c>
      <c r="C22" s="7">
        <f>[1]ИТОГ!F536</f>
        <v>0.27272727272727271</v>
      </c>
      <c r="D22" s="8">
        <f>[1]ИТОГ!H536</f>
        <v>1</v>
      </c>
      <c r="E22" s="8">
        <f>[1]ИТОГ!J536</f>
        <v>1</v>
      </c>
      <c r="F22" s="8">
        <f>[1]ИТОГ!L536</f>
        <v>0.52941176470588236</v>
      </c>
      <c r="G22" s="8">
        <f>[1]ИТОГ!N536</f>
        <v>0.8571428571428571</v>
      </c>
      <c r="H22" s="8">
        <f>[1]ИТОГ!P536</f>
        <v>0.75</v>
      </c>
      <c r="I22" s="8">
        <f>[1]ИТОГ!R536</f>
        <v>0.875</v>
      </c>
      <c r="J22" s="8">
        <f>[1]ИТОГ!T536</f>
        <v>0.77500000000000002</v>
      </c>
      <c r="K22" s="8">
        <f>[1]ИТОГ!V536</f>
        <v>0</v>
      </c>
      <c r="L22" s="8">
        <f>[1]ИТОГ!X536</f>
        <v>1</v>
      </c>
      <c r="M22" s="8">
        <f>[1]ИТОГ!Z536</f>
        <v>0.33333333333333331</v>
      </c>
      <c r="N22" s="8">
        <f>[1]ИТОГ!AD536</f>
        <v>0</v>
      </c>
      <c r="O22" s="8">
        <f>[1]ИТОГ!AH536</f>
        <v>1</v>
      </c>
      <c r="P22" s="9">
        <f>[1]ИТОГ!AJ536</f>
        <v>0.63541666666666663</v>
      </c>
      <c r="Q22" s="10" t="str">
        <f>[1]ИТОГ!AK536</f>
        <v>Средний</v>
      </c>
      <c r="R22" s="10" t="str">
        <f>[1]ИТОГ!AN536</f>
        <v>Средний</v>
      </c>
      <c r="S22" s="11">
        <f>[1]ИТОГ!AJ536-[1]ИТОГ!AM536</f>
        <v>-1.6583333333333394E-2</v>
      </c>
    </row>
    <row r="23" spans="1:19" ht="52.5" customHeight="1" x14ac:dyDescent="0.35">
      <c r="A23" s="5">
        <f>[1]ИТОГ!A537</f>
        <v>16</v>
      </c>
      <c r="B23" s="6" t="str">
        <f>[1]ИТОГ!C537</f>
        <v>МОУ "Речушинская СОШ"</v>
      </c>
      <c r="C23" s="7">
        <f>[1]ИТОГ!F537</f>
        <v>9.0909090909090912E-2</v>
      </c>
      <c r="D23" s="8">
        <f>[1]ИТОГ!H537</f>
        <v>0.5</v>
      </c>
      <c r="E23" s="8">
        <f>[1]ИТОГ!J537</f>
        <v>0.625</v>
      </c>
      <c r="F23" s="8">
        <f>[1]ИТОГ!L537</f>
        <v>0.27450980392156865</v>
      </c>
      <c r="G23" s="8">
        <f>[1]ИТОГ!N537</f>
        <v>1</v>
      </c>
      <c r="H23" s="8">
        <f>[1]ИТОГ!P537</f>
        <v>0.5</v>
      </c>
      <c r="I23" s="8">
        <f>[1]ИТОГ!R537</f>
        <v>0.375</v>
      </c>
      <c r="J23" s="8">
        <f>[1]ИТОГ!T537</f>
        <v>0.625</v>
      </c>
      <c r="K23" s="8">
        <f>[1]ИТОГ!V537</f>
        <v>0</v>
      </c>
      <c r="L23" s="8">
        <f>[1]ИТОГ!X537</f>
        <v>1</v>
      </c>
      <c r="M23" s="8">
        <f>[1]ИТОГ!Z537</f>
        <v>0.33333333333333331</v>
      </c>
      <c r="N23" s="8">
        <f>[1]ИТОГ!AD537</f>
        <v>0</v>
      </c>
      <c r="O23" s="8">
        <f>[1]ИТОГ!AH537</f>
        <v>1</v>
      </c>
      <c r="P23" s="9">
        <f>[1]ИТОГ!AJ537</f>
        <v>0.4375</v>
      </c>
      <c r="Q23" s="10" t="str">
        <f>[1]ИТОГ!AK537</f>
        <v>Низкий</v>
      </c>
      <c r="R23" s="10" t="str">
        <f>[1]ИТОГ!AN537</f>
        <v>Низкий</v>
      </c>
      <c r="S23" s="11">
        <f>[1]ИТОГ!AJ537-[1]ИТОГ!AM537</f>
        <v>-0.10750000000000004</v>
      </c>
    </row>
    <row r="24" spans="1:19" ht="52.5" customHeight="1" x14ac:dyDescent="0.35">
      <c r="A24" s="5">
        <f>[1]ИТОГ!A538</f>
        <v>17</v>
      </c>
      <c r="B24" s="6" t="str">
        <f>[1]ИТОГ!C538</f>
        <v>МОУ "Рудногорская СОШ"</v>
      </c>
      <c r="C24" s="7">
        <f>[1]ИТОГ!F538</f>
        <v>0.45454545454545453</v>
      </c>
      <c r="D24" s="8">
        <f>[1]ИТОГ!H538</f>
        <v>0.5</v>
      </c>
      <c r="E24" s="8">
        <f>[1]ИТОГ!J538</f>
        <v>1</v>
      </c>
      <c r="F24" s="8">
        <f>[1]ИТОГ!L538</f>
        <v>0.6470588235294118</v>
      </c>
      <c r="G24" s="8">
        <f>[1]ИТОГ!N538</f>
        <v>1</v>
      </c>
      <c r="H24" s="8">
        <f>[1]ИТОГ!P538</f>
        <v>0.5625</v>
      </c>
      <c r="I24" s="8">
        <f>[1]ИТОГ!R538</f>
        <v>1</v>
      </c>
      <c r="J24" s="8">
        <f>[1]ИТОГ!T538</f>
        <v>0.77500000000000002</v>
      </c>
      <c r="K24" s="8">
        <f>[1]ИТОГ!V538</f>
        <v>0.5</v>
      </c>
      <c r="L24" s="8">
        <f>[1]ИТОГ!X538</f>
        <v>1</v>
      </c>
      <c r="M24" s="8">
        <f>[1]ИТОГ!Z538</f>
        <v>0.66666666666666663</v>
      </c>
      <c r="N24" s="8">
        <f>[1]ИТОГ!AD538</f>
        <v>0</v>
      </c>
      <c r="O24" s="8">
        <f>[1]ИТОГ!AH538</f>
        <v>1</v>
      </c>
      <c r="P24" s="9">
        <f>[1]ИТОГ!AJ538</f>
        <v>0.71875</v>
      </c>
      <c r="Q24" s="10" t="str">
        <f>[1]ИТОГ!AK538</f>
        <v>Средний</v>
      </c>
      <c r="R24" s="10" t="str">
        <f>[1]ИТОГ!AN538</f>
        <v>Средний</v>
      </c>
      <c r="S24" s="11">
        <f>[1]ИТОГ!AJ538-[1]ИТОГ!AM538</f>
        <v>-6.9250000000000034E-2</v>
      </c>
    </row>
    <row r="25" spans="1:19" ht="52.5" customHeight="1" x14ac:dyDescent="0.35">
      <c r="A25" s="5">
        <f>[1]ИТОГ!A539</f>
        <v>18</v>
      </c>
      <c r="B25" s="6" t="str">
        <f>[1]ИТОГ!C539</f>
        <v>МОУ "Семигорская СОШ"</v>
      </c>
      <c r="C25" s="7">
        <f>[1]ИТОГ!F539</f>
        <v>0.33333333333333331</v>
      </c>
      <c r="D25" s="8">
        <f>[1]ИТОГ!H539</f>
        <v>1</v>
      </c>
      <c r="E25" s="8">
        <f>[1]ИТОГ!J539</f>
        <v>0.875</v>
      </c>
      <c r="F25" s="8">
        <f>[1]ИТОГ!L539</f>
        <v>0.52941176470588236</v>
      </c>
      <c r="G25" s="8">
        <f>[1]ИТОГ!N539</f>
        <v>1</v>
      </c>
      <c r="H25" s="8">
        <f>[1]ИТОГ!P539</f>
        <v>0.4375</v>
      </c>
      <c r="I25" s="8">
        <f>[1]ИТОГ!R539</f>
        <v>0.625</v>
      </c>
      <c r="J25" s="8">
        <f>[1]ИТОГ!T539</f>
        <v>0.65</v>
      </c>
      <c r="K25" s="8">
        <f>[1]ИТОГ!V539</f>
        <v>0.5</v>
      </c>
      <c r="L25" s="8">
        <f>[1]ИТОГ!X539</f>
        <v>1</v>
      </c>
      <c r="M25" s="8">
        <f>[1]ИТОГ!Z539</f>
        <v>0.66666666666666663</v>
      </c>
      <c r="N25" s="8">
        <f>[1]ИТОГ!AD539</f>
        <v>0</v>
      </c>
      <c r="O25" s="8">
        <f>[1]ИТОГ!AH539</f>
        <v>1</v>
      </c>
      <c r="P25" s="9">
        <f>[1]ИТОГ!AJ539</f>
        <v>0.60416666666666663</v>
      </c>
      <c r="Q25" s="10" t="str">
        <f>[1]ИТОГ!AK539</f>
        <v>Средний</v>
      </c>
      <c r="R25" s="10" t="str">
        <f>[1]ИТОГ!AN539</f>
        <v>Низкий</v>
      </c>
      <c r="S25" s="11">
        <f>[1]ИТОГ!AJ539-[1]ИТОГ!AM539</f>
        <v>1.316666666666666E-2</v>
      </c>
    </row>
    <row r="26" spans="1:19" ht="52.5" customHeight="1" x14ac:dyDescent="0.35">
      <c r="A26" s="5">
        <f>[1]ИТОГ!A540</f>
        <v>19</v>
      </c>
      <c r="B26" s="6" t="str">
        <f>[1]ИТОГ!C540</f>
        <v>МОУ "Соцгородокская СОШ"</v>
      </c>
      <c r="C26" s="7">
        <f>[1]ИТОГ!F540</f>
        <v>0.15151515151515152</v>
      </c>
      <c r="D26" s="8">
        <f>[1]ИТОГ!H540</f>
        <v>1</v>
      </c>
      <c r="E26" s="8">
        <f>[1]ИТОГ!J540</f>
        <v>0.75</v>
      </c>
      <c r="F26" s="8">
        <f>[1]ИТОГ!L540</f>
        <v>0.37254901960784315</v>
      </c>
      <c r="G26" s="8">
        <f>[1]ИТОГ!N540</f>
        <v>1</v>
      </c>
      <c r="H26" s="8">
        <f>[1]ИТОГ!P540</f>
        <v>0.5</v>
      </c>
      <c r="I26" s="8">
        <f>[1]ИТОГ!R540</f>
        <v>1</v>
      </c>
      <c r="J26" s="8">
        <f>[1]ИТОГ!T540</f>
        <v>0.75</v>
      </c>
      <c r="K26" s="8">
        <f>[1]ИТОГ!V540</f>
        <v>0.5</v>
      </c>
      <c r="L26" s="8">
        <f>[1]ИТОГ!X540</f>
        <v>1</v>
      </c>
      <c r="M26" s="8">
        <f>[1]ИТОГ!Z540</f>
        <v>0.66666666666666663</v>
      </c>
      <c r="N26" s="8">
        <f>[1]ИТОГ!AD540</f>
        <v>0</v>
      </c>
      <c r="O26" s="8">
        <f>[1]ИТОГ!AH540</f>
        <v>1</v>
      </c>
      <c r="P26" s="9">
        <f>[1]ИТОГ!AJ540</f>
        <v>0.5625</v>
      </c>
      <c r="Q26" s="10" t="str">
        <f>[1]ИТОГ!AK540</f>
        <v>Низкий</v>
      </c>
      <c r="R26" s="10" t="str">
        <f>[1]ИТОГ!AN540</f>
        <v>Низкий</v>
      </c>
      <c r="S26" s="11">
        <f>[1]ИТОГ!AJ540-[1]ИТОГ!AM540</f>
        <v>-1.3499999999999956E-2</v>
      </c>
    </row>
    <row r="27" spans="1:19" ht="52.5" customHeight="1" x14ac:dyDescent="0.35">
      <c r="A27" s="5">
        <f>[1]ИТОГ!A541</f>
        <v>20</v>
      </c>
      <c r="B27" s="6" t="str">
        <f>[1]ИТОГ!C541</f>
        <v>МОУ "Хребтовская СОШ"</v>
      </c>
      <c r="C27" s="7">
        <f>[1]ИТОГ!F541</f>
        <v>0.12121212121212122</v>
      </c>
      <c r="D27" s="8">
        <f>[1]ИТОГ!H541</f>
        <v>0.5</v>
      </c>
      <c r="E27" s="8">
        <f>[1]ИТОГ!J541</f>
        <v>0.75</v>
      </c>
      <c r="F27" s="8">
        <f>[1]ИТОГ!L541</f>
        <v>0.33333333333333331</v>
      </c>
      <c r="G27" s="8">
        <f>[1]ИТОГ!N541</f>
        <v>0.8571428571428571</v>
      </c>
      <c r="H27" s="8">
        <f>[1]ИТОГ!P541</f>
        <v>0.75</v>
      </c>
      <c r="I27" s="8">
        <f>[1]ИТОГ!R541</f>
        <v>0.625</v>
      </c>
      <c r="J27" s="8">
        <f>[1]ИТОГ!T541</f>
        <v>0.72499999999999998</v>
      </c>
      <c r="K27" s="8">
        <f>[1]ИТОГ!V541</f>
        <v>0.5</v>
      </c>
      <c r="L27" s="8">
        <f>[1]ИТОГ!X541</f>
        <v>1</v>
      </c>
      <c r="M27" s="8">
        <f>[1]ИТОГ!Z541</f>
        <v>0.66666666666666663</v>
      </c>
      <c r="N27" s="8">
        <f>[1]ИТОГ!AD541</f>
        <v>0</v>
      </c>
      <c r="O27" s="8">
        <f>[1]ИТОГ!AH541</f>
        <v>1</v>
      </c>
      <c r="P27" s="9">
        <f>[1]ИТОГ!AJ541</f>
        <v>0.53125</v>
      </c>
      <c r="Q27" s="10" t="str">
        <f>[1]ИТОГ!AK541</f>
        <v>Низкий</v>
      </c>
      <c r="R27" s="10" t="str">
        <f>[1]ИТОГ!AN541</f>
        <v>Низкий</v>
      </c>
      <c r="S27" s="11">
        <f>[1]ИТОГ!AJ541-[1]ИТОГ!AM541</f>
        <v>-5.974999999999997E-2</v>
      </c>
    </row>
    <row r="28" spans="1:19" ht="52.5" customHeight="1" x14ac:dyDescent="0.35">
      <c r="A28" s="5">
        <f>[1]ИТОГ!A542</f>
        <v>21</v>
      </c>
      <c r="B28" s="6" t="str">
        <f>[1]ИТОГ!C542</f>
        <v>МОУ "Шестаковская СОШ"</v>
      </c>
      <c r="C28" s="7">
        <f>[1]ИТОГ!F542</f>
        <v>0.24242424242424243</v>
      </c>
      <c r="D28" s="8">
        <f>[1]ИТОГ!H542</f>
        <v>1</v>
      </c>
      <c r="E28" s="8">
        <f>[1]ИТОГ!J542</f>
        <v>0.9375</v>
      </c>
      <c r="F28" s="8">
        <f>[1]ИТОГ!L542</f>
        <v>0.49019607843137253</v>
      </c>
      <c r="G28" s="8">
        <f>[1]ИТОГ!N542</f>
        <v>0.6428571428571429</v>
      </c>
      <c r="H28" s="8">
        <f>[1]ИТОГ!P542</f>
        <v>0.625</v>
      </c>
      <c r="I28" s="8">
        <f>[1]ИТОГ!R542</f>
        <v>0.75</v>
      </c>
      <c r="J28" s="8">
        <f>[1]ИТОГ!T542</f>
        <v>0.625</v>
      </c>
      <c r="K28" s="8">
        <f>[1]ИТОГ!V542</f>
        <v>0</v>
      </c>
      <c r="L28" s="8">
        <f>[1]ИТОГ!X542</f>
        <v>1</v>
      </c>
      <c r="M28" s="8">
        <f>[1]ИТОГ!Z542</f>
        <v>0.33333333333333331</v>
      </c>
      <c r="N28" s="8">
        <f>[1]ИТОГ!AD542</f>
        <v>0</v>
      </c>
      <c r="O28" s="8">
        <f>[1]ИТОГ!AH542</f>
        <v>1</v>
      </c>
      <c r="P28" s="9">
        <f>[1]ИТОГ!AJ542</f>
        <v>0.55208333333333337</v>
      </c>
      <c r="Q28" s="10" t="str">
        <f>[1]ИТОГ!AK542</f>
        <v>Низкий</v>
      </c>
      <c r="R28" s="10" t="str">
        <f>[1]ИТОГ!AN542</f>
        <v>Низкий</v>
      </c>
      <c r="S28" s="11">
        <f>[1]ИТОГ!AJ542-[1]ИТОГ!AM542</f>
        <v>2.2083333333333344E-2</v>
      </c>
    </row>
    <row r="29" spans="1:19" ht="52.5" customHeight="1" x14ac:dyDescent="0.35">
      <c r="A29" s="5">
        <f>[1]ИТОГ!A543</f>
        <v>22</v>
      </c>
      <c r="B29" s="6" t="str">
        <f>[1]ИТОГ!C543</f>
        <v>МКОУ "Янгелевская СОШ"</v>
      </c>
      <c r="C29" s="7">
        <f>[1]ИТОГ!F543</f>
        <v>0.39393939393939392</v>
      </c>
      <c r="D29" s="8">
        <f>[1]ИТОГ!H543</f>
        <v>1</v>
      </c>
      <c r="E29" s="8">
        <f>[1]ИТОГ!J543</f>
        <v>1</v>
      </c>
      <c r="F29" s="8">
        <f>[1]ИТОГ!L543</f>
        <v>0.60784313725490191</v>
      </c>
      <c r="G29" s="8">
        <f>[1]ИТОГ!N543</f>
        <v>0.7857142857142857</v>
      </c>
      <c r="H29" s="8">
        <f>[1]ИТОГ!P543</f>
        <v>0.6875</v>
      </c>
      <c r="I29" s="8">
        <f>[1]ИТОГ!R543</f>
        <v>0.25</v>
      </c>
      <c r="J29" s="8">
        <f>[1]ИТОГ!T543</f>
        <v>0.6</v>
      </c>
      <c r="K29" s="8">
        <f>[1]ИТОГ!V543</f>
        <v>0.5</v>
      </c>
      <c r="L29" s="8">
        <f>[1]ИТОГ!X543</f>
        <v>1</v>
      </c>
      <c r="M29" s="8">
        <f>[1]ИТОГ!Z543</f>
        <v>0.66666666666666663</v>
      </c>
      <c r="N29" s="8">
        <f>[1]ИТОГ!AD543</f>
        <v>0</v>
      </c>
      <c r="O29" s="8">
        <f>[1]ИТОГ!AH543</f>
        <v>1</v>
      </c>
      <c r="P29" s="9">
        <f>[1]ИТОГ!AJ543</f>
        <v>0.625</v>
      </c>
      <c r="Q29" s="10" t="str">
        <f>[1]ИТОГ!AK543</f>
        <v>Средний</v>
      </c>
      <c r="R29" s="10" t="str">
        <f>[1]ИТОГ!AN543</f>
        <v>Средний</v>
      </c>
      <c r="S29" s="11">
        <f>[1]ИТОГ!AJ543-[1]ИТОГ!AM543</f>
        <v>-2.7000000000000024E-2</v>
      </c>
    </row>
    <row r="30" spans="1:19" ht="36" customHeight="1" x14ac:dyDescent="0.35">
      <c r="A30" s="12"/>
      <c r="B30" s="13"/>
      <c r="C30" s="14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6"/>
      <c r="Q30" s="12"/>
      <c r="R30" s="12"/>
      <c r="S30" s="17"/>
    </row>
    <row r="31" spans="1:19" ht="36" customHeight="1" x14ac:dyDescent="0.35">
      <c r="A31" s="12"/>
      <c r="B31" s="13"/>
      <c r="C31" s="14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6"/>
      <c r="Q31" s="12"/>
      <c r="R31" s="12"/>
      <c r="S31" s="17"/>
    </row>
    <row r="32" spans="1:19" ht="36" customHeight="1" x14ac:dyDescent="0.35">
      <c r="A32" s="12"/>
      <c r="B32" s="13"/>
      <c r="C32" s="14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6"/>
      <c r="Q32" s="12"/>
      <c r="R32" s="12"/>
      <c r="S32" s="17"/>
    </row>
    <row r="33" spans="1:19" ht="36" customHeight="1" x14ac:dyDescent="0.35">
      <c r="A33" s="12"/>
      <c r="B33" s="13"/>
      <c r="C33" s="14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  <c r="Q33" s="12"/>
      <c r="R33" s="12"/>
      <c r="S33" s="17"/>
    </row>
    <row r="34" spans="1:19" ht="36" customHeight="1" x14ac:dyDescent="0.35">
      <c r="A34" s="12"/>
      <c r="B34" s="13"/>
      <c r="C34" s="14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6"/>
      <c r="Q34" s="12"/>
      <c r="R34" s="12"/>
      <c r="S34" s="17"/>
    </row>
    <row r="35" spans="1:19" ht="36" customHeight="1" x14ac:dyDescent="0.35">
      <c r="A35" s="12"/>
      <c r="B35" s="13"/>
      <c r="C35" s="14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6"/>
      <c r="Q35" s="12"/>
      <c r="R35" s="12"/>
      <c r="S35" s="17"/>
    </row>
    <row r="36" spans="1:19" ht="36" customHeight="1" x14ac:dyDescent="0.35">
      <c r="A36" s="12"/>
      <c r="B36" s="13"/>
      <c r="C36" s="14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6"/>
      <c r="Q36" s="12"/>
      <c r="R36" s="12"/>
      <c r="S36" s="17"/>
    </row>
    <row r="37" spans="1:19" ht="36" customHeight="1" x14ac:dyDescent="0.35">
      <c r="A37" s="12"/>
      <c r="B37" s="13"/>
      <c r="C37" s="14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6"/>
      <c r="Q37" s="12"/>
      <c r="R37" s="12"/>
      <c r="S37" s="17"/>
    </row>
    <row r="38" spans="1:19" ht="36" customHeight="1" x14ac:dyDescent="0.35">
      <c r="A38" s="12"/>
      <c r="B38" s="13"/>
      <c r="C38" s="14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6"/>
      <c r="Q38" s="12"/>
      <c r="R38" s="12"/>
      <c r="S38" s="17"/>
    </row>
    <row r="39" spans="1:19" ht="36" customHeight="1" x14ac:dyDescent="0.35">
      <c r="A39" s="12"/>
      <c r="B39" s="13"/>
      <c r="C39" s="14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6"/>
      <c r="Q39" s="12"/>
      <c r="R39" s="12"/>
      <c r="S39" s="17"/>
    </row>
    <row r="40" spans="1:19" ht="36" customHeight="1" x14ac:dyDescent="0.35">
      <c r="A40" s="12"/>
      <c r="B40" s="13"/>
      <c r="C40" s="14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6"/>
      <c r="Q40" s="12"/>
      <c r="R40" s="12"/>
      <c r="S40" s="17"/>
    </row>
    <row r="41" spans="1:19" ht="36" customHeight="1" x14ac:dyDescent="0.35">
      <c r="A41" s="12"/>
      <c r="B41" s="13"/>
      <c r="C41" s="14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6"/>
      <c r="Q41" s="12"/>
      <c r="R41" s="12"/>
      <c r="S41" s="17"/>
    </row>
    <row r="42" spans="1:19" ht="36" customHeight="1" x14ac:dyDescent="0.35">
      <c r="A42" s="12"/>
      <c r="B42" s="13"/>
      <c r="C42" s="14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6"/>
      <c r="Q42" s="12"/>
      <c r="R42" s="12"/>
      <c r="S42" s="17"/>
    </row>
    <row r="43" spans="1:19" ht="36" customHeight="1" x14ac:dyDescent="0.35">
      <c r="A43" s="12"/>
      <c r="B43" s="13"/>
      <c r="C43" s="14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6"/>
      <c r="Q43" s="12"/>
      <c r="R43" s="12"/>
      <c r="S43" s="17"/>
    </row>
    <row r="44" spans="1:19" ht="36" customHeight="1" x14ac:dyDescent="0.35">
      <c r="A44" s="12"/>
      <c r="B44" s="13"/>
      <c r="C44" s="14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6"/>
      <c r="Q44" s="12"/>
      <c r="R44" s="12"/>
      <c r="S44" s="17"/>
    </row>
    <row r="45" spans="1:19" ht="36" customHeight="1" x14ac:dyDescent="0.35">
      <c r="A45" s="12"/>
      <c r="B45" s="13"/>
      <c r="C45" s="14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6"/>
      <c r="Q45" s="12"/>
      <c r="R45" s="12"/>
      <c r="S45" s="17"/>
    </row>
    <row r="46" spans="1:19" ht="36" customHeight="1" x14ac:dyDescent="0.35">
      <c r="A46" s="12"/>
      <c r="B46" s="13"/>
      <c r="C46" s="14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6"/>
      <c r="Q46" s="12"/>
      <c r="R46" s="12"/>
      <c r="S46" s="17"/>
    </row>
    <row r="47" spans="1:19" ht="36" customHeight="1" x14ac:dyDescent="0.35">
      <c r="A47" s="12"/>
      <c r="B47" s="13"/>
      <c r="C47" s="14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6"/>
      <c r="Q47" s="12"/>
      <c r="R47" s="12"/>
      <c r="S47" s="17"/>
    </row>
    <row r="48" spans="1:19" ht="36" customHeight="1" x14ac:dyDescent="0.35">
      <c r="A48" s="12"/>
      <c r="B48" s="13"/>
      <c r="C48" s="14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6"/>
      <c r="Q48" s="12"/>
      <c r="R48" s="12"/>
      <c r="S48" s="17"/>
    </row>
  </sheetData>
  <sheetProtection sheet="1" objects="1" scenarios="1"/>
  <mergeCells count="32">
    <mergeCell ref="C6:E6"/>
    <mergeCell ref="A7:B7"/>
    <mergeCell ref="C7:E7"/>
    <mergeCell ref="N2:N3"/>
    <mergeCell ref="O2:O3"/>
    <mergeCell ref="A3:B3"/>
    <mergeCell ref="A4:B4"/>
    <mergeCell ref="C4:E4"/>
    <mergeCell ref="G4:I7"/>
    <mergeCell ref="K4:L7"/>
    <mergeCell ref="A5:B5"/>
    <mergeCell ref="C5:E5"/>
    <mergeCell ref="A6:B6"/>
    <mergeCell ref="M1:M3"/>
    <mergeCell ref="A1:B2"/>
    <mergeCell ref="L2:L3"/>
    <mergeCell ref="P1:P3"/>
    <mergeCell ref="Q1:Q7"/>
    <mergeCell ref="R1:R7"/>
    <mergeCell ref="S1:S7"/>
    <mergeCell ref="C2:C3"/>
    <mergeCell ref="D2:D3"/>
    <mergeCell ref="E2:E3"/>
    <mergeCell ref="G2:G3"/>
    <mergeCell ref="H2:H3"/>
    <mergeCell ref="C1:E1"/>
    <mergeCell ref="F1:F3"/>
    <mergeCell ref="G1:I1"/>
    <mergeCell ref="J1:J3"/>
    <mergeCell ref="K1:L1"/>
    <mergeCell ref="I2:I3"/>
    <mergeCell ref="K2:K3"/>
  </mergeCells>
  <conditionalFormatting sqref="Q8:R29">
    <cfRule type="containsText" dxfId="207" priority="11" operator="containsText" text="высокий">
      <formula>NOT(ISERROR(SEARCH("высокий",Q8)))</formula>
    </cfRule>
    <cfRule type="containsText" dxfId="206" priority="12" operator="containsText" text="средний">
      <formula>NOT(ISERROR(SEARCH("средний",Q8)))</formula>
    </cfRule>
    <cfRule type="containsText" dxfId="205" priority="13" stopIfTrue="1" operator="containsText" text="низкий">
      <formula>NOT(ISERROR(SEARCH("низкий",Q8)))</formula>
    </cfRule>
  </conditionalFormatting>
  <conditionalFormatting sqref="F8:F29 J8:J29 M8:M29 P8:P29">
    <cfRule type="cellIs" dxfId="204" priority="8" operator="greaterThan">
      <formula>80</formula>
    </cfRule>
    <cfRule type="cellIs" dxfId="203" priority="9" operator="between">
      <formula>60.1</formula>
      <formula>80</formula>
    </cfRule>
    <cfRule type="cellIs" dxfId="202" priority="10" operator="lessThan">
      <formula>60.1</formula>
    </cfRule>
  </conditionalFormatting>
  <conditionalFormatting sqref="F8:F29">
    <cfRule type="cellIs" dxfId="201" priority="7" operator="lessThan">
      <formula>0.601</formula>
    </cfRule>
  </conditionalFormatting>
  <conditionalFormatting sqref="F8:F29 J8:J29 M8:M29 P8:P29">
    <cfRule type="cellIs" dxfId="200" priority="4" operator="greaterThan">
      <formula>0.8</formula>
    </cfRule>
    <cfRule type="cellIs" dxfId="199" priority="5" operator="between">
      <formula>0.6</formula>
      <formula>"80,1%%"</formula>
    </cfRule>
    <cfRule type="cellIs" dxfId="198" priority="6" operator="lessThan">
      <formula>0.601</formula>
    </cfRule>
  </conditionalFormatting>
  <conditionalFormatting sqref="A4">
    <cfRule type="cellIs" dxfId="197" priority="1" operator="greaterThan">
      <formula>80%</formula>
    </cfRule>
    <cfRule type="cellIs" dxfId="196" priority="2" operator="between">
      <formula>60.1%</formula>
      <formula>80%</formula>
    </cfRule>
    <cfRule type="cellIs" dxfId="195" priority="3" operator="lessThan">
      <formula>60.1%</formula>
    </cfRule>
  </conditionalFormatting>
  <pageMargins left="0.25" right="0.25" top="0.75" bottom="0.75" header="0.3" footer="0.3"/>
  <pageSetup paperSize="9" scale="34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4" id="{777E1CB0-4050-48A3-9974-65F8AB153F54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S8:S29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4"/>
  <sheetViews>
    <sheetView topLeftCell="A32" zoomScale="50" zoomScaleNormal="50" workbookViewId="0">
      <selection activeCell="C9" sqref="C9"/>
    </sheetView>
  </sheetViews>
  <sheetFormatPr defaultRowHeight="15" x14ac:dyDescent="0.25"/>
  <cols>
    <col min="1" max="1" width="9.140625" style="2"/>
    <col min="2" max="2" width="52.85546875" style="18" customWidth="1"/>
    <col min="3" max="3" width="15.7109375" style="19" customWidth="1"/>
    <col min="4" max="4" width="15.7109375" style="20" customWidth="1"/>
    <col min="5" max="5" width="20.85546875" style="20" customWidth="1"/>
    <col min="6" max="6" width="22.5703125" style="20" customWidth="1"/>
    <col min="7" max="7" width="20" style="20" customWidth="1"/>
    <col min="8" max="8" width="25.7109375" style="20" customWidth="1"/>
    <col min="9" max="9" width="15.7109375" style="20" customWidth="1"/>
    <col min="10" max="10" width="23.140625" style="20" customWidth="1"/>
    <col min="11" max="11" width="15.7109375" style="20" customWidth="1"/>
    <col min="12" max="12" width="20" style="20" customWidth="1"/>
    <col min="13" max="13" width="24.7109375" style="20" customWidth="1"/>
    <col min="14" max="14" width="19.7109375" style="20" customWidth="1"/>
    <col min="15" max="15" width="27.140625" style="20" customWidth="1"/>
    <col min="16" max="16" width="19.7109375" style="21" customWidth="1"/>
    <col min="17" max="17" width="21.5703125" style="2" customWidth="1"/>
    <col min="18" max="18" width="21.42578125" style="2" customWidth="1"/>
    <col min="19" max="19" width="21.42578125" style="22" customWidth="1"/>
    <col min="20" max="16384" width="9.140625" style="2"/>
  </cols>
  <sheetData>
    <row r="1" spans="1:19" ht="215.25" customHeight="1" x14ac:dyDescent="0.25">
      <c r="A1" s="80" t="s">
        <v>56</v>
      </c>
      <c r="B1" s="81"/>
      <c r="C1" s="54" t="s">
        <v>1</v>
      </c>
      <c r="D1" s="55"/>
      <c r="E1" s="55"/>
      <c r="F1" s="56" t="s">
        <v>2</v>
      </c>
      <c r="G1" s="57" t="s">
        <v>3</v>
      </c>
      <c r="H1" s="57"/>
      <c r="I1" s="57"/>
      <c r="J1" s="56" t="s">
        <v>4</v>
      </c>
      <c r="K1" s="57" t="s">
        <v>5</v>
      </c>
      <c r="L1" s="57"/>
      <c r="M1" s="56" t="s">
        <v>6</v>
      </c>
      <c r="N1" s="1" t="s">
        <v>7</v>
      </c>
      <c r="O1" s="1" t="s">
        <v>8</v>
      </c>
      <c r="P1" s="47" t="s">
        <v>9</v>
      </c>
      <c r="Q1" s="49" t="s">
        <v>10</v>
      </c>
      <c r="R1" s="49" t="s">
        <v>11</v>
      </c>
      <c r="S1" s="49" t="s">
        <v>12</v>
      </c>
    </row>
    <row r="2" spans="1:19" ht="15" customHeight="1" x14ac:dyDescent="0.25">
      <c r="A2" s="82"/>
      <c r="B2" s="83"/>
      <c r="C2" s="50" t="s">
        <v>13</v>
      </c>
      <c r="D2" s="52" t="s">
        <v>14</v>
      </c>
      <c r="E2" s="52" t="s">
        <v>15</v>
      </c>
      <c r="F2" s="56"/>
      <c r="G2" s="52" t="s">
        <v>16</v>
      </c>
      <c r="H2" s="52" t="s">
        <v>17</v>
      </c>
      <c r="I2" s="52" t="s">
        <v>18</v>
      </c>
      <c r="J2" s="56"/>
      <c r="K2" s="52" t="s">
        <v>19</v>
      </c>
      <c r="L2" s="52" t="s">
        <v>20</v>
      </c>
      <c r="M2" s="56"/>
      <c r="N2" s="52" t="s">
        <v>21</v>
      </c>
      <c r="O2" s="52" t="s">
        <v>22</v>
      </c>
      <c r="P2" s="48"/>
      <c r="Q2" s="49"/>
      <c r="R2" s="49"/>
      <c r="S2" s="49"/>
    </row>
    <row r="3" spans="1:19" ht="274.5" customHeight="1" x14ac:dyDescent="0.35">
      <c r="A3" s="63" t="s">
        <v>23</v>
      </c>
      <c r="B3" s="64"/>
      <c r="C3" s="51"/>
      <c r="D3" s="53"/>
      <c r="E3" s="53"/>
      <c r="F3" s="56"/>
      <c r="G3" s="53"/>
      <c r="H3" s="53"/>
      <c r="I3" s="53"/>
      <c r="J3" s="56"/>
      <c r="K3" s="53"/>
      <c r="L3" s="53"/>
      <c r="M3" s="56"/>
      <c r="N3" s="53"/>
      <c r="O3" s="53"/>
      <c r="P3" s="48"/>
      <c r="Q3" s="49"/>
      <c r="R3" s="49"/>
      <c r="S3" s="49"/>
    </row>
    <row r="4" spans="1:19" ht="63.75" customHeight="1" x14ac:dyDescent="0.25">
      <c r="A4" s="65">
        <f>AVERAGE(P8:P45)</f>
        <v>0.62700228832951954</v>
      </c>
      <c r="B4" s="66"/>
      <c r="C4" s="62" t="s">
        <v>24</v>
      </c>
      <c r="D4" s="58"/>
      <c r="E4" s="59"/>
      <c r="F4" s="3">
        <v>1</v>
      </c>
      <c r="G4" s="67"/>
      <c r="H4" s="68"/>
      <c r="I4" s="69"/>
      <c r="J4" s="3">
        <v>0.95</v>
      </c>
      <c r="K4" s="67"/>
      <c r="L4" s="69"/>
      <c r="M4" s="3">
        <v>1</v>
      </c>
      <c r="N4" s="3">
        <v>1</v>
      </c>
      <c r="O4" s="3">
        <v>1</v>
      </c>
      <c r="P4" s="3">
        <v>0.98880000000000001</v>
      </c>
      <c r="Q4" s="49"/>
      <c r="R4" s="49"/>
      <c r="S4" s="49"/>
    </row>
    <row r="5" spans="1:19" ht="38.25" customHeight="1" x14ac:dyDescent="0.35">
      <c r="A5" s="76" t="s">
        <v>25</v>
      </c>
      <c r="B5" s="77"/>
      <c r="C5" s="58" t="s">
        <v>26</v>
      </c>
      <c r="D5" s="58"/>
      <c r="E5" s="59"/>
      <c r="F5" s="3">
        <f>MAX($F$8:$F$45)</f>
        <v>0.84</v>
      </c>
      <c r="G5" s="70"/>
      <c r="H5" s="71"/>
      <c r="I5" s="72"/>
      <c r="J5" s="3">
        <f>MAX($J$8:$J$45)</f>
        <v>0.95</v>
      </c>
      <c r="K5" s="70"/>
      <c r="L5" s="72"/>
      <c r="M5" s="3">
        <f>MAX($M$8:$M$45)</f>
        <v>0.66666666666666663</v>
      </c>
      <c r="N5" s="3">
        <f>MAX($N$8:$N$45)</f>
        <v>0</v>
      </c>
      <c r="O5" s="3">
        <f>MAX($O$8:$O$45)</f>
        <v>1</v>
      </c>
      <c r="P5" s="3">
        <f>MAX($P$8:$P$45)</f>
        <v>0.88405797101449279</v>
      </c>
      <c r="Q5" s="49"/>
      <c r="R5" s="49"/>
      <c r="S5" s="49"/>
    </row>
    <row r="6" spans="1:19" ht="48.75" customHeight="1" x14ac:dyDescent="0.25">
      <c r="A6" s="84" t="str">
        <f>VLOOKUP(A1,'[1]Профиль МО'!$A$2:$K$46,8,0)&amp;'[1]Исходник Профиль МО'!V1</f>
        <v>19 место</v>
      </c>
      <c r="B6" s="85"/>
      <c r="C6" s="58" t="s">
        <v>27</v>
      </c>
      <c r="D6" s="58"/>
      <c r="E6" s="59"/>
      <c r="F6" s="3">
        <v>0.58819999999999995</v>
      </c>
      <c r="G6" s="70"/>
      <c r="H6" s="71"/>
      <c r="I6" s="72"/>
      <c r="J6" s="3">
        <v>0.65</v>
      </c>
      <c r="K6" s="70"/>
      <c r="L6" s="72"/>
      <c r="M6" s="3">
        <v>0.66669999999999996</v>
      </c>
      <c r="N6" s="4">
        <v>0</v>
      </c>
      <c r="O6" s="4">
        <v>1</v>
      </c>
      <c r="P6" s="3">
        <v>0.63539999999999996</v>
      </c>
      <c r="Q6" s="49"/>
      <c r="R6" s="49"/>
      <c r="S6" s="49"/>
    </row>
    <row r="7" spans="1:19" ht="36" customHeight="1" x14ac:dyDescent="0.25">
      <c r="A7" s="60" t="s">
        <v>28</v>
      </c>
      <c r="B7" s="61"/>
      <c r="C7" s="62" t="s">
        <v>29</v>
      </c>
      <c r="D7" s="58"/>
      <c r="E7" s="59"/>
      <c r="F7" s="3">
        <f>MEDIAN($F$8:$F$45)</f>
        <v>0.51282051282051277</v>
      </c>
      <c r="G7" s="73"/>
      <c r="H7" s="74"/>
      <c r="I7" s="75"/>
      <c r="J7" s="3">
        <f>MEDIAN($J$8:$J$45)</f>
        <v>0.75</v>
      </c>
      <c r="K7" s="73"/>
      <c r="L7" s="75"/>
      <c r="M7" s="3">
        <f>MEDIAN($M$8:$M$45)</f>
        <v>0.66666666666666663</v>
      </c>
      <c r="N7" s="3">
        <f>MEDIAN($N$8:$N$45)</f>
        <v>0</v>
      </c>
      <c r="O7" s="3">
        <f>MEDIAN($O$8:$O$45)</f>
        <v>1</v>
      </c>
      <c r="P7" s="3">
        <f>MEDIAN($P$8:$P$45)</f>
        <v>0.63318452380952372</v>
      </c>
      <c r="Q7" s="49"/>
      <c r="R7" s="49"/>
      <c r="S7" s="49"/>
    </row>
    <row r="8" spans="1:19" ht="63" customHeight="1" x14ac:dyDescent="0.35">
      <c r="A8" s="5">
        <f>[1]ИТОГ!A545</f>
        <v>1</v>
      </c>
      <c r="B8" s="6" t="str">
        <f>[1]ИТОГ!C545</f>
        <v>МБОУ "Центр образования"</v>
      </c>
      <c r="C8" s="7">
        <f>[1]ИТОГ!F545</f>
        <v>6.0606060606060608E-2</v>
      </c>
      <c r="D8" s="8">
        <f>[1]ИТОГ!H545</f>
        <v>0.5</v>
      </c>
      <c r="E8" s="8">
        <f>[1]ИТОГ!J545</f>
        <v>0.9375</v>
      </c>
      <c r="F8" s="8">
        <f>[1]ИТОГ!L545</f>
        <v>0.35294117647058826</v>
      </c>
      <c r="G8" s="8">
        <f>[1]ИТОГ!N545</f>
        <v>0.6428571428571429</v>
      </c>
      <c r="H8" s="8">
        <f>[1]ИТОГ!P545</f>
        <v>0.5</v>
      </c>
      <c r="I8" s="8">
        <f>[1]ИТОГ!R545</f>
        <v>1</v>
      </c>
      <c r="J8" s="8">
        <f>[1]ИТОГ!T545</f>
        <v>0.625</v>
      </c>
      <c r="K8" s="8">
        <f>[1]ИТОГ!V545</f>
        <v>0.5</v>
      </c>
      <c r="L8" s="8">
        <f>[1]ИТОГ!X545</f>
        <v>1</v>
      </c>
      <c r="M8" s="8">
        <f>[1]ИТОГ!Z545</f>
        <v>0.66666666666666663</v>
      </c>
      <c r="N8" s="8">
        <f>[1]ИТОГ!AD545</f>
        <v>0</v>
      </c>
      <c r="O8" s="8">
        <f>[1]ИТОГ!AH545</f>
        <v>1</v>
      </c>
      <c r="P8" s="9">
        <f>[1]ИТОГ!AJ545</f>
        <v>0.5</v>
      </c>
      <c r="Q8" s="10" t="str">
        <f>[1]ИТОГ!AK545</f>
        <v>Низкий</v>
      </c>
      <c r="R8" s="10" t="str">
        <f>[1]ИТОГ!AN545</f>
        <v>Низкий</v>
      </c>
      <c r="S8" s="11">
        <f>[1]ИТОГ!AJ545-[1]ИТОГ!AM545</f>
        <v>-6.1000000000000054E-2</v>
      </c>
    </row>
    <row r="9" spans="1:19" ht="63" customHeight="1" x14ac:dyDescent="0.35">
      <c r="A9" s="5">
        <f>[1]ИТОГ!A546</f>
        <v>2</v>
      </c>
      <c r="B9" s="6" t="str">
        <f>[1]ИТОГ!C546</f>
        <v>МБОУ СОШ № 48 г. Нижнеудинск</v>
      </c>
      <c r="C9" s="7">
        <f>[1]ИТОГ!F546</f>
        <v>0.45454545454545453</v>
      </c>
      <c r="D9" s="8">
        <f>[1]ИТОГ!H546</f>
        <v>0.5</v>
      </c>
      <c r="E9" s="8">
        <f>[1]ИТОГ!J546</f>
        <v>1</v>
      </c>
      <c r="F9" s="8">
        <f>[1]ИТОГ!L546</f>
        <v>0.62745098039215685</v>
      </c>
      <c r="G9" s="8">
        <f>[1]ИТОГ!N546</f>
        <v>1</v>
      </c>
      <c r="H9" s="8">
        <f>[1]ИТОГ!P546</f>
        <v>0.6875</v>
      </c>
      <c r="I9" s="8">
        <f>[1]ИТОГ!R546</f>
        <v>0.75</v>
      </c>
      <c r="J9" s="8">
        <f>[1]ИТОГ!T546</f>
        <v>0.77500000000000002</v>
      </c>
      <c r="K9" s="8">
        <f>[1]ИТОГ!V546</f>
        <v>0.5</v>
      </c>
      <c r="L9" s="8">
        <f>[1]ИТОГ!X546</f>
        <v>1</v>
      </c>
      <c r="M9" s="8">
        <f>[1]ИТОГ!Z546</f>
        <v>0.66666666666666663</v>
      </c>
      <c r="N9" s="8">
        <f>[1]ИТОГ!AD546</f>
        <v>0</v>
      </c>
      <c r="O9" s="8">
        <f>[1]ИТОГ!AH546</f>
        <v>0</v>
      </c>
      <c r="P9" s="9">
        <f>[1]ИТОГ!AJ546</f>
        <v>0.69791666666666663</v>
      </c>
      <c r="Q9" s="10" t="str">
        <f>[1]ИТОГ!AK546</f>
        <v>Средний</v>
      </c>
      <c r="R9" s="10" t="str">
        <f>[1]ИТОГ!AN546</f>
        <v>Средний</v>
      </c>
      <c r="S9" s="11">
        <f>[1]ИТОГ!AJ546-[1]ИТОГ!AM546</f>
        <v>-4.4083333333333363E-2</v>
      </c>
    </row>
    <row r="10" spans="1:19" ht="63" customHeight="1" x14ac:dyDescent="0.35">
      <c r="A10" s="5">
        <f>[1]ИТОГ!A547</f>
        <v>3</v>
      </c>
      <c r="B10" s="6" t="str">
        <f>[1]ИТОГ!C547</f>
        <v>МКОУ "Алыгджерская СОШ"</v>
      </c>
      <c r="C10" s="7">
        <f>[1]ИТОГ!F547</f>
        <v>9.0909090909090912E-2</v>
      </c>
      <c r="D10" s="8">
        <f>[1]ИТОГ!H547</f>
        <v>0.5</v>
      </c>
      <c r="E10" s="8">
        <f>[1]ИТОГ!J547</f>
        <v>0.75</v>
      </c>
      <c r="F10" s="8">
        <f>[1]ИТОГ!L547</f>
        <v>0.31372549019607843</v>
      </c>
      <c r="G10" s="8">
        <f>[1]ИТОГ!N547</f>
        <v>0.9285714285714286</v>
      </c>
      <c r="H10" s="8">
        <f>[1]ИТОГ!P547</f>
        <v>0.4375</v>
      </c>
      <c r="I10" s="8">
        <f>[1]ИТОГ!R547</f>
        <v>0.25</v>
      </c>
      <c r="J10" s="8">
        <f>[1]ИТОГ!T547</f>
        <v>0.55000000000000004</v>
      </c>
      <c r="K10" s="8">
        <f>[1]ИТОГ!V547</f>
        <v>0</v>
      </c>
      <c r="L10" s="8">
        <f>[1]ИТОГ!X547</f>
        <v>1</v>
      </c>
      <c r="M10" s="8">
        <f>[1]ИТОГ!Z547</f>
        <v>0.33333333333333331</v>
      </c>
      <c r="N10" s="8">
        <f>[1]ИТОГ!AD547</f>
        <v>0</v>
      </c>
      <c r="O10" s="8">
        <f>[1]ИТОГ!AH547</f>
        <v>0</v>
      </c>
      <c r="P10" s="9">
        <f>[1]ИТОГ!AJ547</f>
        <v>0.41666666666666669</v>
      </c>
      <c r="Q10" s="10" t="str">
        <f>[1]ИТОГ!AK547</f>
        <v>Низкий</v>
      </c>
      <c r="R10" s="10" t="str">
        <f>[1]ИТОГ!AN547</f>
        <v>Низкий</v>
      </c>
      <c r="S10" s="11">
        <f>[1]ИТОГ!AJ547-[1]ИТОГ!AM547</f>
        <v>-6.3333333333333297E-2</v>
      </c>
    </row>
    <row r="11" spans="1:19" ht="63" customHeight="1" x14ac:dyDescent="0.35">
      <c r="A11" s="5">
        <f>[1]ИТОГ!A548</f>
        <v>4</v>
      </c>
      <c r="B11" s="6" t="str">
        <f>[1]ИТОГ!C548</f>
        <v> МКОУ "Атагайская СОШ"</v>
      </c>
      <c r="C11" s="7">
        <f>[1]ИТОГ!F548</f>
        <v>0.48484848484848486</v>
      </c>
      <c r="D11" s="8">
        <f>[1]ИТОГ!H548</f>
        <v>0.5</v>
      </c>
      <c r="E11" s="8">
        <f>[1]ИТОГ!J548</f>
        <v>1</v>
      </c>
      <c r="F11" s="8">
        <f>[1]ИТОГ!L548</f>
        <v>0.66666666666666663</v>
      </c>
      <c r="G11" s="8">
        <f>[1]ИТОГ!N548</f>
        <v>1</v>
      </c>
      <c r="H11" s="8">
        <f>[1]ИТОГ!P548</f>
        <v>0.5625</v>
      </c>
      <c r="I11" s="8">
        <f>[1]ИТОГ!R548</f>
        <v>1</v>
      </c>
      <c r="J11" s="8">
        <f>[1]ИТОГ!T548</f>
        <v>0.77500000000000002</v>
      </c>
      <c r="K11" s="8">
        <f>[1]ИТОГ!V548</f>
        <v>0.5</v>
      </c>
      <c r="L11" s="8">
        <f>[1]ИТОГ!X548</f>
        <v>1</v>
      </c>
      <c r="M11" s="8">
        <f>[1]ИТОГ!Z548</f>
        <v>0.66666666666666663</v>
      </c>
      <c r="N11" s="8">
        <f>[1]ИТОГ!AD548</f>
        <v>0</v>
      </c>
      <c r="O11" s="8">
        <f>[1]ИТОГ!AH548</f>
        <v>1</v>
      </c>
      <c r="P11" s="9">
        <f>[1]ИТОГ!AJ548</f>
        <v>0.72916666666666663</v>
      </c>
      <c r="Q11" s="10" t="str">
        <f>[1]ИТОГ!AK548</f>
        <v>Средний</v>
      </c>
      <c r="R11" s="10" t="str">
        <f>[1]ИТОГ!AN548</f>
        <v>Средний</v>
      </c>
      <c r="S11" s="11">
        <f>[1]ИТОГ!AJ548-[1]ИТОГ!AM548</f>
        <v>2.1666666666666501E-3</v>
      </c>
    </row>
    <row r="12" spans="1:19" ht="63" customHeight="1" x14ac:dyDescent="0.35">
      <c r="A12" s="5">
        <f>[1]ИТОГ!A549</f>
        <v>5</v>
      </c>
      <c r="B12" s="6" t="str">
        <f>[1]ИТОГ!C549</f>
        <v>МКОУ "Верхнегутарская ООШ"</v>
      </c>
      <c r="C12" s="7">
        <f>[1]ИТОГ!F549</f>
        <v>0.33333333333333331</v>
      </c>
      <c r="D12" s="8">
        <f>[1]ИТОГ!H549</f>
        <v>0.5</v>
      </c>
      <c r="E12" s="8">
        <f>[1]ИТОГ!J549</f>
        <v>0.6875</v>
      </c>
      <c r="F12" s="8">
        <f>[1]ИТОГ!L549</f>
        <v>0.51282051282051277</v>
      </c>
      <c r="G12" s="8">
        <f>[1]ИТОГ!N549</f>
        <v>0.8571428571428571</v>
      </c>
      <c r="H12" s="8">
        <f>[1]ИТОГ!P549</f>
        <v>0.5</v>
      </c>
      <c r="I12" s="8">
        <f>[1]ИТОГ!R549</f>
        <v>1</v>
      </c>
      <c r="J12" s="8">
        <f>[1]ИТОГ!T549</f>
        <v>0.7</v>
      </c>
      <c r="K12" s="8">
        <f>[1]ИТОГ!V549</f>
        <v>0</v>
      </c>
      <c r="L12" s="8">
        <f>[1]ИТОГ!X549</f>
        <v>1</v>
      </c>
      <c r="M12" s="8">
        <f>[1]ИТОГ!Z549</f>
        <v>0.33333333333333331</v>
      </c>
      <c r="N12" s="8">
        <f>[1]ИТОГ!AD549</f>
        <v>0</v>
      </c>
      <c r="O12" s="8">
        <f>[1]ИТОГ!AH549</f>
        <v>0</v>
      </c>
      <c r="P12" s="9">
        <f>[1]ИТОГ!AJ549</f>
        <v>0.59523809523809523</v>
      </c>
      <c r="Q12" s="10" t="str">
        <f>[1]ИТОГ!AK549</f>
        <v>Низкий</v>
      </c>
      <c r="R12" s="10" t="str">
        <f>[1]ИТОГ!AN549</f>
        <v>Низкий</v>
      </c>
      <c r="S12" s="11">
        <f>[1]ИТОГ!AJ549-[1]ИТОГ!AM549</f>
        <v>0.10423809523809524</v>
      </c>
    </row>
    <row r="13" spans="1:19" ht="63" customHeight="1" x14ac:dyDescent="0.35">
      <c r="A13" s="5">
        <f>[1]ИТОГ!A550</f>
        <v>6</v>
      </c>
      <c r="B13" s="6" t="str">
        <f>[1]ИТОГ!C550</f>
        <v>МКОУ "Геологическая ООШ"</v>
      </c>
      <c r="C13" s="7">
        <f>[1]ИТОГ!F550</f>
        <v>0.41666666666666669</v>
      </c>
      <c r="D13" s="8">
        <f>[1]ИТОГ!H550</f>
        <v>0.5</v>
      </c>
      <c r="E13" s="8">
        <f>[1]ИТОГ!J550</f>
        <v>0.9375</v>
      </c>
      <c r="F13" s="8">
        <f>[1]ИТОГ!L550</f>
        <v>0.66666666666666663</v>
      </c>
      <c r="G13" s="8">
        <f>[1]ИТОГ!N550</f>
        <v>1</v>
      </c>
      <c r="H13" s="8">
        <f>[1]ИТОГ!P550</f>
        <v>0.625</v>
      </c>
      <c r="I13" s="8">
        <f>[1]ИТОГ!R550</f>
        <v>0.75</v>
      </c>
      <c r="J13" s="8">
        <f>[1]ИТОГ!T550</f>
        <v>0.75</v>
      </c>
      <c r="K13" s="8">
        <f>[1]ИТОГ!V550</f>
        <v>0.5</v>
      </c>
      <c r="L13" s="8">
        <f>[1]ИТОГ!X550</f>
        <v>1</v>
      </c>
      <c r="M13" s="8">
        <f>[1]ИТОГ!Z550</f>
        <v>0.66666666666666663</v>
      </c>
      <c r="N13" s="8">
        <f>[1]ИТОГ!AD550</f>
        <v>0</v>
      </c>
      <c r="O13" s="8">
        <f>[1]ИТОГ!AH550</f>
        <v>1</v>
      </c>
      <c r="P13" s="9">
        <f>[1]ИТОГ!AJ550</f>
        <v>0.72619047619047616</v>
      </c>
      <c r="Q13" s="10" t="str">
        <f>[1]ИТОГ!AK550</f>
        <v>Средний</v>
      </c>
      <c r="R13" s="10" t="str">
        <f>[1]ИТОГ!AN550</f>
        <v>Средний</v>
      </c>
      <c r="S13" s="11">
        <f>[1]ИТОГ!AJ550-[1]ИТОГ!AM550</f>
        <v>5.9190476190476127E-2</v>
      </c>
    </row>
    <row r="14" spans="1:19" ht="63" customHeight="1" x14ac:dyDescent="0.35">
      <c r="A14" s="5">
        <f>[1]ИТОГ!A551</f>
        <v>7</v>
      </c>
      <c r="B14" s="6" t="str">
        <f>[1]ИТОГ!C551</f>
        <v>МКОУ "Даурская ООШ"</v>
      </c>
      <c r="C14" s="7">
        <f>[1]ИТОГ!F551</f>
        <v>0.25</v>
      </c>
      <c r="D14" s="8">
        <f>[1]ИТОГ!H551</f>
        <v>0.5</v>
      </c>
      <c r="E14" s="8">
        <f>[1]ИТОГ!J551</f>
        <v>0.8125</v>
      </c>
      <c r="F14" s="8">
        <f>[1]ИТОГ!L551</f>
        <v>0.51282051282051277</v>
      </c>
      <c r="G14" s="8">
        <f>[1]ИТОГ!N551</f>
        <v>1</v>
      </c>
      <c r="H14" s="8">
        <f>[1]ИТОГ!P551</f>
        <v>0.5625</v>
      </c>
      <c r="I14" s="8">
        <f>[1]ИТОГ!R551</f>
        <v>1</v>
      </c>
      <c r="J14" s="8">
        <f>[1]ИТОГ!T551</f>
        <v>0.77500000000000002</v>
      </c>
      <c r="K14" s="8">
        <f>[1]ИТОГ!V551</f>
        <v>0.5</v>
      </c>
      <c r="L14" s="8">
        <f>[1]ИТОГ!X551</f>
        <v>1</v>
      </c>
      <c r="M14" s="8">
        <f>[1]ИТОГ!Z551</f>
        <v>0.66666666666666663</v>
      </c>
      <c r="N14" s="8">
        <f>[1]ИТОГ!AD551</f>
        <v>0</v>
      </c>
      <c r="O14" s="8">
        <f>[1]ИТОГ!AH551</f>
        <v>1</v>
      </c>
      <c r="P14" s="9">
        <f>[1]ИТОГ!AJ551</f>
        <v>0.66666666666666663</v>
      </c>
      <c r="Q14" s="10" t="str">
        <f>[1]ИТОГ!AK551</f>
        <v>Средний</v>
      </c>
      <c r="R14" s="10" t="str">
        <f>[1]ИТОГ!AN551</f>
        <v>Низкий</v>
      </c>
      <c r="S14" s="11">
        <f>[1]ИТОГ!AJ551-[1]ИТОГ!AM551</f>
        <v>7.0666666666666655E-2</v>
      </c>
    </row>
    <row r="15" spans="1:19" ht="63" customHeight="1" x14ac:dyDescent="0.35">
      <c r="A15" s="5">
        <f>[1]ИТОГ!A552</f>
        <v>8</v>
      </c>
      <c r="B15" s="6" t="str">
        <f>[1]ИТОГ!C552</f>
        <v> МКОУ "Замзорская СОШ"</v>
      </c>
      <c r="C15" s="7">
        <f>[1]ИТОГ!F552</f>
        <v>0.18181818181818182</v>
      </c>
      <c r="D15" s="8">
        <f>[1]ИТОГ!H552</f>
        <v>0.5</v>
      </c>
      <c r="E15" s="8">
        <f>[1]ИТОГ!J552</f>
        <v>0.875</v>
      </c>
      <c r="F15" s="8">
        <f>[1]ИТОГ!L552</f>
        <v>0.41176470588235292</v>
      </c>
      <c r="G15" s="8">
        <f>[1]ИТОГ!N552</f>
        <v>0.8571428571428571</v>
      </c>
      <c r="H15" s="8">
        <f>[1]ИТОГ!P552</f>
        <v>0.625</v>
      </c>
      <c r="I15" s="8">
        <f>[1]ИТОГ!R552</f>
        <v>0.75</v>
      </c>
      <c r="J15" s="8">
        <f>[1]ИТОГ!T552</f>
        <v>0.7</v>
      </c>
      <c r="K15" s="8">
        <f>[1]ИТОГ!V552</f>
        <v>0.5</v>
      </c>
      <c r="L15" s="8">
        <f>[1]ИТОГ!X552</f>
        <v>1</v>
      </c>
      <c r="M15" s="8">
        <f>[1]ИТОГ!Z552</f>
        <v>0.66666666666666663</v>
      </c>
      <c r="N15" s="8">
        <f>[1]ИТОГ!AD552</f>
        <v>0</v>
      </c>
      <c r="O15" s="8">
        <f>[1]ИТОГ!AH552</f>
        <v>1</v>
      </c>
      <c r="P15" s="9">
        <f>[1]ИТОГ!AJ552</f>
        <v>0.5625</v>
      </c>
      <c r="Q15" s="10" t="str">
        <f>[1]ИТОГ!AK552</f>
        <v>Низкий</v>
      </c>
      <c r="R15" s="10" t="str">
        <f>[1]ИТОГ!AN552</f>
        <v>Низкий</v>
      </c>
      <c r="S15" s="11">
        <f>[1]ИТОГ!AJ552-[1]ИТОГ!AM552</f>
        <v>-2.849999999999997E-2</v>
      </c>
    </row>
    <row r="16" spans="1:19" ht="63" customHeight="1" x14ac:dyDescent="0.35">
      <c r="A16" s="5">
        <f>[1]ИТОГ!A553</f>
        <v>9</v>
      </c>
      <c r="B16" s="6" t="str">
        <f>[1]ИТОГ!C553</f>
        <v>МКОУ "Камышетская СОШ"</v>
      </c>
      <c r="C16" s="7">
        <f>[1]ИТОГ!F553</f>
        <v>0.21212121212121213</v>
      </c>
      <c r="D16" s="8">
        <f>[1]ИТОГ!H553</f>
        <v>0.5</v>
      </c>
      <c r="E16" s="8">
        <f>[1]ИТОГ!J553</f>
        <v>0.75</v>
      </c>
      <c r="F16" s="8">
        <f>[1]ИТОГ!L553</f>
        <v>0.39215686274509803</v>
      </c>
      <c r="G16" s="8">
        <f>[1]ИТОГ!N553</f>
        <v>0.8571428571428571</v>
      </c>
      <c r="H16" s="8">
        <f>[1]ИТОГ!P553</f>
        <v>0.4375</v>
      </c>
      <c r="I16" s="8">
        <f>[1]ИТОГ!R553</f>
        <v>0.25</v>
      </c>
      <c r="J16" s="8">
        <f>[1]ИТОГ!T553</f>
        <v>0.52500000000000002</v>
      </c>
      <c r="K16" s="8">
        <f>[1]ИТОГ!V553</f>
        <v>0.5</v>
      </c>
      <c r="L16" s="8">
        <f>[1]ИТОГ!X553</f>
        <v>1</v>
      </c>
      <c r="M16" s="8">
        <f>[1]ИТОГ!Z553</f>
        <v>0.66666666666666663</v>
      </c>
      <c r="N16" s="8">
        <f>[1]ИТОГ!AD553</f>
        <v>0</v>
      </c>
      <c r="O16" s="8">
        <f>[1]ИТОГ!AH553</f>
        <v>1</v>
      </c>
      <c r="P16" s="9">
        <f>[1]ИТОГ!AJ553</f>
        <v>0.47916666666666669</v>
      </c>
      <c r="Q16" s="10" t="str">
        <f>[1]ИТОГ!AK553</f>
        <v>Низкий</v>
      </c>
      <c r="R16" s="10" t="str">
        <f>[1]ИТОГ!AN553</f>
        <v>Низкий</v>
      </c>
      <c r="S16" s="11">
        <f>[1]ИТОГ!AJ553-[1]ИТОГ!AM553</f>
        <v>-0.11183333333333328</v>
      </c>
    </row>
    <row r="17" spans="1:19" ht="63" customHeight="1" x14ac:dyDescent="0.35">
      <c r="A17" s="5">
        <f>[1]ИТОГ!A554</f>
        <v>10</v>
      </c>
      <c r="B17" s="6" t="str">
        <f>[1]ИТОГ!C554</f>
        <v> МКОУ "Катарбейская СОШ"</v>
      </c>
      <c r="C17" s="7">
        <f>[1]ИТОГ!F554</f>
        <v>0.21212121212121213</v>
      </c>
      <c r="D17" s="8">
        <f>[1]ИТОГ!H554</f>
        <v>0.5</v>
      </c>
      <c r="E17" s="8">
        <f>[1]ИТОГ!J554</f>
        <v>1</v>
      </c>
      <c r="F17" s="8">
        <f>[1]ИТОГ!L554</f>
        <v>0.50980392156862742</v>
      </c>
      <c r="G17" s="8">
        <f>[1]ИТОГ!N554</f>
        <v>1</v>
      </c>
      <c r="H17" s="8">
        <f>[1]ИТОГ!P554</f>
        <v>0.5</v>
      </c>
      <c r="I17" s="8">
        <f>[1]ИТОГ!R554</f>
        <v>1</v>
      </c>
      <c r="J17" s="8">
        <f>[1]ИТОГ!T554</f>
        <v>0.75</v>
      </c>
      <c r="K17" s="8">
        <f>[1]ИТОГ!V554</f>
        <v>0.5</v>
      </c>
      <c r="L17" s="8">
        <f>[1]ИТОГ!X554</f>
        <v>1</v>
      </c>
      <c r="M17" s="8">
        <f>[1]ИТОГ!Z554</f>
        <v>0.66666666666666663</v>
      </c>
      <c r="N17" s="8">
        <f>[1]ИТОГ!AD554</f>
        <v>0</v>
      </c>
      <c r="O17" s="8">
        <f>[1]ИТОГ!AH554</f>
        <v>1</v>
      </c>
      <c r="P17" s="9">
        <f>[1]ИТОГ!AJ554</f>
        <v>0.63541666666666663</v>
      </c>
      <c r="Q17" s="10" t="str">
        <f>[1]ИТОГ!AK554</f>
        <v>Средний</v>
      </c>
      <c r="R17" s="10" t="str">
        <f>[1]ИТОГ!AN554</f>
        <v>Низкий</v>
      </c>
      <c r="S17" s="11">
        <f>[1]ИТОГ!AJ554-[1]ИТОГ!AM554</f>
        <v>4.441666666666666E-2</v>
      </c>
    </row>
    <row r="18" spans="1:19" ht="63" customHeight="1" x14ac:dyDescent="0.35">
      <c r="A18" s="5">
        <f>[1]ИТОГ!A555</f>
        <v>11</v>
      </c>
      <c r="B18" s="6" t="str">
        <f>[1]ИТОГ!C555</f>
        <v>МКОУ "Муксутская ООШ"</v>
      </c>
      <c r="C18" s="7">
        <f>[1]ИТОГ!F555</f>
        <v>0.125</v>
      </c>
      <c r="D18" s="8">
        <f>[1]ИТОГ!H555</f>
        <v>0.5</v>
      </c>
      <c r="E18" s="8">
        <f>[1]ИТОГ!J555</f>
        <v>0.75</v>
      </c>
      <c r="F18" s="8">
        <f>[1]ИТОГ!L555</f>
        <v>0.41025641025641024</v>
      </c>
      <c r="G18" s="8">
        <f>[1]ИТОГ!N555</f>
        <v>0.8571428571428571</v>
      </c>
      <c r="H18" s="8">
        <f>[1]ИТОГ!P555</f>
        <v>0.5625</v>
      </c>
      <c r="I18" s="8">
        <f>[1]ИТОГ!R555</f>
        <v>1</v>
      </c>
      <c r="J18" s="8">
        <f>[1]ИТОГ!T555</f>
        <v>0.72499999999999998</v>
      </c>
      <c r="K18" s="8">
        <f>[1]ИТОГ!V555</f>
        <v>0.5</v>
      </c>
      <c r="L18" s="8">
        <f>[1]ИТОГ!X555</f>
        <v>1</v>
      </c>
      <c r="M18" s="8">
        <f>[1]ИТОГ!Z555</f>
        <v>0.66666666666666663</v>
      </c>
      <c r="N18" s="8">
        <f>[1]ИТОГ!AD555</f>
        <v>0</v>
      </c>
      <c r="O18" s="8">
        <f>[1]ИТОГ!AH555</f>
        <v>0</v>
      </c>
      <c r="P18" s="9">
        <f>[1]ИТОГ!AJ555</f>
        <v>0.58333333333333337</v>
      </c>
      <c r="Q18" s="10" t="str">
        <f>[1]ИТОГ!AK555</f>
        <v>Низкий</v>
      </c>
      <c r="R18" s="10" t="str">
        <f>[1]ИТОГ!AN555</f>
        <v>Низкий</v>
      </c>
      <c r="S18" s="11">
        <f>[1]ИТОГ!AJ555-[1]ИТОГ!AM555</f>
        <v>5.7333333333333347E-2</v>
      </c>
    </row>
    <row r="19" spans="1:19" ht="63" customHeight="1" x14ac:dyDescent="0.35">
      <c r="A19" s="5">
        <f>[1]ИТОГ!A556</f>
        <v>12</v>
      </c>
      <c r="B19" s="6" t="str">
        <f>[1]ИТОГ!C556</f>
        <v>МКОУ "Порогская СОШ"</v>
      </c>
      <c r="C19" s="7">
        <f>[1]ИТОГ!F556</f>
        <v>0.18181818181818182</v>
      </c>
      <c r="D19" s="8">
        <f>[1]ИТОГ!H556</f>
        <v>0.5</v>
      </c>
      <c r="E19" s="8">
        <f>[1]ИТОГ!J556</f>
        <v>1</v>
      </c>
      <c r="F19" s="8">
        <f>[1]ИТОГ!L556</f>
        <v>0.49019607843137253</v>
      </c>
      <c r="G19" s="8">
        <f>[1]ИТОГ!N556</f>
        <v>1</v>
      </c>
      <c r="H19" s="8">
        <f>[1]ИТОГ!P556</f>
        <v>0.5</v>
      </c>
      <c r="I19" s="8">
        <f>[1]ИТОГ!R556</f>
        <v>1</v>
      </c>
      <c r="J19" s="8">
        <f>[1]ИТОГ!T556</f>
        <v>0.75</v>
      </c>
      <c r="K19" s="8">
        <f>[1]ИТОГ!V556</f>
        <v>0.5</v>
      </c>
      <c r="L19" s="8">
        <f>[1]ИТОГ!X556</f>
        <v>1</v>
      </c>
      <c r="M19" s="8">
        <f>[1]ИТОГ!Z556</f>
        <v>0.66666666666666663</v>
      </c>
      <c r="N19" s="8">
        <f>[1]ИТОГ!AD556</f>
        <v>0</v>
      </c>
      <c r="O19" s="8">
        <f>[1]ИТОГ!AH556</f>
        <v>1</v>
      </c>
      <c r="P19" s="9">
        <f>[1]ИТОГ!AJ556</f>
        <v>0.625</v>
      </c>
      <c r="Q19" s="10" t="str">
        <f>[1]ИТОГ!AK556</f>
        <v>Средний</v>
      </c>
      <c r="R19" s="10" t="str">
        <f>[1]ИТОГ!AN556</f>
        <v>Низкий</v>
      </c>
      <c r="S19" s="11">
        <f>[1]ИТОГ!AJ556-[1]ИТОГ!AM556</f>
        <v>3.400000000000003E-2</v>
      </c>
    </row>
    <row r="20" spans="1:19" ht="63" customHeight="1" x14ac:dyDescent="0.35">
      <c r="A20" s="5">
        <f>[1]ИТОГ!A557</f>
        <v>13</v>
      </c>
      <c r="B20" s="6" t="str">
        <f>[1]ИТОГ!C557</f>
        <v>МКОУ "Солонецкая СОШ"</v>
      </c>
      <c r="C20" s="7">
        <f>[1]ИТОГ!F557</f>
        <v>0.36363636363636365</v>
      </c>
      <c r="D20" s="8">
        <f>[1]ИТОГ!H557</f>
        <v>0</v>
      </c>
      <c r="E20" s="8">
        <f>[1]ИТОГ!J557</f>
        <v>0.75</v>
      </c>
      <c r="F20" s="8">
        <f>[1]ИТОГ!L557</f>
        <v>0.47058823529411764</v>
      </c>
      <c r="G20" s="8">
        <f>[1]ИТОГ!N557</f>
        <v>1</v>
      </c>
      <c r="H20" s="8">
        <f>[1]ИТОГ!P557</f>
        <v>0.6875</v>
      </c>
      <c r="I20" s="8">
        <f>[1]ИТОГ!R557</f>
        <v>0.875</v>
      </c>
      <c r="J20" s="8">
        <f>[1]ИТОГ!T557</f>
        <v>0.8</v>
      </c>
      <c r="K20" s="8">
        <f>[1]ИТОГ!V557</f>
        <v>0</v>
      </c>
      <c r="L20" s="8">
        <f>[1]ИТОГ!X557</f>
        <v>1</v>
      </c>
      <c r="M20" s="8">
        <f>[1]ИТОГ!Z557</f>
        <v>0.33333333333333331</v>
      </c>
      <c r="N20" s="8">
        <f>[1]ИТОГ!AD557</f>
        <v>0</v>
      </c>
      <c r="O20" s="8">
        <f>[1]ИТОГ!AH557</f>
        <v>0</v>
      </c>
      <c r="P20" s="9">
        <f>[1]ИТОГ!AJ557</f>
        <v>0.60416666666666663</v>
      </c>
      <c r="Q20" s="10" t="str">
        <f>[1]ИТОГ!AK557</f>
        <v>Средний</v>
      </c>
      <c r="R20" s="10" t="str">
        <f>[1]ИТОГ!AN557</f>
        <v>Низкий</v>
      </c>
      <c r="S20" s="11">
        <f>[1]ИТОГ!AJ557-[1]ИТОГ!AM557</f>
        <v>-4.7833333333333394E-2</v>
      </c>
    </row>
    <row r="21" spans="1:19" ht="63" customHeight="1" x14ac:dyDescent="0.35">
      <c r="A21" s="5">
        <f>[1]ИТОГ!A558</f>
        <v>14</v>
      </c>
      <c r="B21" s="6" t="str">
        <f>[1]ИТОГ!C558</f>
        <v>МКОУ "СОШ № 1 г. Нижнеудинск"</v>
      </c>
      <c r="C21" s="7">
        <f>[1]ИТОГ!F558</f>
        <v>0.54545454545454541</v>
      </c>
      <c r="D21" s="8">
        <f>[1]ИТОГ!H558</f>
        <v>0.5</v>
      </c>
      <c r="E21" s="8">
        <f>[1]ИТОГ!J558</f>
        <v>1</v>
      </c>
      <c r="F21" s="8">
        <f>[1]ИТОГ!L558</f>
        <v>0.70588235294117652</v>
      </c>
      <c r="G21" s="8">
        <f>[1]ИТОГ!N558</f>
        <v>1</v>
      </c>
      <c r="H21" s="8">
        <f>[1]ИТОГ!P558</f>
        <v>1</v>
      </c>
      <c r="I21" s="8">
        <f>[1]ИТОГ!R558</f>
        <v>1</v>
      </c>
      <c r="J21" s="8">
        <f>[1]ИТОГ!T558</f>
        <v>0.95</v>
      </c>
      <c r="K21" s="8">
        <f>[1]ИТОГ!V558</f>
        <v>0.5</v>
      </c>
      <c r="L21" s="8">
        <f>[1]ИТОГ!X558</f>
        <v>1</v>
      </c>
      <c r="M21" s="8">
        <f>[1]ИТОГ!Z558</f>
        <v>0.66666666666666663</v>
      </c>
      <c r="N21" s="8">
        <f>[1]ИТОГ!AD558</f>
        <v>0</v>
      </c>
      <c r="O21" s="8">
        <f>[1]ИТОГ!AH558</f>
        <v>1</v>
      </c>
      <c r="P21" s="9">
        <f>[1]ИТОГ!AJ558</f>
        <v>0.82291666666666663</v>
      </c>
      <c r="Q21" s="10" t="str">
        <f>[1]ИТОГ!AK558</f>
        <v>Высокий</v>
      </c>
      <c r="R21" s="10" t="str">
        <f>[1]ИТОГ!AN558</f>
        <v>Средний</v>
      </c>
      <c r="S21" s="11">
        <f>[1]ИТОГ!AJ558-[1]ИТОГ!AM558</f>
        <v>8.0916666666666637E-2</v>
      </c>
    </row>
    <row r="22" spans="1:19" ht="63" customHeight="1" x14ac:dyDescent="0.35">
      <c r="A22" s="5">
        <f>[1]ИТОГ!A559</f>
        <v>15</v>
      </c>
      <c r="B22" s="6" t="str">
        <f>[1]ИТОГ!C559</f>
        <v>МКОУ "СОШ № 11 г. Нижнеудинск"</v>
      </c>
      <c r="C22" s="7">
        <f>[1]ИТОГ!F559</f>
        <v>0.18181818181818182</v>
      </c>
      <c r="D22" s="8">
        <f>[1]ИТОГ!H559</f>
        <v>0</v>
      </c>
      <c r="E22" s="8">
        <f>[1]ИТОГ!J559</f>
        <v>1</v>
      </c>
      <c r="F22" s="8">
        <f>[1]ИТОГ!L559</f>
        <v>0.43137254901960786</v>
      </c>
      <c r="G22" s="8">
        <f>[1]ИТОГ!N559</f>
        <v>1</v>
      </c>
      <c r="H22" s="8">
        <f>[1]ИТОГ!P559</f>
        <v>0.875</v>
      </c>
      <c r="I22" s="8">
        <f>[1]ИТОГ!R559</f>
        <v>1</v>
      </c>
      <c r="J22" s="8">
        <f>[1]ИТОГ!T559</f>
        <v>0.9</v>
      </c>
      <c r="K22" s="8">
        <f>[1]ИТОГ!V559</f>
        <v>0.5</v>
      </c>
      <c r="L22" s="8">
        <f>[1]ИТОГ!X559</f>
        <v>1</v>
      </c>
      <c r="M22" s="8">
        <f>[1]ИТОГ!Z559</f>
        <v>0.66666666666666663</v>
      </c>
      <c r="N22" s="8">
        <f>[1]ИТОГ!AD559</f>
        <v>0</v>
      </c>
      <c r="O22" s="8">
        <f>[1]ИТОГ!AH559</f>
        <v>1</v>
      </c>
      <c r="P22" s="9">
        <f>[1]ИТОГ!AJ559</f>
        <v>0.65625</v>
      </c>
      <c r="Q22" s="10" t="str">
        <f>[1]ИТОГ!AK559</f>
        <v>Средний</v>
      </c>
      <c r="R22" s="10" t="str">
        <f>[1]ИТОГ!AN559</f>
        <v>Средний</v>
      </c>
      <c r="S22" s="11">
        <f>[1]ИТОГ!AJ559-[1]ИТОГ!AM559</f>
        <v>3.5250000000000004E-2</v>
      </c>
    </row>
    <row r="23" spans="1:19" ht="63" customHeight="1" x14ac:dyDescent="0.35">
      <c r="A23" s="5">
        <f>[1]ИТОГ!A560</f>
        <v>16</v>
      </c>
      <c r="B23" s="6" t="str">
        <f>[1]ИТОГ!C560</f>
        <v>МКОУ "СОШ № 12 г. Нижнеудинск"</v>
      </c>
      <c r="C23" s="7">
        <f>[1]ИТОГ!F560</f>
        <v>0.36363636363636365</v>
      </c>
      <c r="D23" s="8">
        <f>[1]ИТОГ!H560</f>
        <v>0.5</v>
      </c>
      <c r="E23" s="8">
        <f>[1]ИТОГ!J560</f>
        <v>1</v>
      </c>
      <c r="F23" s="8">
        <f>[1]ИТОГ!L560</f>
        <v>0.60784313725490191</v>
      </c>
      <c r="G23" s="8">
        <f>[1]ИТОГ!N560</f>
        <v>1</v>
      </c>
      <c r="H23" s="8">
        <f>[1]ИТОГ!P560</f>
        <v>0.6875</v>
      </c>
      <c r="I23" s="8">
        <f>[1]ИТОГ!R560</f>
        <v>1</v>
      </c>
      <c r="J23" s="8">
        <f>[1]ИТОГ!T560</f>
        <v>0.82499999999999996</v>
      </c>
      <c r="K23" s="8">
        <f>[1]ИТОГ!V560</f>
        <v>0.5</v>
      </c>
      <c r="L23" s="8">
        <f>[1]ИТОГ!X560</f>
        <v>1</v>
      </c>
      <c r="M23" s="8">
        <f>[1]ИТОГ!Z560</f>
        <v>0.66666666666666663</v>
      </c>
      <c r="N23" s="8">
        <f>[1]ИТОГ!AD560</f>
        <v>0</v>
      </c>
      <c r="O23" s="8">
        <f>[1]ИТОГ!AH560</f>
        <v>0</v>
      </c>
      <c r="P23" s="9">
        <f>[1]ИТОГ!AJ560</f>
        <v>0.70833333333333337</v>
      </c>
      <c r="Q23" s="10" t="str">
        <f>[1]ИТОГ!AK560</f>
        <v>Средний</v>
      </c>
      <c r="R23" s="10" t="str">
        <f>[1]ИТОГ!AN560</f>
        <v>Средний</v>
      </c>
      <c r="S23" s="11">
        <f>[1]ИТОГ!AJ560-[1]ИТОГ!AM560</f>
        <v>1.1333333333333417E-2</v>
      </c>
    </row>
    <row r="24" spans="1:19" ht="63" customHeight="1" x14ac:dyDescent="0.35">
      <c r="A24" s="5">
        <f>[1]ИТОГ!A561</f>
        <v>17</v>
      </c>
      <c r="B24" s="6" t="str">
        <f>[1]ИТОГ!C561</f>
        <v>МКОУ "СОШ № 2 г. Нижнеудинск"</v>
      </c>
      <c r="C24" s="7">
        <f>[1]ИТОГ!F561</f>
        <v>0.48484848484848486</v>
      </c>
      <c r="D24" s="8">
        <f>[1]ИТОГ!H561</f>
        <v>0.5</v>
      </c>
      <c r="E24" s="8">
        <f>[1]ИТОГ!J561</f>
        <v>1</v>
      </c>
      <c r="F24" s="8">
        <f>[1]ИТОГ!L561</f>
        <v>0.66666666666666663</v>
      </c>
      <c r="G24" s="8">
        <f>[1]ИТОГ!N561</f>
        <v>1</v>
      </c>
      <c r="H24" s="8">
        <f>[1]ИТОГ!P561</f>
        <v>0.5625</v>
      </c>
      <c r="I24" s="8">
        <f>[1]ИТОГ!R561</f>
        <v>0.25</v>
      </c>
      <c r="J24" s="8">
        <f>[1]ИТОГ!T561</f>
        <v>0.625</v>
      </c>
      <c r="K24" s="8">
        <f>[1]ИТОГ!V561</f>
        <v>0.5</v>
      </c>
      <c r="L24" s="8">
        <f>[1]ИТОГ!X561</f>
        <v>1</v>
      </c>
      <c r="M24" s="8">
        <f>[1]ИТОГ!Z561</f>
        <v>0.66666666666666663</v>
      </c>
      <c r="N24" s="8">
        <f>[1]ИТОГ!AD561</f>
        <v>0</v>
      </c>
      <c r="O24" s="8">
        <f>[1]ИТОГ!AH561</f>
        <v>0</v>
      </c>
      <c r="P24" s="9">
        <f>[1]ИТОГ!AJ561</f>
        <v>0.65625</v>
      </c>
      <c r="Q24" s="10" t="str">
        <f>[1]ИТОГ!AK561</f>
        <v>Средний</v>
      </c>
      <c r="R24" s="10" t="str">
        <f>[1]ИТОГ!AN561</f>
        <v>Средний</v>
      </c>
      <c r="S24" s="11">
        <f>[1]ИТОГ!AJ561-[1]ИТОГ!AM561</f>
        <v>-0.10175000000000001</v>
      </c>
    </row>
    <row r="25" spans="1:19" ht="63" customHeight="1" x14ac:dyDescent="0.35">
      <c r="A25" s="5">
        <f>[1]ИТОГ!A562</f>
        <v>18</v>
      </c>
      <c r="B25" s="6" t="str">
        <f>[1]ИТОГ!C562</f>
        <v>МКОУ "СОШ № 25 г. Нижнеудинск"</v>
      </c>
      <c r="C25" s="7">
        <f>[1]ИТОГ!F562</f>
        <v>9.0909090909090912E-2</v>
      </c>
      <c r="D25" s="8">
        <f>[1]ИТОГ!H562</f>
        <v>0.5</v>
      </c>
      <c r="E25" s="8">
        <f>[1]ИТОГ!J562</f>
        <v>0.9375</v>
      </c>
      <c r="F25" s="8">
        <f>[1]ИТОГ!L562</f>
        <v>0.37254901960784315</v>
      </c>
      <c r="G25" s="8">
        <f>[1]ИТОГ!N562</f>
        <v>1</v>
      </c>
      <c r="H25" s="8">
        <f>[1]ИТОГ!P562</f>
        <v>0.625</v>
      </c>
      <c r="I25" s="8">
        <f>[1]ИТОГ!R562</f>
        <v>0.625</v>
      </c>
      <c r="J25" s="8">
        <f>[1]ИТОГ!T562</f>
        <v>0.72499999999999998</v>
      </c>
      <c r="K25" s="8">
        <f>[1]ИТОГ!V562</f>
        <v>0.5</v>
      </c>
      <c r="L25" s="8">
        <f>[1]ИТОГ!X562</f>
        <v>1</v>
      </c>
      <c r="M25" s="8">
        <f>[1]ИТОГ!Z562</f>
        <v>0.66666666666666663</v>
      </c>
      <c r="N25" s="8">
        <f>[1]ИТОГ!AD562</f>
        <v>0</v>
      </c>
      <c r="O25" s="8">
        <f>[1]ИТОГ!AH562</f>
        <v>1</v>
      </c>
      <c r="P25" s="9">
        <f>[1]ИТОГ!AJ562</f>
        <v>0.55208333333333337</v>
      </c>
      <c r="Q25" s="10" t="str">
        <f>[1]ИТОГ!AK562</f>
        <v>Низкий</v>
      </c>
      <c r="R25" s="10" t="str">
        <f>[1]ИТОГ!AN562</f>
        <v>Низкий</v>
      </c>
      <c r="S25" s="11">
        <f>[1]ИТОГ!AJ562-[1]ИТОГ!AM562</f>
        <v>-3.8916666666666599E-2</v>
      </c>
    </row>
    <row r="26" spans="1:19" ht="63" customHeight="1" x14ac:dyDescent="0.35">
      <c r="A26" s="5">
        <f>[1]ИТОГ!A563</f>
        <v>19</v>
      </c>
      <c r="B26" s="6" t="str">
        <f>[1]ИТОГ!C563</f>
        <v> МКОУ "СОШ № 5 г. Алзамай"</v>
      </c>
      <c r="C26" s="7">
        <f>[1]ИТОГ!F563</f>
        <v>0.36363636363636365</v>
      </c>
      <c r="D26" s="8">
        <f>[1]ИТОГ!H563</f>
        <v>0.5</v>
      </c>
      <c r="E26" s="8">
        <f>[1]ИТОГ!J563</f>
        <v>1</v>
      </c>
      <c r="F26" s="8">
        <f>[1]ИТОГ!L563</f>
        <v>0.60784313725490191</v>
      </c>
      <c r="G26" s="8">
        <f>[1]ИТОГ!N563</f>
        <v>1</v>
      </c>
      <c r="H26" s="8">
        <f>[1]ИТОГ!P563</f>
        <v>0.625</v>
      </c>
      <c r="I26" s="8">
        <f>[1]ИТОГ!R563</f>
        <v>0.25</v>
      </c>
      <c r="J26" s="8">
        <f>[1]ИТОГ!T563</f>
        <v>0.65</v>
      </c>
      <c r="K26" s="8">
        <f>[1]ИТОГ!V563</f>
        <v>0.5</v>
      </c>
      <c r="L26" s="8">
        <f>[1]ИТОГ!X563</f>
        <v>1</v>
      </c>
      <c r="M26" s="8">
        <f>[1]ИТОГ!Z563</f>
        <v>0.66666666666666663</v>
      </c>
      <c r="N26" s="8">
        <f>[1]ИТОГ!AD563</f>
        <v>0</v>
      </c>
      <c r="O26" s="8">
        <f>[1]ИТОГ!AH563</f>
        <v>0</v>
      </c>
      <c r="P26" s="9">
        <f>[1]ИТОГ!AJ563</f>
        <v>0.63541666666666663</v>
      </c>
      <c r="Q26" s="10" t="str">
        <f>[1]ИТОГ!AK563</f>
        <v>Средний</v>
      </c>
      <c r="R26" s="10" t="str">
        <f>[1]ИТОГ!AN563</f>
        <v>Средний</v>
      </c>
      <c r="S26" s="11">
        <f>[1]ИТОГ!AJ563-[1]ИТОГ!AM563</f>
        <v>-6.1583333333333323E-2</v>
      </c>
    </row>
    <row r="27" spans="1:19" ht="63" customHeight="1" x14ac:dyDescent="0.35">
      <c r="A27" s="5">
        <f>[1]ИТОГ!A564</f>
        <v>20</v>
      </c>
      <c r="B27" s="6" t="str">
        <f>[1]ИТОГ!C564</f>
        <v>МКОУ "СОШ №9 г. Нижнеудинск"</v>
      </c>
      <c r="C27" s="7">
        <f>[1]ИТОГ!F564</f>
        <v>0.45454545454545453</v>
      </c>
      <c r="D27" s="8">
        <f>[1]ИТОГ!H564</f>
        <v>0.5</v>
      </c>
      <c r="E27" s="8">
        <f>[1]ИТОГ!J564</f>
        <v>1</v>
      </c>
      <c r="F27" s="8">
        <f>[1]ИТОГ!L564</f>
        <v>0.66666666666666663</v>
      </c>
      <c r="G27" s="8">
        <f>[1]ИТОГ!N564</f>
        <v>1</v>
      </c>
      <c r="H27" s="8">
        <f>[1]ИТОГ!P564</f>
        <v>0.75</v>
      </c>
      <c r="I27" s="8">
        <f>[1]ИТОГ!R564</f>
        <v>0.25</v>
      </c>
      <c r="J27" s="8">
        <f>[1]ИТОГ!T564</f>
        <v>0.7</v>
      </c>
      <c r="K27" s="8">
        <f>[1]ИТОГ!V564</f>
        <v>0.5</v>
      </c>
      <c r="L27" s="8">
        <f>[1]ИТОГ!X564</f>
        <v>1</v>
      </c>
      <c r="M27" s="8">
        <f>[1]ИТОГ!Z564</f>
        <v>0.66666666666666663</v>
      </c>
      <c r="N27" s="8">
        <f>[1]ИТОГ!AD564</f>
        <v>0</v>
      </c>
      <c r="O27" s="8">
        <f>[1]ИТОГ!AH564</f>
        <v>0</v>
      </c>
      <c r="P27" s="9">
        <f>[1]ИТОГ!AJ564</f>
        <v>0.6875</v>
      </c>
      <c r="Q27" s="10" t="str">
        <f>[1]ИТОГ!AK564</f>
        <v>Средний</v>
      </c>
      <c r="R27" s="10" t="str">
        <f>[1]ИТОГ!AN564</f>
        <v>Средний</v>
      </c>
      <c r="S27" s="11">
        <f>[1]ИТОГ!AJ564-[1]ИТОГ!AM564</f>
        <v>-8.550000000000002E-2</v>
      </c>
    </row>
    <row r="28" spans="1:19" ht="63" customHeight="1" x14ac:dyDescent="0.35">
      <c r="A28" s="5">
        <f>[1]ИТОГ!A565</f>
        <v>21</v>
      </c>
      <c r="B28" s="6" t="str">
        <f>[1]ИТОГ!C565</f>
        <v> МКОУ "СОШ с. Мельница"</v>
      </c>
      <c r="C28" s="7">
        <f>[1]ИТОГ!F565</f>
        <v>0.36363636363636365</v>
      </c>
      <c r="D28" s="8">
        <f>[1]ИТОГ!H565</f>
        <v>0.5</v>
      </c>
      <c r="E28" s="8">
        <f>[1]ИТОГ!J565</f>
        <v>0.9375</v>
      </c>
      <c r="F28" s="8">
        <f>[1]ИТОГ!L565</f>
        <v>0.5490196078431373</v>
      </c>
      <c r="G28" s="8">
        <f>[1]ИТОГ!N565</f>
        <v>1</v>
      </c>
      <c r="H28" s="8">
        <f>[1]ИТОГ!P565</f>
        <v>0.75</v>
      </c>
      <c r="I28" s="8">
        <f>[1]ИТОГ!R565</f>
        <v>0.75</v>
      </c>
      <c r="J28" s="8">
        <f>[1]ИТОГ!T565</f>
        <v>0.8</v>
      </c>
      <c r="K28" s="8">
        <f>[1]ИТОГ!V565</f>
        <v>0.5</v>
      </c>
      <c r="L28" s="8">
        <f>[1]ИТОГ!X565</f>
        <v>1</v>
      </c>
      <c r="M28" s="8">
        <f>[1]ИТОГ!Z565</f>
        <v>0.66666666666666663</v>
      </c>
      <c r="N28" s="8">
        <f>[1]ИТОГ!AD565</f>
        <v>0</v>
      </c>
      <c r="O28" s="8">
        <f>[1]ИТОГ!AH565</f>
        <v>0</v>
      </c>
      <c r="P28" s="9">
        <f>[1]ИТОГ!AJ565</f>
        <v>0.66666666666666663</v>
      </c>
      <c r="Q28" s="10" t="str">
        <f>[1]ИТОГ!AK565</f>
        <v>Средний</v>
      </c>
      <c r="R28" s="10" t="str">
        <f>[1]ИТОГ!AN565</f>
        <v>Средний</v>
      </c>
      <c r="S28" s="11">
        <f>[1]ИТОГ!AJ565-[1]ИТОГ!AM565</f>
        <v>-3.3333333333340764E-4</v>
      </c>
    </row>
    <row r="29" spans="1:19" ht="63" customHeight="1" x14ac:dyDescent="0.35">
      <c r="A29" s="5">
        <f>[1]ИТОГ!A566</f>
        <v>22</v>
      </c>
      <c r="B29" s="6" t="str">
        <f>[1]ИТОГ!C566</f>
        <v> МКОУ "Уковская СОШ"</v>
      </c>
      <c r="C29" s="7">
        <f>[1]ИТОГ!F566</f>
        <v>0.18181818181818182</v>
      </c>
      <c r="D29" s="8">
        <f>[1]ИТОГ!H566</f>
        <v>0.5</v>
      </c>
      <c r="E29" s="8">
        <f>[1]ИТОГ!J566</f>
        <v>1</v>
      </c>
      <c r="F29" s="8">
        <f>[1]ИТОГ!L566</f>
        <v>0.49019607843137253</v>
      </c>
      <c r="G29" s="8">
        <f>[1]ИТОГ!N566</f>
        <v>0.7857142857142857</v>
      </c>
      <c r="H29" s="8">
        <f>[1]ИТОГ!P566</f>
        <v>0.5</v>
      </c>
      <c r="I29" s="8">
        <f>[1]ИТОГ!R566</f>
        <v>1</v>
      </c>
      <c r="J29" s="8">
        <f>[1]ИТОГ!T566</f>
        <v>0.67500000000000004</v>
      </c>
      <c r="K29" s="8">
        <f>[1]ИТОГ!V566</f>
        <v>0.5</v>
      </c>
      <c r="L29" s="8">
        <f>[1]ИТОГ!X566</f>
        <v>1</v>
      </c>
      <c r="M29" s="8">
        <f>[1]ИТОГ!Z566</f>
        <v>0.66666666666666663</v>
      </c>
      <c r="N29" s="8">
        <f>[1]ИТОГ!AD566</f>
        <v>0</v>
      </c>
      <c r="O29" s="8">
        <f>[1]ИТОГ!AH566</f>
        <v>1</v>
      </c>
      <c r="P29" s="9">
        <f>[1]ИТОГ!AJ566</f>
        <v>0.59375</v>
      </c>
      <c r="Q29" s="10" t="str">
        <f>[1]ИТОГ!AK566</f>
        <v>Низкий</v>
      </c>
      <c r="R29" s="10" t="str">
        <f>[1]ИТОГ!AN566</f>
        <v>Низкий</v>
      </c>
      <c r="S29" s="11">
        <f>[1]ИТОГ!AJ566-[1]ИТОГ!AM566</f>
        <v>2.7500000000000302E-3</v>
      </c>
    </row>
    <row r="30" spans="1:19" ht="63" customHeight="1" x14ac:dyDescent="0.35">
      <c r="A30" s="5">
        <f>[1]ИТОГ!A567</f>
        <v>23</v>
      </c>
      <c r="B30" s="6" t="str">
        <f>[1]ИТОГ!C567</f>
        <v>МКОУ "Худоеланская ООШ"</v>
      </c>
      <c r="C30" s="7">
        <f>[1]ИТОГ!F567</f>
        <v>0.25</v>
      </c>
      <c r="D30" s="8">
        <f>[1]ИТОГ!H567</f>
        <v>0.5</v>
      </c>
      <c r="E30" s="8">
        <f>[1]ИТОГ!J567</f>
        <v>0.9375</v>
      </c>
      <c r="F30" s="8">
        <f>[1]ИТОГ!L567</f>
        <v>0.5641025641025641</v>
      </c>
      <c r="G30" s="8">
        <f>[1]ИТОГ!N567</f>
        <v>1</v>
      </c>
      <c r="H30" s="8">
        <f>[1]ИТОГ!P567</f>
        <v>0.625</v>
      </c>
      <c r="I30" s="8">
        <f>[1]ИТОГ!R567</f>
        <v>1</v>
      </c>
      <c r="J30" s="8">
        <f>[1]ИТОГ!T567</f>
        <v>0.8</v>
      </c>
      <c r="K30" s="8">
        <f>[1]ИТОГ!V567</f>
        <v>0.5</v>
      </c>
      <c r="L30" s="8">
        <f>[1]ИТОГ!X567</f>
        <v>1</v>
      </c>
      <c r="M30" s="8">
        <f>[1]ИТОГ!Z567</f>
        <v>0.66666666666666663</v>
      </c>
      <c r="N30" s="8">
        <f>[1]ИТОГ!AD567</f>
        <v>0</v>
      </c>
      <c r="O30" s="8">
        <f>[1]ИТОГ!AH567</f>
        <v>1</v>
      </c>
      <c r="P30" s="9">
        <f>[1]ИТОГ!AJ567</f>
        <v>0.70238095238095233</v>
      </c>
      <c r="Q30" s="10" t="str">
        <f>[1]ИТОГ!AK567</f>
        <v>Средний</v>
      </c>
      <c r="R30" s="10" t="str">
        <f>[1]ИТОГ!AN567</f>
        <v>Средний</v>
      </c>
      <c r="S30" s="11">
        <f>[1]ИТОГ!AJ567-[1]ИТОГ!AM567</f>
        <v>8.8380952380952338E-2</v>
      </c>
    </row>
    <row r="31" spans="1:19" ht="63" customHeight="1" x14ac:dyDescent="0.35">
      <c r="A31" s="5">
        <f>[1]ИТОГ!A568</f>
        <v>24</v>
      </c>
      <c r="B31" s="6" t="str">
        <f>[1]ИТОГ!C568</f>
        <v>МКОУ "Чеховская ООШ"</v>
      </c>
      <c r="C31" s="7">
        <f>[1]ИТОГ!F568</f>
        <v>0.20833333333333334</v>
      </c>
      <c r="D31" s="8">
        <f>[1]ИТОГ!H568</f>
        <v>0.5</v>
      </c>
      <c r="E31" s="8">
        <f>[1]ИТОГ!J568</f>
        <v>0.8125</v>
      </c>
      <c r="F31" s="8">
        <f>[1]ИТОГ!L568</f>
        <v>0.48717948717948717</v>
      </c>
      <c r="G31" s="8">
        <f>[1]ИТОГ!N568</f>
        <v>1</v>
      </c>
      <c r="H31" s="8">
        <f>[1]ИТОГ!P568</f>
        <v>0.6875</v>
      </c>
      <c r="I31" s="8">
        <f>[1]ИТОГ!R568</f>
        <v>0.75</v>
      </c>
      <c r="J31" s="8">
        <f>[1]ИТОГ!T568</f>
        <v>0.77500000000000002</v>
      </c>
      <c r="K31" s="8">
        <f>[1]ИТОГ!V568</f>
        <v>0</v>
      </c>
      <c r="L31" s="8">
        <f>[1]ИТОГ!X568</f>
        <v>1</v>
      </c>
      <c r="M31" s="8">
        <f>[1]ИТОГ!Z568</f>
        <v>0.33333333333333331</v>
      </c>
      <c r="N31" s="8">
        <f>[1]ИТОГ!AD568</f>
        <v>0</v>
      </c>
      <c r="O31" s="8">
        <f>[1]ИТОГ!AH568</f>
        <v>1</v>
      </c>
      <c r="P31" s="9">
        <f>[1]ИТОГ!AJ568</f>
        <v>0.63095238095238093</v>
      </c>
      <c r="Q31" s="10" t="str">
        <f>[1]ИТОГ!AK568</f>
        <v>Средний</v>
      </c>
      <c r="R31" s="10" t="str">
        <f>[1]ИТОГ!AN568</f>
        <v>Низкий</v>
      </c>
      <c r="S31" s="11">
        <f>[1]ИТОГ!AJ568-[1]ИТОГ!AM568</f>
        <v>3.4952380952380957E-2</v>
      </c>
    </row>
    <row r="32" spans="1:19" ht="63" customHeight="1" x14ac:dyDescent="0.35">
      <c r="A32" s="5">
        <f>[1]ИТОГ!A569</f>
        <v>25</v>
      </c>
      <c r="B32" s="6" t="str">
        <f>[1]ИТОГ!C569</f>
        <v>МКОУ "Шебертинская СОШ"</v>
      </c>
      <c r="C32" s="7">
        <f>[1]ИТОГ!F569</f>
        <v>0.30303030303030304</v>
      </c>
      <c r="D32" s="8">
        <f>[1]ИТОГ!H569</f>
        <v>0.5</v>
      </c>
      <c r="E32" s="8">
        <f>[1]ИТОГ!J569</f>
        <v>1</v>
      </c>
      <c r="F32" s="8">
        <f>[1]ИТОГ!L569</f>
        <v>0.5490196078431373</v>
      </c>
      <c r="G32" s="8">
        <f>[1]ИТОГ!N569</f>
        <v>1</v>
      </c>
      <c r="H32" s="8">
        <f>[1]ИТОГ!P569</f>
        <v>0.5</v>
      </c>
      <c r="I32" s="8">
        <f>[1]ИТОГ!R569</f>
        <v>1</v>
      </c>
      <c r="J32" s="8">
        <f>[1]ИТОГ!T569</f>
        <v>0.75</v>
      </c>
      <c r="K32" s="8">
        <f>[1]ИТОГ!V569</f>
        <v>0</v>
      </c>
      <c r="L32" s="8">
        <f>[1]ИТОГ!X569</f>
        <v>1</v>
      </c>
      <c r="M32" s="8">
        <f>[1]ИТОГ!Z569</f>
        <v>0.33333333333333331</v>
      </c>
      <c r="N32" s="8">
        <f>[1]ИТОГ!AD569</f>
        <v>0</v>
      </c>
      <c r="O32" s="8">
        <f>[1]ИТОГ!AH569</f>
        <v>1</v>
      </c>
      <c r="P32" s="9">
        <f>[1]ИТОГ!AJ569</f>
        <v>0.63541666666666663</v>
      </c>
      <c r="Q32" s="10" t="str">
        <f>[1]ИТОГ!AK569</f>
        <v>Средний</v>
      </c>
      <c r="R32" s="10" t="str">
        <f>[1]ИТОГ!AN569</f>
        <v>Низкий</v>
      </c>
      <c r="S32" s="11">
        <f>[1]ИТОГ!AJ569-[1]ИТОГ!AM569</f>
        <v>0.1054166666666666</v>
      </c>
    </row>
    <row r="33" spans="1:19" ht="63" customHeight="1" x14ac:dyDescent="0.35">
      <c r="A33" s="5">
        <f>[1]ИТОГ!A570</f>
        <v>26</v>
      </c>
      <c r="B33" s="6" t="str">
        <f>[1]ИТОГ!C570</f>
        <v> МКОУ "Широковская СОШ"</v>
      </c>
      <c r="C33" s="7">
        <f>[1]ИТОГ!F570</f>
        <v>0.18181818181818182</v>
      </c>
      <c r="D33" s="8">
        <f>[1]ИТОГ!H570</f>
        <v>0.5</v>
      </c>
      <c r="E33" s="8">
        <f>[1]ИТОГ!J570</f>
        <v>1</v>
      </c>
      <c r="F33" s="8">
        <f>[1]ИТОГ!L570</f>
        <v>0.47058823529411764</v>
      </c>
      <c r="G33" s="8">
        <f>[1]ИТОГ!N570</f>
        <v>0.7857142857142857</v>
      </c>
      <c r="H33" s="8">
        <f>[1]ИТОГ!P570</f>
        <v>0.5625</v>
      </c>
      <c r="I33" s="8">
        <f>[1]ИТОГ!R570</f>
        <v>0.875</v>
      </c>
      <c r="J33" s="8">
        <f>[1]ИТОГ!T570</f>
        <v>0.67500000000000004</v>
      </c>
      <c r="K33" s="8">
        <f>[1]ИТОГ!V570</f>
        <v>0</v>
      </c>
      <c r="L33" s="8">
        <f>[1]ИТОГ!X570</f>
        <v>1</v>
      </c>
      <c r="M33" s="8">
        <f>[1]ИТОГ!Z570</f>
        <v>0.33333333333333331</v>
      </c>
      <c r="N33" s="8">
        <f>[1]ИТОГ!AD570</f>
        <v>0</v>
      </c>
      <c r="O33" s="8">
        <f>[1]ИТОГ!AH570</f>
        <v>0</v>
      </c>
      <c r="P33" s="9">
        <f>[1]ИТОГ!AJ570</f>
        <v>0.55208333333333337</v>
      </c>
      <c r="Q33" s="10" t="str">
        <f>[1]ИТОГ!AK570</f>
        <v>Низкий</v>
      </c>
      <c r="R33" s="10" t="str">
        <f>[1]ИТОГ!AN570</f>
        <v>Низкий</v>
      </c>
      <c r="S33" s="11">
        <f>[1]ИТОГ!AJ570-[1]ИТОГ!AM570</f>
        <v>3.7083333333333357E-2</v>
      </c>
    </row>
    <row r="34" spans="1:19" ht="63" customHeight="1" x14ac:dyDescent="0.35">
      <c r="A34" s="5">
        <f>[1]ИТОГ!A571</f>
        <v>27</v>
      </c>
      <c r="B34" s="6" t="str">
        <f>[1]ИТОГ!C571</f>
        <v>МКОУ "Школа - сад № 16 г. Алзамай"</v>
      </c>
      <c r="C34" s="7">
        <f>[1]ИТОГ!F571</f>
        <v>0.91666666666666663</v>
      </c>
      <c r="D34" s="8">
        <f>[1]ИТОГ!H571</f>
        <v>0.5</v>
      </c>
      <c r="E34" s="8">
        <f>[1]ИТОГ!J571</f>
        <v>0.5625</v>
      </c>
      <c r="F34" s="8">
        <f>[1]ИТОГ!L571</f>
        <v>0.84</v>
      </c>
      <c r="G34" s="8">
        <f>[1]ИТОГ!N571</f>
        <v>1</v>
      </c>
      <c r="H34" s="8">
        <f>[1]ИТОГ!P571</f>
        <v>0.875</v>
      </c>
      <c r="I34" s="8">
        <f>[1]ИТОГ!R571</f>
        <v>1</v>
      </c>
      <c r="J34" s="8">
        <f>[1]ИТОГ!T571</f>
        <v>0.9</v>
      </c>
      <c r="K34" s="8">
        <f>[1]ИТОГ!V571</f>
        <v>0.5</v>
      </c>
      <c r="L34" s="8">
        <f>[1]ИТОГ!X571</f>
        <v>1</v>
      </c>
      <c r="M34" s="8">
        <f>[1]ИТОГ!Z571</f>
        <v>0.6</v>
      </c>
      <c r="N34" s="8">
        <f>[1]ИТОГ!AD571</f>
        <v>0</v>
      </c>
      <c r="O34" s="8">
        <f>[1]ИТОГ!AH571</f>
        <v>1</v>
      </c>
      <c r="P34" s="9">
        <f>[1]ИТОГ!AJ571</f>
        <v>0.88405797101449279</v>
      </c>
      <c r="Q34" s="10" t="str">
        <f>[1]ИТОГ!AK571</f>
        <v>Высокий</v>
      </c>
      <c r="R34" s="10" t="str">
        <f>[1]ИТОГ!AN571</f>
        <v>Высокий</v>
      </c>
      <c r="S34" s="11">
        <f>[1]ИТОГ!AJ571-[1]ИТОГ!AM571</f>
        <v>4.3057971014492824E-2</v>
      </c>
    </row>
    <row r="35" spans="1:19" ht="63" customHeight="1" x14ac:dyDescent="0.35">
      <c r="A35" s="5">
        <f>[1]ИТОГ!A572</f>
        <v>28</v>
      </c>
      <c r="B35" s="6" t="str">
        <f>[1]ИТОГ!C572</f>
        <v>МКОУ "Шумская СОШ"</v>
      </c>
      <c r="C35" s="7">
        <f>[1]ИТОГ!F572</f>
        <v>0.36363636363636365</v>
      </c>
      <c r="D35" s="8">
        <f>[1]ИТОГ!H572</f>
        <v>0.5</v>
      </c>
      <c r="E35" s="8">
        <f>[1]ИТОГ!J572</f>
        <v>1</v>
      </c>
      <c r="F35" s="8">
        <f>[1]ИТОГ!L572</f>
        <v>0.56862745098039214</v>
      </c>
      <c r="G35" s="8">
        <f>[1]ИТОГ!N572</f>
        <v>0.8571428571428571</v>
      </c>
      <c r="H35" s="8">
        <f>[1]ИТОГ!P572</f>
        <v>0.375</v>
      </c>
      <c r="I35" s="8">
        <f>[1]ИТОГ!R572</f>
        <v>1</v>
      </c>
      <c r="J35" s="8">
        <f>[1]ИТОГ!T572</f>
        <v>0.65</v>
      </c>
      <c r="K35" s="8">
        <f>[1]ИТОГ!V572</f>
        <v>0.5</v>
      </c>
      <c r="L35" s="8">
        <f>[1]ИТОГ!X572</f>
        <v>1</v>
      </c>
      <c r="M35" s="8">
        <f>[1]ИТОГ!Z572</f>
        <v>0.66666666666666663</v>
      </c>
      <c r="N35" s="8">
        <f>[1]ИТОГ!AD572</f>
        <v>0</v>
      </c>
      <c r="O35" s="8">
        <f>[1]ИТОГ!AH572</f>
        <v>0</v>
      </c>
      <c r="P35" s="9">
        <f>[1]ИТОГ!AJ572</f>
        <v>0.61458333333333337</v>
      </c>
      <c r="Q35" s="10" t="str">
        <f>[1]ИТОГ!AK572</f>
        <v>Средний</v>
      </c>
      <c r="R35" s="10" t="str">
        <f>[1]ИТОГ!AN572</f>
        <v>Низкий</v>
      </c>
      <c r="S35" s="11">
        <f>[1]ИТОГ!AJ572-[1]ИТОГ!AM572</f>
        <v>2.3583333333333401E-2</v>
      </c>
    </row>
    <row r="36" spans="1:19" ht="63" customHeight="1" x14ac:dyDescent="0.35">
      <c r="A36" s="5">
        <f>[1]ИТОГ!A573</f>
        <v>29</v>
      </c>
      <c r="B36" s="6" t="str">
        <f>[1]ИТОГ!C573</f>
        <v>МКОУ СОШ № 10 г. Нижнеудинск</v>
      </c>
      <c r="C36" s="7">
        <f>[1]ИТОГ!F573</f>
        <v>0.36363636363636365</v>
      </c>
      <c r="D36" s="8">
        <f>[1]ИТОГ!H573</f>
        <v>0.5</v>
      </c>
      <c r="E36" s="8">
        <f>[1]ИТОГ!J573</f>
        <v>1</v>
      </c>
      <c r="F36" s="8">
        <f>[1]ИТОГ!L573</f>
        <v>0.60784313725490191</v>
      </c>
      <c r="G36" s="8">
        <f>[1]ИТОГ!N573</f>
        <v>1</v>
      </c>
      <c r="H36" s="8">
        <f>[1]ИТОГ!P573</f>
        <v>0.625</v>
      </c>
      <c r="I36" s="8">
        <f>[1]ИТОГ!R573</f>
        <v>0.25</v>
      </c>
      <c r="J36" s="8">
        <f>[1]ИТОГ!T573</f>
        <v>0.65</v>
      </c>
      <c r="K36" s="8">
        <f>[1]ИТОГ!V573</f>
        <v>0.5</v>
      </c>
      <c r="L36" s="8">
        <f>[1]ИТОГ!X573</f>
        <v>1</v>
      </c>
      <c r="M36" s="8">
        <f>[1]ИТОГ!Z573</f>
        <v>0.66666666666666663</v>
      </c>
      <c r="N36" s="8">
        <f>[1]ИТОГ!AD573</f>
        <v>0</v>
      </c>
      <c r="O36" s="8">
        <f>[1]ИТОГ!AH573</f>
        <v>0</v>
      </c>
      <c r="P36" s="9">
        <f>[1]ИТОГ!AJ573</f>
        <v>0.63541666666666663</v>
      </c>
      <c r="Q36" s="10" t="str">
        <f>[1]ИТОГ!AK573</f>
        <v>Средний</v>
      </c>
      <c r="R36" s="10" t="str">
        <f>[1]ИТОГ!AN573</f>
        <v>Средний</v>
      </c>
      <c r="S36" s="11">
        <f>[1]ИТОГ!AJ573-[1]ИТОГ!AM573</f>
        <v>-0.10658333333333336</v>
      </c>
    </row>
    <row r="37" spans="1:19" ht="63" customHeight="1" x14ac:dyDescent="0.35">
      <c r="A37" s="5">
        <f>[1]ИТОГ!A574</f>
        <v>30</v>
      </c>
      <c r="B37" s="6" t="str">
        <f>[1]ИТОГ!C574</f>
        <v>МКОУ "Зареченская СОШ"</v>
      </c>
      <c r="C37" s="7">
        <f>[1]ИТОГ!F574</f>
        <v>9.0909090909090912E-2</v>
      </c>
      <c r="D37" s="8">
        <f>[1]ИТОГ!H574</f>
        <v>0.5</v>
      </c>
      <c r="E37" s="8">
        <f>[1]ИТОГ!J574</f>
        <v>0.8125</v>
      </c>
      <c r="F37" s="8">
        <f>[1]ИТОГ!L574</f>
        <v>0.33333333333333331</v>
      </c>
      <c r="G37" s="8">
        <f>[1]ИТОГ!N574</f>
        <v>0.9285714285714286</v>
      </c>
      <c r="H37" s="8">
        <f>[1]ИТОГ!P574</f>
        <v>0.5625</v>
      </c>
      <c r="I37" s="8">
        <f>[1]ИТОГ!R574</f>
        <v>1</v>
      </c>
      <c r="J37" s="8">
        <f>[1]ИТОГ!T574</f>
        <v>0.75</v>
      </c>
      <c r="K37" s="8">
        <f>[1]ИТОГ!V574</f>
        <v>0</v>
      </c>
      <c r="L37" s="8">
        <f>[1]ИТОГ!X574</f>
        <v>1</v>
      </c>
      <c r="M37" s="8">
        <f>[1]ИТОГ!Z574</f>
        <v>0.33333333333333331</v>
      </c>
      <c r="N37" s="8">
        <f>[1]ИТОГ!AD574</f>
        <v>0</v>
      </c>
      <c r="O37" s="8">
        <f>[1]ИТОГ!AH574</f>
        <v>0</v>
      </c>
      <c r="P37" s="9">
        <f>[1]ИТОГ!AJ574</f>
        <v>0.51041666666666663</v>
      </c>
      <c r="Q37" s="10" t="str">
        <f>[1]ИТОГ!AK574</f>
        <v>Низкий</v>
      </c>
      <c r="R37" s="10" t="str">
        <f>[1]ИТОГ!AN574</f>
        <v>Низкий</v>
      </c>
      <c r="S37" s="11">
        <f>[1]ИТОГ!AJ574-[1]ИТОГ!AM574</f>
        <v>-3.458333333333341E-2</v>
      </c>
    </row>
    <row r="38" spans="1:19" ht="63" customHeight="1" x14ac:dyDescent="0.35">
      <c r="A38" s="5">
        <f>[1]ИТОГ!A575</f>
        <v>31</v>
      </c>
      <c r="B38" s="6" t="str">
        <f>[1]ИТОГ!C575</f>
        <v>МКОУ "Иргейская СОШ"</v>
      </c>
      <c r="C38" s="7">
        <f>[1]ИТОГ!F575</f>
        <v>0.33333333333333331</v>
      </c>
      <c r="D38" s="8">
        <f>[1]ИТОГ!H575</f>
        <v>0.5</v>
      </c>
      <c r="E38" s="8">
        <f>[1]ИТОГ!J575</f>
        <v>0.9375</v>
      </c>
      <c r="F38" s="8">
        <f>[1]ИТОГ!L575</f>
        <v>0.52941176470588236</v>
      </c>
      <c r="G38" s="8">
        <f>[1]ИТОГ!N575</f>
        <v>1</v>
      </c>
      <c r="H38" s="8">
        <f>[1]ИТОГ!P575</f>
        <v>0.5625</v>
      </c>
      <c r="I38" s="8">
        <f>[1]ИТОГ!R575</f>
        <v>1</v>
      </c>
      <c r="J38" s="8">
        <f>[1]ИТОГ!T575</f>
        <v>0.77500000000000002</v>
      </c>
      <c r="K38" s="8">
        <f>[1]ИТОГ!V575</f>
        <v>0</v>
      </c>
      <c r="L38" s="8">
        <f>[1]ИТОГ!X575</f>
        <v>1</v>
      </c>
      <c r="M38" s="8">
        <f>[1]ИТОГ!Z575</f>
        <v>0.33333333333333331</v>
      </c>
      <c r="N38" s="8">
        <f>[1]ИТОГ!AD575</f>
        <v>0</v>
      </c>
      <c r="O38" s="8">
        <f>[1]ИТОГ!AH575</f>
        <v>1</v>
      </c>
      <c r="P38" s="9">
        <f>[1]ИТОГ!AJ575</f>
        <v>0.63541666666666663</v>
      </c>
      <c r="Q38" s="10" t="str">
        <f>[1]ИТОГ!AK575</f>
        <v>Средний</v>
      </c>
      <c r="R38" s="10" t="str">
        <f>[1]ИТОГ!AN575</f>
        <v>Средний</v>
      </c>
      <c r="S38" s="11">
        <f>[1]ИТОГ!AJ575-[1]ИТОГ!AM575</f>
        <v>1.4416666666666633E-2</v>
      </c>
    </row>
    <row r="39" spans="1:19" ht="63" customHeight="1" x14ac:dyDescent="0.35">
      <c r="A39" s="5">
        <f>[1]ИТОГ!A576</f>
        <v>32</v>
      </c>
      <c r="B39" s="6" t="str">
        <f>[1]ИТОГ!C576</f>
        <v>МКОУ "Каменская ООШ"</v>
      </c>
      <c r="C39" s="7">
        <f>[1]ИТОГ!F576</f>
        <v>0.16666666666666666</v>
      </c>
      <c r="D39" s="8">
        <f>[1]ИТОГ!H576</f>
        <v>0.5</v>
      </c>
      <c r="E39" s="8">
        <f>[1]ИТОГ!J576</f>
        <v>0.75</v>
      </c>
      <c r="F39" s="8">
        <f>[1]ИТОГ!L576</f>
        <v>0.4358974358974359</v>
      </c>
      <c r="G39" s="8">
        <f>[1]ИТОГ!N576</f>
        <v>1</v>
      </c>
      <c r="H39" s="8">
        <f>[1]ИТОГ!P576</f>
        <v>0.5</v>
      </c>
      <c r="I39" s="8">
        <f>[1]ИТОГ!R576</f>
        <v>1</v>
      </c>
      <c r="J39" s="8">
        <f>[1]ИТОГ!T576</f>
        <v>0.75</v>
      </c>
      <c r="K39" s="8">
        <f>[1]ИТОГ!V576</f>
        <v>0</v>
      </c>
      <c r="L39" s="8">
        <f>[1]ИТОГ!X576</f>
        <v>1</v>
      </c>
      <c r="M39" s="8">
        <f>[1]ИТОГ!Z576</f>
        <v>0.33333333333333331</v>
      </c>
      <c r="N39" s="8">
        <f>[1]ИТОГ!AD576</f>
        <v>0</v>
      </c>
      <c r="O39" s="8">
        <f>[1]ИТОГ!AH576</f>
        <v>1</v>
      </c>
      <c r="P39" s="9">
        <f>[1]ИТОГ!AJ576</f>
        <v>0.59523809523809523</v>
      </c>
      <c r="Q39" s="10" t="str">
        <f>[1]ИТОГ!AK576</f>
        <v>Низкий</v>
      </c>
      <c r="R39" s="10" t="str">
        <f>[1]ИТОГ!AN576</f>
        <v>Низкий</v>
      </c>
      <c r="S39" s="11">
        <f>[1]ИТОГ!AJ576-[1]ИТОГ!AM576</f>
        <v>8.6238095238095225E-2</v>
      </c>
    </row>
    <row r="40" spans="1:19" ht="63" customHeight="1" x14ac:dyDescent="0.35">
      <c r="A40" s="5">
        <f>[1]ИТОГ!A577</f>
        <v>33</v>
      </c>
      <c r="B40" s="6" t="str">
        <f>[1]ИТОГ!C577</f>
        <v>МКОУ "Костинская СОШ"</v>
      </c>
      <c r="C40" s="7">
        <f>[1]ИТОГ!F577</f>
        <v>0.21212121212121213</v>
      </c>
      <c r="D40" s="8">
        <f>[1]ИТОГ!H577</f>
        <v>0.5</v>
      </c>
      <c r="E40" s="8">
        <f>[1]ИТОГ!J577</f>
        <v>1</v>
      </c>
      <c r="F40" s="8">
        <f>[1]ИТОГ!L577</f>
        <v>0.47058823529411764</v>
      </c>
      <c r="G40" s="8">
        <f>[1]ИТОГ!N577</f>
        <v>1</v>
      </c>
      <c r="H40" s="8">
        <f>[1]ИТОГ!P577</f>
        <v>0.5</v>
      </c>
      <c r="I40" s="8">
        <f>[1]ИТОГ!R577</f>
        <v>0.25</v>
      </c>
      <c r="J40" s="8">
        <f>[1]ИТОГ!T577</f>
        <v>0.6</v>
      </c>
      <c r="K40" s="8">
        <f>[1]ИТОГ!V577</f>
        <v>0.5</v>
      </c>
      <c r="L40" s="8">
        <f>[1]ИТОГ!X577</f>
        <v>1</v>
      </c>
      <c r="M40" s="8">
        <f>[1]ИТОГ!Z577</f>
        <v>0.66666666666666663</v>
      </c>
      <c r="N40" s="8">
        <f>[1]ИТОГ!AD577</f>
        <v>0</v>
      </c>
      <c r="O40" s="8">
        <f>[1]ИТОГ!AH577</f>
        <v>0</v>
      </c>
      <c r="P40" s="9">
        <f>[1]ИТОГ!AJ577</f>
        <v>0.54166666666666663</v>
      </c>
      <c r="Q40" s="10" t="str">
        <f>[1]ИТОГ!AK577</f>
        <v>Низкий</v>
      </c>
      <c r="R40" s="10" t="str">
        <f>[1]ИТОГ!AN577</f>
        <v>Низкий</v>
      </c>
      <c r="S40" s="11">
        <f>[1]ИТОГ!AJ577-[1]ИТОГ!AM577</f>
        <v>8.6666666666666614E-2</v>
      </c>
    </row>
    <row r="41" spans="1:19" ht="63" customHeight="1" x14ac:dyDescent="0.35">
      <c r="A41" s="5">
        <f>[1]ИТОГ!A578</f>
        <v>34</v>
      </c>
      <c r="B41" s="6" t="str">
        <f>[1]ИТОГ!C578</f>
        <v>МКОУ "Нерхинская начальная школа - детский сад"</v>
      </c>
      <c r="C41" s="7">
        <f>[1]ИТОГ!F578</f>
        <v>0.83333333333333337</v>
      </c>
      <c r="D41" s="8">
        <f>[1]ИТОГ!H578</f>
        <v>0.5</v>
      </c>
      <c r="E41" s="8">
        <f>[1]ИТОГ!J578</f>
        <v>0.375</v>
      </c>
      <c r="F41" s="8">
        <f>[1]ИТОГ!L578</f>
        <v>0.68</v>
      </c>
      <c r="G41" s="8">
        <f>[1]ИТОГ!N578</f>
        <v>0.8571428571428571</v>
      </c>
      <c r="H41" s="8">
        <f>[1]ИТОГ!P578</f>
        <v>0.3125</v>
      </c>
      <c r="I41" s="8">
        <f>[1]ИТОГ!R578</f>
        <v>0.75</v>
      </c>
      <c r="J41" s="8">
        <f>[1]ИТОГ!T578</f>
        <v>0.57499999999999996</v>
      </c>
      <c r="K41" s="8">
        <f>[1]ИТОГ!V578</f>
        <v>0</v>
      </c>
      <c r="L41" s="8">
        <f>[1]ИТОГ!X578</f>
        <v>1</v>
      </c>
      <c r="M41" s="8">
        <f>[1]ИТОГ!Z578</f>
        <v>0.2</v>
      </c>
      <c r="N41" s="8">
        <f>[1]ИТОГ!AD578</f>
        <v>0</v>
      </c>
      <c r="O41" s="8">
        <f>[1]ИТОГ!AH578</f>
        <v>1</v>
      </c>
      <c r="P41" s="9">
        <f>[1]ИТОГ!AJ578</f>
        <v>0.60869565217391308</v>
      </c>
      <c r="Q41" s="10" t="str">
        <f>[1]ИТОГ!AK578</f>
        <v>Средний</v>
      </c>
      <c r="R41" s="10" t="str">
        <f>[1]ИТОГ!AN578</f>
        <v>Низкий</v>
      </c>
      <c r="S41" s="11">
        <f>[1]ИТОГ!AJ578-[1]ИТОГ!AM578</f>
        <v>1.7695652173913112E-2</v>
      </c>
    </row>
    <row r="42" spans="1:19" ht="63" customHeight="1" x14ac:dyDescent="0.35">
      <c r="A42" s="5">
        <f>[1]ИТОГ!A579</f>
        <v>35</v>
      </c>
      <c r="B42" s="6" t="str">
        <f>[1]ИТОГ!C579</f>
        <v>МКОУ "СОШ № 3 г. Алзамай"</v>
      </c>
      <c r="C42" s="7">
        <f>[1]ИТОГ!F579</f>
        <v>0.33333333333333331</v>
      </c>
      <c r="D42" s="8">
        <f>[1]ИТОГ!H579</f>
        <v>0.5</v>
      </c>
      <c r="E42" s="8">
        <f>[1]ИТОГ!J579</f>
        <v>1</v>
      </c>
      <c r="F42" s="8">
        <f>[1]ИТОГ!L579</f>
        <v>0.56862745098039214</v>
      </c>
      <c r="G42" s="8">
        <f>[1]ИТОГ!N579</f>
        <v>1</v>
      </c>
      <c r="H42" s="8">
        <f>[1]ИТОГ!P579</f>
        <v>0.75</v>
      </c>
      <c r="I42" s="8">
        <f>[1]ИТОГ!R579</f>
        <v>0.875</v>
      </c>
      <c r="J42" s="8">
        <f>[1]ИТОГ!T579</f>
        <v>0.82499999999999996</v>
      </c>
      <c r="K42" s="8">
        <f>[1]ИТОГ!V579</f>
        <v>0.5</v>
      </c>
      <c r="L42" s="8">
        <f>[1]ИТОГ!X579</f>
        <v>1</v>
      </c>
      <c r="M42" s="8">
        <f>[1]ИТОГ!Z579</f>
        <v>0.66666666666666663</v>
      </c>
      <c r="N42" s="8">
        <f>[1]ИТОГ!AD579</f>
        <v>0</v>
      </c>
      <c r="O42" s="8">
        <f>[1]ИТОГ!AH579</f>
        <v>0</v>
      </c>
      <c r="P42" s="9">
        <f>[1]ИТОГ!AJ579</f>
        <v>0.6875</v>
      </c>
      <c r="Q42" s="10" t="str">
        <f>[1]ИТОГ!AK579</f>
        <v>Средний</v>
      </c>
      <c r="R42" s="10" t="str">
        <f>[1]ИТОГ!AN579</f>
        <v>Средний</v>
      </c>
      <c r="S42" s="11">
        <f>[1]ИТОГ!AJ579-[1]ИТОГ!AM579</f>
        <v>-9.4999999999999529E-3</v>
      </c>
    </row>
    <row r="43" spans="1:19" ht="63" customHeight="1" x14ac:dyDescent="0.35">
      <c r="A43" s="5">
        <f>[1]ИТОГ!A580</f>
        <v>36</v>
      </c>
      <c r="B43" s="6" t="str">
        <f>[1]ИТОГ!C580</f>
        <v>МКОУ "Худоеланская СОШ"</v>
      </c>
      <c r="C43" s="7">
        <f>[1]ИТОГ!F580</f>
        <v>0.30303030303030304</v>
      </c>
      <c r="D43" s="8">
        <f>[1]ИТОГ!H580</f>
        <v>0.5</v>
      </c>
      <c r="E43" s="8">
        <f>[1]ИТОГ!J580</f>
        <v>0.9375</v>
      </c>
      <c r="F43" s="8">
        <f>[1]ИТОГ!L580</f>
        <v>0.50980392156862742</v>
      </c>
      <c r="G43" s="8">
        <f>[1]ИТОГ!N580</f>
        <v>1</v>
      </c>
      <c r="H43" s="8">
        <f>[1]ИТОГ!P580</f>
        <v>0.8125</v>
      </c>
      <c r="I43" s="8">
        <f>[1]ИТОГ!R580</f>
        <v>1</v>
      </c>
      <c r="J43" s="8">
        <f>[1]ИТОГ!T580</f>
        <v>0.875</v>
      </c>
      <c r="K43" s="8">
        <f>[1]ИТОГ!V580</f>
        <v>0.5</v>
      </c>
      <c r="L43" s="8">
        <f>[1]ИТОГ!X580</f>
        <v>1</v>
      </c>
      <c r="M43" s="8">
        <f>[1]ИТОГ!Z580</f>
        <v>0.66666666666666663</v>
      </c>
      <c r="N43" s="8">
        <f>[1]ИТОГ!AD580</f>
        <v>0</v>
      </c>
      <c r="O43" s="8">
        <f>[1]ИТОГ!AH580</f>
        <v>1</v>
      </c>
      <c r="P43" s="9">
        <f>[1]ИТОГ!AJ580</f>
        <v>0.6875</v>
      </c>
      <c r="Q43" s="10" t="str">
        <f>[1]ИТОГ!AK580</f>
        <v>Средний</v>
      </c>
      <c r="R43" s="10" t="str">
        <f>[1]ИТОГ!AN580</f>
        <v>Средний</v>
      </c>
      <c r="S43" s="11">
        <f>[1]ИТОГ!AJ580-[1]ИТОГ!AM580</f>
        <v>5.149999999999999E-2</v>
      </c>
    </row>
    <row r="44" spans="1:19" ht="63" customHeight="1" x14ac:dyDescent="0.35">
      <c r="A44" s="5">
        <f>[1]ИТОГ!A581</f>
        <v>37</v>
      </c>
      <c r="B44" s="6" t="str">
        <f>[1]ИТОГ!C581</f>
        <v>МКОУ "Школа-интернат №26 г.Нижнеудинск"</v>
      </c>
      <c r="C44" s="7">
        <f>[1]ИТОГ!F581</f>
        <v>0.42424242424242425</v>
      </c>
      <c r="D44" s="8">
        <f>[1]ИТОГ!H581</f>
        <v>0.5</v>
      </c>
      <c r="E44" s="8">
        <f>[1]ИТОГ!J581</f>
        <v>1</v>
      </c>
      <c r="F44" s="8">
        <f>[1]ИТОГ!L581</f>
        <v>0.60784313725490191</v>
      </c>
      <c r="G44" s="8">
        <f>[1]ИТОГ!N581</f>
        <v>1</v>
      </c>
      <c r="H44" s="8">
        <f>[1]ИТОГ!P581</f>
        <v>0.5</v>
      </c>
      <c r="I44" s="8">
        <f>[1]ИТОГ!R581</f>
        <v>0.125</v>
      </c>
      <c r="J44" s="8">
        <f>[1]ИТОГ!T581</f>
        <v>0.57499999999999996</v>
      </c>
      <c r="K44" s="8">
        <f>[1]ИТОГ!V581</f>
        <v>0</v>
      </c>
      <c r="L44" s="8">
        <f>[1]ИТОГ!X581</f>
        <v>1</v>
      </c>
      <c r="M44" s="8">
        <f>[1]ИТОГ!Z581</f>
        <v>0.33333333333333331</v>
      </c>
      <c r="N44" s="8">
        <f>[1]ИТОГ!AD581</f>
        <v>0</v>
      </c>
      <c r="O44" s="8">
        <f>[1]ИТОГ!AH581</f>
        <v>0</v>
      </c>
      <c r="P44" s="9">
        <f>[1]ИТОГ!AJ581</f>
        <v>0.58333333333333337</v>
      </c>
      <c r="Q44" s="10" t="str">
        <f>[1]ИТОГ!AK581</f>
        <v>Низкий</v>
      </c>
      <c r="R44" s="10" t="str">
        <f>[1]ИТОГ!AN581</f>
        <v>Средний</v>
      </c>
      <c r="S44" s="11">
        <f>[1]ИТОГ!AJ581-[1]ИТОГ!AM581</f>
        <v>-2.2666666666666613E-2</v>
      </c>
    </row>
    <row r="45" spans="1:19" ht="63" customHeight="1" x14ac:dyDescent="0.35">
      <c r="A45" s="5">
        <f>[1]ИТОГ!A582</f>
        <v>38</v>
      </c>
      <c r="B45" s="6" t="str">
        <f>[1]ИТОГ!C582</f>
        <v>МКОУ "Школа-интернат №5 г.Нижнеудинск"</v>
      </c>
      <c r="C45" s="7">
        <f>[1]ИТОГ!F582</f>
        <v>0</v>
      </c>
      <c r="D45" s="8">
        <f>[1]ИТОГ!H582</f>
        <v>0.5</v>
      </c>
      <c r="E45" s="8">
        <f>[1]ИТОГ!J582</f>
        <v>0.875</v>
      </c>
      <c r="F45" s="8">
        <f>[1]ИТОГ!L582</f>
        <v>0.29411764705882354</v>
      </c>
      <c r="G45" s="8">
        <f>[1]ИТОГ!N582</f>
        <v>1</v>
      </c>
      <c r="H45" s="8">
        <f>[1]ИТОГ!P582</f>
        <v>0.625</v>
      </c>
      <c r="I45" s="8">
        <f>[1]ИТОГ!R582</f>
        <v>0.875</v>
      </c>
      <c r="J45" s="8">
        <f>[1]ИТОГ!T582</f>
        <v>0.77500000000000002</v>
      </c>
      <c r="K45" s="8">
        <f>[1]ИТОГ!V582</f>
        <v>0.5</v>
      </c>
      <c r="L45" s="8">
        <f>[1]ИТОГ!X582</f>
        <v>1</v>
      </c>
      <c r="M45" s="8">
        <f>[1]ИТОГ!Z582</f>
        <v>0.66666666666666663</v>
      </c>
      <c r="N45" s="8">
        <f>[1]ИТОГ!AD582</f>
        <v>0</v>
      </c>
      <c r="O45" s="8">
        <f>[1]ИТОГ!AH582</f>
        <v>0</v>
      </c>
      <c r="P45" s="9">
        <f>[1]ИТОГ!AJ582</f>
        <v>0.52083333333333337</v>
      </c>
      <c r="Q45" s="10" t="str">
        <f>[1]ИТОГ!AK582</f>
        <v>Низкий</v>
      </c>
      <c r="R45" s="10" t="str">
        <f>[1]ИТОГ!AN582</f>
        <v>Средний</v>
      </c>
      <c r="S45" s="11">
        <f>[1]ИТОГ!AJ582-[1]ИТОГ!AM582</f>
        <v>-0.10016666666666663</v>
      </c>
    </row>
    <row r="46" spans="1:19" ht="36" customHeight="1" x14ac:dyDescent="0.35">
      <c r="A46" s="12"/>
      <c r="B46" s="13"/>
      <c r="C46" s="14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6"/>
      <c r="Q46" s="12"/>
      <c r="R46" s="12"/>
      <c r="S46" s="17"/>
    </row>
    <row r="47" spans="1:19" ht="36" customHeight="1" x14ac:dyDescent="0.35">
      <c r="A47" s="12"/>
      <c r="B47" s="13"/>
      <c r="C47" s="14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6"/>
      <c r="Q47" s="12"/>
      <c r="R47" s="12"/>
      <c r="S47" s="17"/>
    </row>
    <row r="48" spans="1:19" ht="36" customHeight="1" x14ac:dyDescent="0.35">
      <c r="A48" s="12"/>
      <c r="B48" s="13"/>
      <c r="C48" s="14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6"/>
      <c r="Q48" s="12"/>
      <c r="R48" s="12"/>
      <c r="S48" s="17"/>
    </row>
    <row r="49" spans="1:19" ht="36" customHeight="1" x14ac:dyDescent="0.35">
      <c r="A49" s="12"/>
      <c r="B49" s="13"/>
      <c r="C49" s="14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6"/>
      <c r="Q49" s="12"/>
      <c r="R49" s="12"/>
      <c r="S49" s="17"/>
    </row>
    <row r="50" spans="1:19" ht="36" customHeight="1" x14ac:dyDescent="0.35">
      <c r="A50" s="12"/>
      <c r="B50" s="13"/>
      <c r="C50" s="14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6"/>
      <c r="Q50" s="12"/>
      <c r="R50" s="12"/>
      <c r="S50" s="17"/>
    </row>
    <row r="51" spans="1:19" ht="36" customHeight="1" x14ac:dyDescent="0.35">
      <c r="A51" s="12"/>
      <c r="B51" s="13"/>
      <c r="C51" s="14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6"/>
      <c r="Q51" s="12"/>
      <c r="R51" s="12"/>
      <c r="S51" s="17"/>
    </row>
    <row r="52" spans="1:19" ht="36" customHeight="1" x14ac:dyDescent="0.35">
      <c r="A52" s="12"/>
      <c r="B52" s="13"/>
      <c r="C52" s="14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6"/>
      <c r="Q52" s="12"/>
      <c r="R52" s="12"/>
      <c r="S52" s="17"/>
    </row>
    <row r="53" spans="1:19" ht="36" customHeight="1" x14ac:dyDescent="0.35">
      <c r="A53" s="12"/>
      <c r="B53" s="13"/>
      <c r="C53" s="14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6"/>
      <c r="Q53" s="12"/>
      <c r="R53" s="12"/>
      <c r="S53" s="17"/>
    </row>
    <row r="54" spans="1:19" ht="36" customHeight="1" x14ac:dyDescent="0.35">
      <c r="A54" s="12"/>
      <c r="B54" s="13"/>
      <c r="C54" s="14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6"/>
      <c r="Q54" s="12"/>
      <c r="R54" s="12"/>
      <c r="S54" s="17"/>
    </row>
    <row r="55" spans="1:19" ht="36" customHeight="1" x14ac:dyDescent="0.35">
      <c r="A55" s="12"/>
      <c r="B55" s="13"/>
      <c r="C55" s="14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6"/>
      <c r="Q55" s="12"/>
      <c r="R55" s="12"/>
      <c r="S55" s="17"/>
    </row>
    <row r="56" spans="1:19" ht="36" customHeight="1" x14ac:dyDescent="0.35">
      <c r="A56" s="12"/>
      <c r="B56" s="13"/>
      <c r="C56" s="14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6"/>
      <c r="Q56" s="12"/>
      <c r="R56" s="12"/>
      <c r="S56" s="17"/>
    </row>
    <row r="57" spans="1:19" ht="36" customHeight="1" x14ac:dyDescent="0.35">
      <c r="A57" s="12"/>
      <c r="B57" s="13"/>
      <c r="C57" s="14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6"/>
      <c r="Q57" s="12"/>
      <c r="R57" s="12"/>
      <c r="S57" s="17"/>
    </row>
    <row r="58" spans="1:19" ht="36" customHeight="1" x14ac:dyDescent="0.35">
      <c r="A58" s="12"/>
      <c r="B58" s="13"/>
      <c r="C58" s="14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6"/>
      <c r="Q58" s="12"/>
      <c r="R58" s="12"/>
      <c r="S58" s="17"/>
    </row>
    <row r="59" spans="1:19" ht="36" customHeight="1" x14ac:dyDescent="0.35">
      <c r="A59" s="12"/>
      <c r="B59" s="13"/>
      <c r="C59" s="14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6"/>
      <c r="Q59" s="12"/>
      <c r="R59" s="12"/>
      <c r="S59" s="17"/>
    </row>
    <row r="60" spans="1:19" ht="36" customHeight="1" x14ac:dyDescent="0.35">
      <c r="A60" s="12"/>
      <c r="B60" s="13"/>
      <c r="C60" s="14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6"/>
      <c r="Q60" s="12"/>
      <c r="R60" s="12"/>
      <c r="S60" s="17"/>
    </row>
    <row r="61" spans="1:19" ht="36" customHeight="1" x14ac:dyDescent="0.35">
      <c r="A61" s="12"/>
      <c r="B61" s="13"/>
      <c r="C61" s="14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6"/>
      <c r="Q61" s="12"/>
      <c r="R61" s="12"/>
      <c r="S61" s="17"/>
    </row>
    <row r="62" spans="1:19" ht="36" customHeight="1" x14ac:dyDescent="0.35">
      <c r="A62" s="12"/>
      <c r="B62" s="13"/>
      <c r="C62" s="14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6"/>
      <c r="Q62" s="12"/>
      <c r="R62" s="12"/>
      <c r="S62" s="17"/>
    </row>
    <row r="63" spans="1:19" ht="36" customHeight="1" x14ac:dyDescent="0.35">
      <c r="A63" s="12"/>
      <c r="B63" s="13"/>
      <c r="C63" s="14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6"/>
      <c r="Q63" s="12"/>
      <c r="R63" s="12"/>
      <c r="S63" s="17"/>
    </row>
    <row r="64" spans="1:19" ht="36" customHeight="1" x14ac:dyDescent="0.35">
      <c r="A64" s="12"/>
      <c r="B64" s="13"/>
      <c r="C64" s="14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6"/>
      <c r="Q64" s="12"/>
      <c r="R64" s="12"/>
      <c r="S64" s="17"/>
    </row>
  </sheetData>
  <sheetProtection sheet="1" objects="1" scenarios="1"/>
  <mergeCells count="32">
    <mergeCell ref="C6:E6"/>
    <mergeCell ref="A7:B7"/>
    <mergeCell ref="C7:E7"/>
    <mergeCell ref="N2:N3"/>
    <mergeCell ref="O2:O3"/>
    <mergeCell ref="A3:B3"/>
    <mergeCell ref="A4:B4"/>
    <mergeCell ref="C4:E4"/>
    <mergeCell ref="G4:I7"/>
    <mergeCell ref="K4:L7"/>
    <mergeCell ref="A5:B5"/>
    <mergeCell ref="C5:E5"/>
    <mergeCell ref="A6:B6"/>
    <mergeCell ref="M1:M3"/>
    <mergeCell ref="A1:B2"/>
    <mergeCell ref="L2:L3"/>
    <mergeCell ref="P1:P3"/>
    <mergeCell ref="Q1:Q7"/>
    <mergeCell ref="R1:R7"/>
    <mergeCell ref="S1:S7"/>
    <mergeCell ref="C2:C3"/>
    <mergeCell ref="D2:D3"/>
    <mergeCell ref="E2:E3"/>
    <mergeCell ref="G2:G3"/>
    <mergeCell ref="H2:H3"/>
    <mergeCell ref="C1:E1"/>
    <mergeCell ref="F1:F3"/>
    <mergeCell ref="G1:I1"/>
    <mergeCell ref="J1:J3"/>
    <mergeCell ref="K1:L1"/>
    <mergeCell ref="I2:I3"/>
    <mergeCell ref="K2:K3"/>
  </mergeCells>
  <conditionalFormatting sqref="Q8:R45">
    <cfRule type="containsText" dxfId="194" priority="11" operator="containsText" text="высокий">
      <formula>NOT(ISERROR(SEARCH("высокий",Q8)))</formula>
    </cfRule>
    <cfRule type="containsText" dxfId="193" priority="12" operator="containsText" text="средний">
      <formula>NOT(ISERROR(SEARCH("средний",Q8)))</formula>
    </cfRule>
    <cfRule type="containsText" dxfId="192" priority="13" stopIfTrue="1" operator="containsText" text="низкий">
      <formula>NOT(ISERROR(SEARCH("низкий",Q8)))</formula>
    </cfRule>
  </conditionalFormatting>
  <conditionalFormatting sqref="F8:F45 J8:J45 M8:M45 P8:P45">
    <cfRule type="cellIs" dxfId="191" priority="8" operator="greaterThan">
      <formula>80</formula>
    </cfRule>
    <cfRule type="cellIs" dxfId="190" priority="9" operator="between">
      <formula>60.1</formula>
      <formula>80</formula>
    </cfRule>
    <cfRule type="cellIs" dxfId="189" priority="10" operator="lessThan">
      <formula>60.1</formula>
    </cfRule>
  </conditionalFormatting>
  <conditionalFormatting sqref="F8:F45">
    <cfRule type="cellIs" dxfId="188" priority="7" operator="lessThan">
      <formula>0.601</formula>
    </cfRule>
  </conditionalFormatting>
  <conditionalFormatting sqref="F8:F45 J8:J45 M8:M45 P8:P45">
    <cfRule type="cellIs" dxfId="187" priority="4" operator="greaterThan">
      <formula>0.8</formula>
    </cfRule>
    <cfRule type="cellIs" dxfId="186" priority="5" operator="between">
      <formula>0.6</formula>
      <formula>"80,1%%"</formula>
    </cfRule>
    <cfRule type="cellIs" dxfId="185" priority="6" operator="lessThan">
      <formula>0.601</formula>
    </cfRule>
  </conditionalFormatting>
  <conditionalFormatting sqref="A4">
    <cfRule type="cellIs" dxfId="184" priority="1" operator="greaterThan">
      <formula>80%</formula>
    </cfRule>
    <cfRule type="cellIs" dxfId="183" priority="2" operator="between">
      <formula>60.1%</formula>
      <formula>80%</formula>
    </cfRule>
    <cfRule type="cellIs" dxfId="182" priority="3" operator="lessThan">
      <formula>60.1%</formula>
    </cfRule>
  </conditionalFormatting>
  <pageMargins left="0.25" right="0.25" top="0.75" bottom="0.75" header="0.3" footer="0.3"/>
  <pageSetup paperSize="9" scale="34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4" id="{599AD4A7-FEDC-4264-B6B9-EE76163E8BA0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S8:S45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0"/>
  <sheetViews>
    <sheetView topLeftCell="A8" zoomScale="50" zoomScaleNormal="50" workbookViewId="0">
      <selection activeCell="C9" sqref="C9"/>
    </sheetView>
  </sheetViews>
  <sheetFormatPr defaultRowHeight="15" x14ac:dyDescent="0.25"/>
  <cols>
    <col min="1" max="1" width="9.140625" style="2"/>
    <col min="2" max="2" width="52.85546875" style="18" customWidth="1"/>
    <col min="3" max="3" width="15.7109375" style="19" customWidth="1"/>
    <col min="4" max="4" width="15.7109375" style="20" customWidth="1"/>
    <col min="5" max="5" width="20.85546875" style="20" customWidth="1"/>
    <col min="6" max="6" width="22.5703125" style="20" customWidth="1"/>
    <col min="7" max="7" width="20" style="20" customWidth="1"/>
    <col min="8" max="8" width="25.7109375" style="20" customWidth="1"/>
    <col min="9" max="9" width="15.7109375" style="20" customWidth="1"/>
    <col min="10" max="10" width="23.140625" style="20" customWidth="1"/>
    <col min="11" max="11" width="15.7109375" style="20" customWidth="1"/>
    <col min="12" max="12" width="20" style="20" customWidth="1"/>
    <col min="13" max="13" width="24.7109375" style="20" customWidth="1"/>
    <col min="14" max="14" width="19.7109375" style="20" customWidth="1"/>
    <col min="15" max="15" width="27.140625" style="20" customWidth="1"/>
    <col min="16" max="16" width="19.7109375" style="21" customWidth="1"/>
    <col min="17" max="17" width="21.5703125" style="2" customWidth="1"/>
    <col min="18" max="18" width="21.42578125" style="2" customWidth="1"/>
    <col min="19" max="19" width="21.42578125" style="22" customWidth="1"/>
    <col min="20" max="16384" width="9.140625" style="2"/>
  </cols>
  <sheetData>
    <row r="1" spans="1:19" ht="215.25" customHeight="1" x14ac:dyDescent="0.25">
      <c r="A1" s="80" t="s">
        <v>57</v>
      </c>
      <c r="B1" s="81"/>
      <c r="C1" s="54" t="s">
        <v>1</v>
      </c>
      <c r="D1" s="55"/>
      <c r="E1" s="55"/>
      <c r="F1" s="56" t="s">
        <v>2</v>
      </c>
      <c r="G1" s="57" t="s">
        <v>3</v>
      </c>
      <c r="H1" s="57"/>
      <c r="I1" s="57"/>
      <c r="J1" s="56" t="s">
        <v>4</v>
      </c>
      <c r="K1" s="57" t="s">
        <v>5</v>
      </c>
      <c r="L1" s="57"/>
      <c r="M1" s="56" t="s">
        <v>6</v>
      </c>
      <c r="N1" s="1" t="s">
        <v>7</v>
      </c>
      <c r="O1" s="1" t="s">
        <v>8</v>
      </c>
      <c r="P1" s="47" t="s">
        <v>9</v>
      </c>
      <c r="Q1" s="49" t="s">
        <v>10</v>
      </c>
      <c r="R1" s="49" t="s">
        <v>11</v>
      </c>
      <c r="S1" s="49" t="s">
        <v>12</v>
      </c>
    </row>
    <row r="2" spans="1:19" ht="15" customHeight="1" x14ac:dyDescent="0.25">
      <c r="A2" s="82"/>
      <c r="B2" s="83"/>
      <c r="C2" s="50" t="s">
        <v>13</v>
      </c>
      <c r="D2" s="52" t="s">
        <v>14</v>
      </c>
      <c r="E2" s="52" t="s">
        <v>15</v>
      </c>
      <c r="F2" s="56"/>
      <c r="G2" s="52" t="s">
        <v>16</v>
      </c>
      <c r="H2" s="52" t="s">
        <v>17</v>
      </c>
      <c r="I2" s="52" t="s">
        <v>18</v>
      </c>
      <c r="J2" s="56"/>
      <c r="K2" s="52" t="s">
        <v>19</v>
      </c>
      <c r="L2" s="52" t="s">
        <v>20</v>
      </c>
      <c r="M2" s="56"/>
      <c r="N2" s="52" t="s">
        <v>21</v>
      </c>
      <c r="O2" s="52" t="s">
        <v>22</v>
      </c>
      <c r="P2" s="48"/>
      <c r="Q2" s="49"/>
      <c r="R2" s="49"/>
      <c r="S2" s="49"/>
    </row>
    <row r="3" spans="1:19" ht="274.5" customHeight="1" x14ac:dyDescent="0.35">
      <c r="A3" s="63" t="s">
        <v>23</v>
      </c>
      <c r="B3" s="64"/>
      <c r="C3" s="51"/>
      <c r="D3" s="53"/>
      <c r="E3" s="53"/>
      <c r="F3" s="56"/>
      <c r="G3" s="53"/>
      <c r="H3" s="53"/>
      <c r="I3" s="53"/>
      <c r="J3" s="56"/>
      <c r="K3" s="53"/>
      <c r="L3" s="53"/>
      <c r="M3" s="56"/>
      <c r="N3" s="53"/>
      <c r="O3" s="53"/>
      <c r="P3" s="48"/>
      <c r="Q3" s="49"/>
      <c r="R3" s="49"/>
      <c r="S3" s="49"/>
    </row>
    <row r="4" spans="1:19" ht="63.75" customHeight="1" x14ac:dyDescent="0.25">
      <c r="A4" s="65">
        <f>AVERAGE(P8:P22)</f>
        <v>0.59186507936507937</v>
      </c>
      <c r="B4" s="66"/>
      <c r="C4" s="62" t="s">
        <v>24</v>
      </c>
      <c r="D4" s="58"/>
      <c r="E4" s="59"/>
      <c r="F4" s="3">
        <v>1</v>
      </c>
      <c r="G4" s="67"/>
      <c r="H4" s="68"/>
      <c r="I4" s="69"/>
      <c r="J4" s="3">
        <v>0.95</v>
      </c>
      <c r="K4" s="67"/>
      <c r="L4" s="69"/>
      <c r="M4" s="3">
        <v>1</v>
      </c>
      <c r="N4" s="3">
        <v>1</v>
      </c>
      <c r="O4" s="3">
        <v>1</v>
      </c>
      <c r="P4" s="3">
        <v>0.98880000000000001</v>
      </c>
      <c r="Q4" s="49"/>
      <c r="R4" s="49"/>
      <c r="S4" s="49"/>
    </row>
    <row r="5" spans="1:19" ht="38.25" customHeight="1" x14ac:dyDescent="0.35">
      <c r="A5" s="76" t="s">
        <v>25</v>
      </c>
      <c r="B5" s="77"/>
      <c r="C5" s="58" t="s">
        <v>26</v>
      </c>
      <c r="D5" s="58"/>
      <c r="E5" s="59"/>
      <c r="F5" s="3">
        <f>MAX($F$8:$F$22)</f>
        <v>0.66666666666666663</v>
      </c>
      <c r="G5" s="70"/>
      <c r="H5" s="71"/>
      <c r="I5" s="72"/>
      <c r="J5" s="3">
        <f>MAX($J$8:$J$22)</f>
        <v>0.82499999999999996</v>
      </c>
      <c r="K5" s="70"/>
      <c r="L5" s="72"/>
      <c r="M5" s="3">
        <f>MAX($M$8:$M$22)</f>
        <v>0.66666666666666663</v>
      </c>
      <c r="N5" s="3">
        <f>MAX($N$8:$N$22)</f>
        <v>0</v>
      </c>
      <c r="O5" s="3">
        <f>MAX($O$8:$O$22)</f>
        <v>1</v>
      </c>
      <c r="P5" s="3">
        <f>MAX($P$8:$P$22)</f>
        <v>0.72916666666666663</v>
      </c>
      <c r="Q5" s="49"/>
      <c r="R5" s="49"/>
      <c r="S5" s="49"/>
    </row>
    <row r="6" spans="1:19" ht="48.75" customHeight="1" x14ac:dyDescent="0.25">
      <c r="A6" s="84" t="str">
        <f>VLOOKUP(A1,'[1]Профиль МО'!$A$2:$K$46,8,0)&amp;'[1]Исходник Профиль МО'!V1</f>
        <v>34 место</v>
      </c>
      <c r="B6" s="85"/>
      <c r="C6" s="58" t="s">
        <v>27</v>
      </c>
      <c r="D6" s="58"/>
      <c r="E6" s="59"/>
      <c r="F6" s="3">
        <v>0.58819999999999995</v>
      </c>
      <c r="G6" s="70"/>
      <c r="H6" s="71"/>
      <c r="I6" s="72"/>
      <c r="J6" s="3">
        <v>0.65</v>
      </c>
      <c r="K6" s="70"/>
      <c r="L6" s="72"/>
      <c r="M6" s="3">
        <v>0.66669999999999996</v>
      </c>
      <c r="N6" s="4">
        <v>0</v>
      </c>
      <c r="O6" s="4">
        <v>1</v>
      </c>
      <c r="P6" s="3">
        <v>0.63539999999999996</v>
      </c>
      <c r="Q6" s="49"/>
      <c r="R6" s="49"/>
      <c r="S6" s="49"/>
    </row>
    <row r="7" spans="1:19" ht="36" customHeight="1" x14ac:dyDescent="0.25">
      <c r="A7" s="60" t="s">
        <v>28</v>
      </c>
      <c r="B7" s="61"/>
      <c r="C7" s="62" t="s">
        <v>29</v>
      </c>
      <c r="D7" s="58"/>
      <c r="E7" s="59"/>
      <c r="F7" s="3">
        <f>MEDIAN($F$8:$F$22)</f>
        <v>0.49019607843137253</v>
      </c>
      <c r="G7" s="73"/>
      <c r="H7" s="74"/>
      <c r="I7" s="75"/>
      <c r="J7" s="3">
        <f>MEDIAN($J$8:$J$22)</f>
        <v>0.67500000000000004</v>
      </c>
      <c r="K7" s="73"/>
      <c r="L7" s="75"/>
      <c r="M7" s="3">
        <f>MEDIAN($M$8:$M$22)</f>
        <v>0.66666666666666663</v>
      </c>
      <c r="N7" s="3">
        <f>MEDIAN($N$8:$N$22)</f>
        <v>0</v>
      </c>
      <c r="O7" s="3">
        <f>MEDIAN($O$8:$O$22)</f>
        <v>0</v>
      </c>
      <c r="P7" s="3">
        <f>MEDIAN($P$8:$P$22)</f>
        <v>0.59375</v>
      </c>
      <c r="Q7" s="49"/>
      <c r="R7" s="49"/>
      <c r="S7" s="49"/>
    </row>
    <row r="8" spans="1:19" ht="52.5" customHeight="1" x14ac:dyDescent="0.35">
      <c r="A8" s="5">
        <f>[1]ИТОГ!A584</f>
        <v>1</v>
      </c>
      <c r="B8" s="6" t="str">
        <f>[1]ИТОГ!C584</f>
        <v>МБОУ Алтарикская СОШ</v>
      </c>
      <c r="C8" s="7">
        <f>[1]ИТОГ!F584</f>
        <v>0.27272727272727271</v>
      </c>
      <c r="D8" s="8">
        <f>[1]ИТОГ!H584</f>
        <v>1</v>
      </c>
      <c r="E8" s="8">
        <f>[1]ИТОГ!J584</f>
        <v>0.9375</v>
      </c>
      <c r="F8" s="8">
        <f>[1]ИТОГ!L584</f>
        <v>0.50980392156862742</v>
      </c>
      <c r="G8" s="8">
        <f>[1]ИТОГ!N584</f>
        <v>1</v>
      </c>
      <c r="H8" s="8">
        <f>[1]ИТОГ!P584</f>
        <v>0.625</v>
      </c>
      <c r="I8" s="8">
        <f>[1]ИТОГ!R584</f>
        <v>0.25</v>
      </c>
      <c r="J8" s="8">
        <f>[1]ИТОГ!T584</f>
        <v>0.65</v>
      </c>
      <c r="K8" s="8">
        <f>[1]ИТОГ!V584</f>
        <v>0.5</v>
      </c>
      <c r="L8" s="8">
        <f>[1]ИТОГ!X584</f>
        <v>1</v>
      </c>
      <c r="M8" s="8">
        <f>[1]ИТОГ!Z584</f>
        <v>0.66666666666666663</v>
      </c>
      <c r="N8" s="8">
        <f>[1]ИТОГ!AD584</f>
        <v>0</v>
      </c>
      <c r="O8" s="8">
        <f>[1]ИТОГ!AH584</f>
        <v>1</v>
      </c>
      <c r="P8" s="9">
        <f>[1]ИТОГ!AJ584</f>
        <v>0.59375</v>
      </c>
      <c r="Q8" s="10" t="str">
        <f>[1]ИТОГ!AK584</f>
        <v>Низкий</v>
      </c>
      <c r="R8" s="10" t="str">
        <f>[1]ИТОГ!AN584</f>
        <v>Средний</v>
      </c>
      <c r="S8" s="11">
        <f>[1]ИТОГ!AJ584-[1]ИТОГ!AM584</f>
        <v>-7.3250000000000037E-2</v>
      </c>
    </row>
    <row r="9" spans="1:19" ht="52.5" customHeight="1" x14ac:dyDescent="0.35">
      <c r="A9" s="5">
        <f>[1]ИТОГ!A585</f>
        <v>2</v>
      </c>
      <c r="B9" s="6" t="str">
        <f>[1]ИТОГ!C585</f>
        <v>МБОУ Верхне-Куйтинская ООШ</v>
      </c>
      <c r="C9" s="7">
        <f>[1]ИТОГ!F585</f>
        <v>0.33333333333333331</v>
      </c>
      <c r="D9" s="8">
        <f>[1]ИТОГ!H585</f>
        <v>0.5</v>
      </c>
      <c r="E9" s="8">
        <f>[1]ИТОГ!J585</f>
        <v>0.8125</v>
      </c>
      <c r="F9" s="8">
        <f>[1]ИТОГ!L585</f>
        <v>0.5641025641025641</v>
      </c>
      <c r="G9" s="8">
        <f>[1]ИТОГ!N585</f>
        <v>0.8571428571428571</v>
      </c>
      <c r="H9" s="8">
        <f>[1]ИТОГ!P585</f>
        <v>0.75</v>
      </c>
      <c r="I9" s="8">
        <f>[1]ИТОГ!R585</f>
        <v>1</v>
      </c>
      <c r="J9" s="8">
        <f>[1]ИТОГ!T585</f>
        <v>0.8</v>
      </c>
      <c r="K9" s="8">
        <f>[1]ИТОГ!V585</f>
        <v>0.5</v>
      </c>
      <c r="L9" s="8">
        <f>[1]ИТОГ!X585</f>
        <v>1</v>
      </c>
      <c r="M9" s="8">
        <f>[1]ИТОГ!Z585</f>
        <v>0.66666666666666663</v>
      </c>
      <c r="N9" s="8">
        <f>[1]ИТОГ!AD585</f>
        <v>0</v>
      </c>
      <c r="O9" s="8">
        <f>[1]ИТОГ!AH585</f>
        <v>0</v>
      </c>
      <c r="P9" s="9">
        <f>[1]ИТОГ!AJ585</f>
        <v>0.69047619047619047</v>
      </c>
      <c r="Q9" s="10" t="str">
        <f>[1]ИТОГ!AK585</f>
        <v>Средний</v>
      </c>
      <c r="R9" s="10" t="str">
        <f>[1]ИТОГ!AN585</f>
        <v>Средний</v>
      </c>
      <c r="S9" s="11">
        <f>[1]ИТОГ!AJ585-[1]ИТОГ!AM585</f>
        <v>7.6476190476190475E-2</v>
      </c>
    </row>
    <row r="10" spans="1:19" ht="52.5" customHeight="1" x14ac:dyDescent="0.35">
      <c r="A10" s="5">
        <f>[1]ИТОГ!A586</f>
        <v>3</v>
      </c>
      <c r="B10" s="6" t="str">
        <f>[1]ИТОГ!C586</f>
        <v>МБОУ Закулейская СОШ</v>
      </c>
      <c r="C10" s="7">
        <f>[1]ИТОГ!F586</f>
        <v>3.0303030303030304E-2</v>
      </c>
      <c r="D10" s="8">
        <f>[1]ИТОГ!H586</f>
        <v>1</v>
      </c>
      <c r="E10" s="8">
        <f>[1]ИТОГ!J586</f>
        <v>0.75</v>
      </c>
      <c r="F10" s="8">
        <f>[1]ИТОГ!L586</f>
        <v>0.29411764705882354</v>
      </c>
      <c r="G10" s="8">
        <f>[1]ИТОГ!N586</f>
        <v>0.8571428571428571</v>
      </c>
      <c r="H10" s="8">
        <f>[1]ИТОГ!P586</f>
        <v>0.5625</v>
      </c>
      <c r="I10" s="8">
        <f>[1]ИТОГ!R586</f>
        <v>0.125</v>
      </c>
      <c r="J10" s="8">
        <f>[1]ИТОГ!T586</f>
        <v>0.55000000000000004</v>
      </c>
      <c r="K10" s="8">
        <f>[1]ИТОГ!V586</f>
        <v>0.5</v>
      </c>
      <c r="L10" s="8">
        <f>[1]ИТОГ!X586</f>
        <v>1</v>
      </c>
      <c r="M10" s="8">
        <f>[1]ИТОГ!Z586</f>
        <v>0.66666666666666663</v>
      </c>
      <c r="N10" s="8">
        <f>[1]ИТОГ!AD586</f>
        <v>0</v>
      </c>
      <c r="O10" s="8">
        <f>[1]ИТОГ!AH586</f>
        <v>0</v>
      </c>
      <c r="P10" s="9">
        <f>[1]ИТОГ!AJ586</f>
        <v>0.42708333333333331</v>
      </c>
      <c r="Q10" s="10" t="str">
        <f>[1]ИТОГ!AK586</f>
        <v>Низкий</v>
      </c>
      <c r="R10" s="10" t="str">
        <f>[1]ИТОГ!AN586</f>
        <v>Низкий</v>
      </c>
      <c r="S10" s="11">
        <f>[1]ИТОГ!AJ586-[1]ИТОГ!AM586</f>
        <v>-8.7916666666666698E-2</v>
      </c>
    </row>
    <row r="11" spans="1:19" ht="52.5" customHeight="1" x14ac:dyDescent="0.35">
      <c r="A11" s="5">
        <f>[1]ИТОГ!A587</f>
        <v>4</v>
      </c>
      <c r="B11" s="6" t="str">
        <f>[1]ИТОГ!C587</f>
        <v> МБОУ Новоленинская СОШ</v>
      </c>
      <c r="C11" s="7">
        <f>[1]ИТОГ!F587</f>
        <v>0.15151515151515152</v>
      </c>
      <c r="D11" s="8">
        <f>[1]ИТОГ!H587</f>
        <v>1</v>
      </c>
      <c r="E11" s="8">
        <f>[1]ИТОГ!J587</f>
        <v>0.9375</v>
      </c>
      <c r="F11" s="8">
        <f>[1]ИТОГ!L587</f>
        <v>0.43137254901960786</v>
      </c>
      <c r="G11" s="8">
        <f>[1]ИТОГ!N587</f>
        <v>1</v>
      </c>
      <c r="H11" s="8">
        <f>[1]ИТОГ!P587</f>
        <v>0.75</v>
      </c>
      <c r="I11" s="8">
        <f>[1]ИТОГ!R587</f>
        <v>0.875</v>
      </c>
      <c r="J11" s="8">
        <f>[1]ИТОГ!T587</f>
        <v>0.82499999999999996</v>
      </c>
      <c r="K11" s="8">
        <f>[1]ИТОГ!V587</f>
        <v>0.5</v>
      </c>
      <c r="L11" s="8">
        <f>[1]ИТОГ!X587</f>
        <v>1</v>
      </c>
      <c r="M11" s="8">
        <f>[1]ИТОГ!Z587</f>
        <v>0.66666666666666663</v>
      </c>
      <c r="N11" s="8">
        <f>[1]ИТОГ!AD587</f>
        <v>0</v>
      </c>
      <c r="O11" s="8">
        <f>[1]ИТОГ!AH587</f>
        <v>1</v>
      </c>
      <c r="P11" s="9">
        <f>[1]ИТОГ!AJ587</f>
        <v>0.625</v>
      </c>
      <c r="Q11" s="10" t="str">
        <f>[1]ИТОГ!AK587</f>
        <v>Средний</v>
      </c>
      <c r="R11" s="10" t="str">
        <f>[1]ИТОГ!AN587</f>
        <v>Низкий</v>
      </c>
      <c r="S11" s="11">
        <f>[1]ИТОГ!AJ587-[1]ИТОГ!AM587</f>
        <v>7.999999999999996E-2</v>
      </c>
    </row>
    <row r="12" spans="1:19" ht="52.5" customHeight="1" x14ac:dyDescent="0.35">
      <c r="A12" s="5">
        <f>[1]ИТОГ!A588</f>
        <v>5</v>
      </c>
      <c r="B12" s="6" t="str">
        <f>[1]ИТОГ!C588</f>
        <v>МБОУ Новонукутская СОШ</v>
      </c>
      <c r="C12" s="7">
        <f>[1]ИТОГ!F588</f>
        <v>0.45454545454545453</v>
      </c>
      <c r="D12" s="8">
        <f>[1]ИТОГ!H588</f>
        <v>1</v>
      </c>
      <c r="E12" s="8">
        <f>[1]ИТОГ!J588</f>
        <v>1</v>
      </c>
      <c r="F12" s="8">
        <f>[1]ИТОГ!L588</f>
        <v>0.66666666666666663</v>
      </c>
      <c r="G12" s="8">
        <f>[1]ИТОГ!N588</f>
        <v>1</v>
      </c>
      <c r="H12" s="8">
        <f>[1]ИТОГ!P588</f>
        <v>0.75</v>
      </c>
      <c r="I12" s="8">
        <f>[1]ИТОГ!R588</f>
        <v>0.75</v>
      </c>
      <c r="J12" s="8">
        <f>[1]ИТОГ!T588</f>
        <v>0.8</v>
      </c>
      <c r="K12" s="8">
        <f>[1]ИТОГ!V588</f>
        <v>0.5</v>
      </c>
      <c r="L12" s="8">
        <f>[1]ИТОГ!X588</f>
        <v>1</v>
      </c>
      <c r="M12" s="8">
        <f>[1]ИТОГ!Z588</f>
        <v>0.66666666666666663</v>
      </c>
      <c r="N12" s="8">
        <f>[1]ИТОГ!AD588</f>
        <v>0</v>
      </c>
      <c r="O12" s="8">
        <f>[1]ИТОГ!AH588</f>
        <v>0</v>
      </c>
      <c r="P12" s="9">
        <f>[1]ИТОГ!AJ588</f>
        <v>0.72916666666666663</v>
      </c>
      <c r="Q12" s="10" t="str">
        <f>[1]ИТОГ!AK588</f>
        <v>Средний</v>
      </c>
      <c r="R12" s="10" t="str">
        <f>[1]ИТОГ!AN588</f>
        <v>Средний</v>
      </c>
      <c r="S12" s="11">
        <f>[1]ИТОГ!AJ588-[1]ИТОГ!AM588</f>
        <v>1.7166666666666663E-2</v>
      </c>
    </row>
    <row r="13" spans="1:19" ht="52.5" customHeight="1" x14ac:dyDescent="0.35">
      <c r="A13" s="5">
        <f>[1]ИТОГ!A589</f>
        <v>6</v>
      </c>
      <c r="B13" s="6" t="str">
        <f>[1]ИТОГ!C589</f>
        <v>МБОУ Нукутская СОШ</v>
      </c>
      <c r="C13" s="7">
        <f>[1]ИТОГ!F589</f>
        <v>9.0909090909090912E-2</v>
      </c>
      <c r="D13" s="8">
        <f>[1]ИТОГ!H589</f>
        <v>1</v>
      </c>
      <c r="E13" s="8">
        <f>[1]ИТОГ!J589</f>
        <v>1</v>
      </c>
      <c r="F13" s="8">
        <f>[1]ИТОГ!L589</f>
        <v>0.41176470588235292</v>
      </c>
      <c r="G13" s="8">
        <f>[1]ИТОГ!N589</f>
        <v>0.7142857142857143</v>
      </c>
      <c r="H13" s="8">
        <f>[1]ИТОГ!P589</f>
        <v>0.625</v>
      </c>
      <c r="I13" s="8">
        <f>[1]ИТОГ!R589</f>
        <v>0.875</v>
      </c>
      <c r="J13" s="8">
        <f>[1]ИТОГ!T589</f>
        <v>0.67500000000000004</v>
      </c>
      <c r="K13" s="8">
        <f>[1]ИТОГ!V589</f>
        <v>0.5</v>
      </c>
      <c r="L13" s="8">
        <f>[1]ИТОГ!X589</f>
        <v>1</v>
      </c>
      <c r="M13" s="8">
        <f>[1]ИТОГ!Z589</f>
        <v>0.66666666666666663</v>
      </c>
      <c r="N13" s="8">
        <f>[1]ИТОГ!AD589</f>
        <v>0</v>
      </c>
      <c r="O13" s="8">
        <f>[1]ИТОГ!AH589</f>
        <v>1</v>
      </c>
      <c r="P13" s="9">
        <f>[1]ИТОГ!AJ589</f>
        <v>0.55208333333333337</v>
      </c>
      <c r="Q13" s="10" t="str">
        <f>[1]ИТОГ!AK589</f>
        <v>Низкий</v>
      </c>
      <c r="R13" s="10" t="str">
        <f>[1]ИТОГ!AN589</f>
        <v>Средний</v>
      </c>
      <c r="S13" s="11">
        <f>[1]ИТОГ!AJ589-[1]ИТОГ!AM589</f>
        <v>-0.11491666666666667</v>
      </c>
    </row>
    <row r="14" spans="1:19" ht="52.5" customHeight="1" x14ac:dyDescent="0.35">
      <c r="A14" s="5">
        <f>[1]ИТОГ!A590</f>
        <v>7</v>
      </c>
      <c r="B14" s="6" t="str">
        <f>[1]ИТОГ!C590</f>
        <v> МБОУ Тангутская СОШ</v>
      </c>
      <c r="C14" s="7">
        <f>[1]ИТОГ!F590</f>
        <v>0.18181818181818182</v>
      </c>
      <c r="D14" s="8">
        <f>[1]ИТОГ!H590</f>
        <v>1</v>
      </c>
      <c r="E14" s="8">
        <f>[1]ИТОГ!J590</f>
        <v>1</v>
      </c>
      <c r="F14" s="8">
        <f>[1]ИТОГ!L590</f>
        <v>0.49019607843137253</v>
      </c>
      <c r="G14" s="8">
        <f>[1]ИТОГ!N590</f>
        <v>0.8571428571428571</v>
      </c>
      <c r="H14" s="8">
        <f>[1]ИТОГ!P590</f>
        <v>0.5625</v>
      </c>
      <c r="I14" s="8">
        <f>[1]ИТОГ!R590</f>
        <v>0.75</v>
      </c>
      <c r="J14" s="8">
        <f>[1]ИТОГ!T590</f>
        <v>0.67500000000000004</v>
      </c>
      <c r="K14" s="8">
        <f>[1]ИТОГ!V590</f>
        <v>0.5</v>
      </c>
      <c r="L14" s="8">
        <f>[1]ИТОГ!X590</f>
        <v>1</v>
      </c>
      <c r="M14" s="8">
        <f>[1]ИТОГ!Z590</f>
        <v>0.66666666666666663</v>
      </c>
      <c r="N14" s="8">
        <f>[1]ИТОГ!AD590</f>
        <v>0</v>
      </c>
      <c r="O14" s="8">
        <f>[1]ИТОГ!AH590</f>
        <v>1</v>
      </c>
      <c r="P14" s="9">
        <f>[1]ИТОГ!AJ590</f>
        <v>0.59375</v>
      </c>
      <c r="Q14" s="10" t="str">
        <f>[1]ИТОГ!AK590</f>
        <v>Низкий</v>
      </c>
      <c r="R14" s="10" t="str">
        <f>[1]ИТОГ!AN590</f>
        <v>Средний</v>
      </c>
      <c r="S14" s="11">
        <f>[1]ИТОГ!AJ590-[1]ИТОГ!AM590</f>
        <v>-2.7249999999999996E-2</v>
      </c>
    </row>
    <row r="15" spans="1:19" ht="52.5" customHeight="1" x14ac:dyDescent="0.35">
      <c r="A15" s="5">
        <f>[1]ИТОГ!A591</f>
        <v>8</v>
      </c>
      <c r="B15" s="6" t="str">
        <f>[1]ИТОГ!C591</f>
        <v>МБОУ Харетская СОШ</v>
      </c>
      <c r="C15" s="7">
        <f>[1]ИТОГ!F591</f>
        <v>0.27272727272727271</v>
      </c>
      <c r="D15" s="8">
        <f>[1]ИТОГ!H591</f>
        <v>1</v>
      </c>
      <c r="E15" s="8">
        <f>[1]ИТОГ!J591</f>
        <v>1</v>
      </c>
      <c r="F15" s="8">
        <f>[1]ИТОГ!L591</f>
        <v>0.52941176470588236</v>
      </c>
      <c r="G15" s="8">
        <f>[1]ИТОГ!N591</f>
        <v>0.8571428571428571</v>
      </c>
      <c r="H15" s="8">
        <f>[1]ИТОГ!P591</f>
        <v>0.8125</v>
      </c>
      <c r="I15" s="8">
        <f>[1]ИТОГ!R591</f>
        <v>1</v>
      </c>
      <c r="J15" s="8">
        <f>[1]ИТОГ!T591</f>
        <v>0.82499999999999996</v>
      </c>
      <c r="K15" s="8">
        <f>[1]ИТОГ!V591</f>
        <v>0.5</v>
      </c>
      <c r="L15" s="8">
        <f>[1]ИТОГ!X591</f>
        <v>1</v>
      </c>
      <c r="M15" s="8">
        <f>[1]ИТОГ!Z591</f>
        <v>0.66666666666666663</v>
      </c>
      <c r="N15" s="8">
        <f>[1]ИТОГ!AD591</f>
        <v>0</v>
      </c>
      <c r="O15" s="8">
        <f>[1]ИТОГ!AH591</f>
        <v>0</v>
      </c>
      <c r="P15" s="9">
        <f>[1]ИТОГ!AJ591</f>
        <v>0.66666666666666663</v>
      </c>
      <c r="Q15" s="10" t="str">
        <f>[1]ИТОГ!AK591</f>
        <v>Средний</v>
      </c>
      <c r="R15" s="10" t="str">
        <f>[1]ИТОГ!AN591</f>
        <v>Низкий</v>
      </c>
      <c r="S15" s="11">
        <f>[1]ИТОГ!AJ591-[1]ИТОГ!AM591</f>
        <v>0.10566666666666658</v>
      </c>
    </row>
    <row r="16" spans="1:19" ht="52.5" customHeight="1" x14ac:dyDescent="0.35">
      <c r="A16" s="5">
        <f>[1]ИТОГ!A592</f>
        <v>9</v>
      </c>
      <c r="B16" s="6" t="str">
        <f>[1]ИТОГ!C592</f>
        <v>МБОУ Целинная СОШ</v>
      </c>
      <c r="C16" s="7">
        <f>[1]ИТОГ!F592</f>
        <v>0.21212121212121213</v>
      </c>
      <c r="D16" s="8">
        <f>[1]ИТОГ!H592</f>
        <v>1</v>
      </c>
      <c r="E16" s="8">
        <f>[1]ИТОГ!J592</f>
        <v>1</v>
      </c>
      <c r="F16" s="8">
        <f>[1]ИТОГ!L592</f>
        <v>0.50980392156862742</v>
      </c>
      <c r="G16" s="8">
        <f>[1]ИТОГ!N592</f>
        <v>1</v>
      </c>
      <c r="H16" s="8">
        <f>[1]ИТОГ!P592</f>
        <v>0.375</v>
      </c>
      <c r="I16" s="8">
        <f>[1]ИТОГ!R592</f>
        <v>0.875</v>
      </c>
      <c r="J16" s="8">
        <f>[1]ИТОГ!T592</f>
        <v>0.67500000000000004</v>
      </c>
      <c r="K16" s="8">
        <f>[1]ИТОГ!V592</f>
        <v>0.5</v>
      </c>
      <c r="L16" s="8">
        <f>[1]ИТОГ!X592</f>
        <v>1</v>
      </c>
      <c r="M16" s="8">
        <f>[1]ИТОГ!Z592</f>
        <v>0.66666666666666663</v>
      </c>
      <c r="N16" s="8">
        <f>[1]ИТОГ!AD592</f>
        <v>0</v>
      </c>
      <c r="O16" s="8">
        <f>[1]ИТОГ!AH592</f>
        <v>0</v>
      </c>
      <c r="P16" s="9">
        <f>[1]ИТОГ!AJ592</f>
        <v>0.59375</v>
      </c>
      <c r="Q16" s="10" t="str">
        <f>[1]ИТОГ!AK592</f>
        <v>Низкий</v>
      </c>
      <c r="R16" s="10" t="str">
        <f>[1]ИТОГ!AN592</f>
        <v>Средний</v>
      </c>
      <c r="S16" s="11">
        <f>[1]ИТОГ!AJ592-[1]ИТОГ!AM592</f>
        <v>-2.7249999999999996E-2</v>
      </c>
    </row>
    <row r="17" spans="1:19" ht="52.5" customHeight="1" x14ac:dyDescent="0.35">
      <c r="A17" s="5">
        <f>[1]ИТОГ!A593</f>
        <v>10</v>
      </c>
      <c r="B17" s="6" t="str">
        <f>[1]ИТОГ!C593</f>
        <v>МБОУ Большебаяновская ООШ</v>
      </c>
      <c r="C17" s="7">
        <f>[1]ИТОГ!F593</f>
        <v>4.1666666666666664E-2</v>
      </c>
      <c r="D17" s="8">
        <f>[1]ИТОГ!H593</f>
        <v>1</v>
      </c>
      <c r="E17" s="8">
        <f>[1]ИТОГ!J593</f>
        <v>0.8125</v>
      </c>
      <c r="F17" s="8">
        <f>[1]ИТОГ!L593</f>
        <v>0.41025641025641024</v>
      </c>
      <c r="G17" s="8">
        <f>[1]ИТОГ!N593</f>
        <v>0.7857142857142857</v>
      </c>
      <c r="H17" s="8">
        <f>[1]ИТОГ!P593</f>
        <v>0.4375</v>
      </c>
      <c r="I17" s="8">
        <f>[1]ИТОГ!R593</f>
        <v>1</v>
      </c>
      <c r="J17" s="8">
        <f>[1]ИТОГ!T593</f>
        <v>0.65</v>
      </c>
      <c r="K17" s="8">
        <f>[1]ИТОГ!V593</f>
        <v>0</v>
      </c>
      <c r="L17" s="8">
        <f>[1]ИТОГ!X593</f>
        <v>1</v>
      </c>
      <c r="M17" s="8">
        <f>[1]ИТОГ!Z593</f>
        <v>0.33333333333333331</v>
      </c>
      <c r="N17" s="8">
        <f>[1]ИТОГ!AD593</f>
        <v>0</v>
      </c>
      <c r="O17" s="8">
        <f>[1]ИТОГ!AH593</f>
        <v>0</v>
      </c>
      <c r="P17" s="9">
        <f>[1]ИТОГ!AJ593</f>
        <v>0.52380952380952384</v>
      </c>
      <c r="Q17" s="10" t="str">
        <f>[1]ИТОГ!AK593</f>
        <v>Низкий</v>
      </c>
      <c r="R17" s="10" t="str">
        <f>[1]ИТОГ!AN593</f>
        <v>Низкий</v>
      </c>
      <c r="S17" s="11">
        <f>[1]ИТОГ!AJ593-[1]ИТОГ!AM593</f>
        <v>-7.2190476190476138E-2</v>
      </c>
    </row>
    <row r="18" spans="1:19" ht="52.5" customHeight="1" x14ac:dyDescent="0.35">
      <c r="A18" s="5">
        <f>[1]ИТОГ!A594</f>
        <v>11</v>
      </c>
      <c r="B18" s="6" t="str">
        <f>[1]ИТОГ!C594</f>
        <v>МБОУ Зунгарская ООШ</v>
      </c>
      <c r="C18" s="7">
        <f>[1]ИТОГ!F594</f>
        <v>0.125</v>
      </c>
      <c r="D18" s="8">
        <f>[1]ИТОГ!H594</f>
        <v>1</v>
      </c>
      <c r="E18" s="8">
        <f>[1]ИТОГ!J594</f>
        <v>0.75</v>
      </c>
      <c r="F18" s="8">
        <f>[1]ИТОГ!L594</f>
        <v>0.4358974358974359</v>
      </c>
      <c r="G18" s="8">
        <f>[1]ИТОГ!N594</f>
        <v>1</v>
      </c>
      <c r="H18" s="8">
        <f>[1]ИТОГ!P594</f>
        <v>0.5</v>
      </c>
      <c r="I18" s="8">
        <f>[1]ИТОГ!R594</f>
        <v>1</v>
      </c>
      <c r="J18" s="8">
        <f>[1]ИТОГ!T594</f>
        <v>0.75</v>
      </c>
      <c r="K18" s="8">
        <f>[1]ИТОГ!V594</f>
        <v>0.5</v>
      </c>
      <c r="L18" s="8">
        <f>[1]ИТОГ!X594</f>
        <v>1</v>
      </c>
      <c r="M18" s="8">
        <f>[1]ИТОГ!Z594</f>
        <v>0.66666666666666663</v>
      </c>
      <c r="N18" s="8">
        <f>[1]ИТОГ!AD594</f>
        <v>0</v>
      </c>
      <c r="O18" s="8">
        <f>[1]ИТОГ!AH594</f>
        <v>0</v>
      </c>
      <c r="P18" s="9">
        <f>[1]ИТОГ!AJ594</f>
        <v>0.6071428571428571</v>
      </c>
      <c r="Q18" s="10" t="str">
        <f>[1]ИТОГ!AK594</f>
        <v>Средний</v>
      </c>
      <c r="R18" s="10" t="str">
        <f>[1]ИТОГ!AN594</f>
        <v>Низкий</v>
      </c>
      <c r="S18" s="11">
        <f>[1]ИТОГ!AJ594-[1]ИТОГ!AM594</f>
        <v>4.6142857142857041E-2</v>
      </c>
    </row>
    <row r="19" spans="1:19" ht="52.5" customHeight="1" x14ac:dyDescent="0.35">
      <c r="A19" s="5">
        <f>[1]ИТОГ!A595</f>
        <v>12</v>
      </c>
      <c r="B19" s="6" t="str">
        <f>[1]ИТОГ!C595</f>
        <v>МБОУ Первомайская СОШ</v>
      </c>
      <c r="C19" s="7">
        <f>[1]ИТОГ!F595</f>
        <v>0.36363636363636365</v>
      </c>
      <c r="D19" s="8">
        <f>[1]ИТОГ!H595</f>
        <v>0.5</v>
      </c>
      <c r="E19" s="8">
        <f>[1]ИТОГ!J595</f>
        <v>1</v>
      </c>
      <c r="F19" s="8">
        <f>[1]ИТОГ!L595</f>
        <v>0.56862745098039214</v>
      </c>
      <c r="G19" s="8">
        <f>[1]ИТОГ!N595</f>
        <v>1</v>
      </c>
      <c r="H19" s="8">
        <f>[1]ИТОГ!P595</f>
        <v>0.625</v>
      </c>
      <c r="I19" s="8">
        <f>[1]ИТОГ!R595</f>
        <v>0.25</v>
      </c>
      <c r="J19" s="8">
        <f>[1]ИТОГ!T595</f>
        <v>0.65</v>
      </c>
      <c r="K19" s="8">
        <f>[1]ИТОГ!V595</f>
        <v>0.5</v>
      </c>
      <c r="L19" s="8">
        <f>[1]ИТОГ!X595</f>
        <v>1</v>
      </c>
      <c r="M19" s="8">
        <f>[1]ИТОГ!Z595</f>
        <v>0.66666666666666663</v>
      </c>
      <c r="N19" s="8">
        <f>[1]ИТОГ!AD595</f>
        <v>0</v>
      </c>
      <c r="O19" s="8">
        <f>[1]ИТОГ!AH595</f>
        <v>1</v>
      </c>
      <c r="P19" s="9">
        <f>[1]ИТОГ!AJ595</f>
        <v>0.625</v>
      </c>
      <c r="Q19" s="10" t="str">
        <f>[1]ИТОГ!AK595</f>
        <v>Средний</v>
      </c>
      <c r="R19" s="10" t="str">
        <f>[1]ИТОГ!AN595</f>
        <v>Низкий</v>
      </c>
      <c r="S19" s="11">
        <f>[1]ИТОГ!AJ595-[1]ИТОГ!AM595</f>
        <v>3.400000000000003E-2</v>
      </c>
    </row>
    <row r="20" spans="1:19" ht="52.5" customHeight="1" x14ac:dyDescent="0.35">
      <c r="A20" s="5">
        <f>[1]ИТОГ!A596</f>
        <v>13</v>
      </c>
      <c r="B20" s="6" t="str">
        <f>[1]ИТОГ!C596</f>
        <v>МБОУ Хадаханская СОШ</v>
      </c>
      <c r="C20" s="7">
        <f>[1]ИТОГ!F596</f>
        <v>0.27272727272727271</v>
      </c>
      <c r="D20" s="8">
        <f>[1]ИТОГ!H596</f>
        <v>1</v>
      </c>
      <c r="E20" s="8">
        <f>[1]ИТОГ!J596</f>
        <v>1</v>
      </c>
      <c r="F20" s="8">
        <f>[1]ИТОГ!L596</f>
        <v>0.52941176470588236</v>
      </c>
      <c r="G20" s="8">
        <f>[1]ИТОГ!N596</f>
        <v>1</v>
      </c>
      <c r="H20" s="8">
        <f>[1]ИТОГ!P596</f>
        <v>0.75</v>
      </c>
      <c r="I20" s="8">
        <f>[1]ИТОГ!R596</f>
        <v>0.25</v>
      </c>
      <c r="J20" s="8">
        <f>[1]ИТОГ!T596</f>
        <v>0.7</v>
      </c>
      <c r="K20" s="8">
        <f>[1]ИТОГ!V596</f>
        <v>0.5</v>
      </c>
      <c r="L20" s="8">
        <f>[1]ИТОГ!X596</f>
        <v>1</v>
      </c>
      <c r="M20" s="8">
        <f>[1]ИТОГ!Z596</f>
        <v>0.66666666666666663</v>
      </c>
      <c r="N20" s="8">
        <f>[1]ИТОГ!AD596</f>
        <v>0</v>
      </c>
      <c r="O20" s="8">
        <f>[1]ИТОГ!AH596</f>
        <v>0</v>
      </c>
      <c r="P20" s="9">
        <f>[1]ИТОГ!AJ596</f>
        <v>0.61458333333333337</v>
      </c>
      <c r="Q20" s="10" t="str">
        <f>[1]ИТОГ!AK596</f>
        <v>Средний</v>
      </c>
      <c r="R20" s="10" t="str">
        <f>[1]ИТОГ!AN596</f>
        <v>Средний</v>
      </c>
      <c r="S20" s="11">
        <f>[1]ИТОГ!AJ596-[1]ИТОГ!AM596</f>
        <v>-6.4166666666666261E-3</v>
      </c>
    </row>
    <row r="21" spans="1:19" ht="52.5" customHeight="1" x14ac:dyDescent="0.35">
      <c r="A21" s="5">
        <f>[1]ИТОГ!A597</f>
        <v>14</v>
      </c>
      <c r="B21" s="6" t="str">
        <f>[1]ИТОГ!C597</f>
        <v>МБОУ Ворот-Онгойская ООШ</v>
      </c>
      <c r="C21" s="7">
        <f>[1]ИТОГ!F597</f>
        <v>0.125</v>
      </c>
      <c r="D21" s="8">
        <f>[1]ИТОГ!H597</f>
        <v>1</v>
      </c>
      <c r="E21" s="8">
        <f>[1]ИТОГ!J597</f>
        <v>0.6875</v>
      </c>
      <c r="F21" s="8">
        <f>[1]ИТОГ!L597</f>
        <v>0.41025641025641024</v>
      </c>
      <c r="G21" s="8">
        <f>[1]ИТОГ!N597</f>
        <v>0.6428571428571429</v>
      </c>
      <c r="H21" s="8">
        <f>[1]ИТОГ!P597</f>
        <v>0.5</v>
      </c>
      <c r="I21" s="8">
        <f>[1]ИТОГ!R597</f>
        <v>1</v>
      </c>
      <c r="J21" s="8">
        <f>[1]ИТОГ!T597</f>
        <v>0.625</v>
      </c>
      <c r="K21" s="8">
        <f>[1]ИТОГ!V597</f>
        <v>0.5</v>
      </c>
      <c r="L21" s="8">
        <f>[1]ИТОГ!X597</f>
        <v>1</v>
      </c>
      <c r="M21" s="8">
        <f>[1]ИТОГ!Z597</f>
        <v>0.66666666666666663</v>
      </c>
      <c r="N21" s="8">
        <f>[1]ИТОГ!AD597</f>
        <v>0</v>
      </c>
      <c r="O21" s="8">
        <f>[1]ИТОГ!AH597</f>
        <v>0</v>
      </c>
      <c r="P21" s="9">
        <f>[1]ИТОГ!AJ597</f>
        <v>0.5357142857142857</v>
      </c>
      <c r="Q21" s="10" t="str">
        <f>[1]ИТОГ!AK597</f>
        <v>Низкий</v>
      </c>
      <c r="R21" s="10" t="str">
        <f>[1]ИТОГ!AN597</f>
        <v>Низкий</v>
      </c>
      <c r="S21" s="11">
        <f>[1]ИТОГ!AJ597-[1]ИТОГ!AM597</f>
        <v>9.7142857142856753E-3</v>
      </c>
    </row>
    <row r="22" spans="1:19" ht="52.5" customHeight="1" x14ac:dyDescent="0.35">
      <c r="A22" s="5">
        <f>[1]ИТОГ!A598</f>
        <v>15</v>
      </c>
      <c r="B22" s="6" t="str">
        <f>[1]ИТОГ!C598</f>
        <v>МБОУ Русско-Мельхитуйская ООШ</v>
      </c>
      <c r="C22" s="7">
        <f>[1]ИТОГ!F598</f>
        <v>0.125</v>
      </c>
      <c r="D22" s="8">
        <f>[1]ИТОГ!H598</f>
        <v>1</v>
      </c>
      <c r="E22" s="8">
        <f>[1]ИТОГ!J598</f>
        <v>0.8125</v>
      </c>
      <c r="F22" s="8">
        <f>[1]ИТОГ!L598</f>
        <v>0.46153846153846156</v>
      </c>
      <c r="G22" s="8">
        <f>[1]ИТОГ!N598</f>
        <v>0.8571428571428571</v>
      </c>
      <c r="H22" s="8">
        <f>[1]ИТОГ!P598</f>
        <v>0.375</v>
      </c>
      <c r="I22" s="8">
        <f>[1]ИТОГ!R598</f>
        <v>0.25</v>
      </c>
      <c r="J22" s="8">
        <f>[1]ИТОГ!T598</f>
        <v>0.5</v>
      </c>
      <c r="K22" s="8">
        <f>[1]ИТОГ!V598</f>
        <v>0.5</v>
      </c>
      <c r="L22" s="8">
        <f>[1]ИТОГ!X598</f>
        <v>1</v>
      </c>
      <c r="M22" s="8">
        <f>[1]ИТОГ!Z598</f>
        <v>0.66666666666666663</v>
      </c>
      <c r="N22" s="8">
        <f>[1]ИТОГ!AD598</f>
        <v>0</v>
      </c>
      <c r="O22" s="8">
        <f>[1]ИТОГ!AH598</f>
        <v>0</v>
      </c>
      <c r="P22" s="9">
        <f>[1]ИТОГ!AJ598</f>
        <v>0.5</v>
      </c>
      <c r="Q22" s="10" t="str">
        <f>[1]ИТОГ!AK598</f>
        <v>Низкий</v>
      </c>
      <c r="R22" s="10" t="str">
        <f>[1]ИТОГ!AN598</f>
        <v>Низкий</v>
      </c>
      <c r="S22" s="11">
        <f>[1]ИТОГ!AJ598-[1]ИТОГ!AM598</f>
        <v>-2.6000000000000023E-2</v>
      </c>
    </row>
    <row r="23" spans="1:19" ht="36" customHeight="1" x14ac:dyDescent="0.35">
      <c r="A23" s="12"/>
      <c r="B23" s="13"/>
      <c r="C23" s="14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6"/>
      <c r="Q23" s="12"/>
      <c r="R23" s="12"/>
      <c r="S23" s="17"/>
    </row>
    <row r="24" spans="1:19" ht="36" customHeight="1" x14ac:dyDescent="0.35">
      <c r="A24" s="12"/>
      <c r="B24" s="13"/>
      <c r="C24" s="14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6"/>
      <c r="Q24" s="12"/>
      <c r="R24" s="12"/>
      <c r="S24" s="17"/>
    </row>
    <row r="25" spans="1:19" ht="36" customHeight="1" x14ac:dyDescent="0.35">
      <c r="A25" s="12"/>
      <c r="B25" s="13"/>
      <c r="C25" s="14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6"/>
      <c r="Q25" s="12"/>
      <c r="R25" s="12"/>
      <c r="S25" s="17"/>
    </row>
    <row r="26" spans="1:19" ht="36" customHeight="1" x14ac:dyDescent="0.35">
      <c r="A26" s="12"/>
      <c r="B26" s="13"/>
      <c r="C26" s="14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6"/>
      <c r="Q26" s="12"/>
      <c r="R26" s="12"/>
      <c r="S26" s="17"/>
    </row>
    <row r="27" spans="1:19" ht="36" customHeight="1" x14ac:dyDescent="0.35">
      <c r="A27" s="12"/>
      <c r="B27" s="13"/>
      <c r="C27" s="14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6"/>
      <c r="Q27" s="12"/>
      <c r="R27" s="12"/>
      <c r="S27" s="17"/>
    </row>
    <row r="28" spans="1:19" ht="36" customHeight="1" x14ac:dyDescent="0.35">
      <c r="A28" s="12"/>
      <c r="B28" s="13"/>
      <c r="C28" s="14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6"/>
      <c r="Q28" s="12"/>
      <c r="R28" s="12"/>
      <c r="S28" s="17"/>
    </row>
    <row r="29" spans="1:19" ht="36" customHeight="1" x14ac:dyDescent="0.35">
      <c r="A29" s="12"/>
      <c r="B29" s="13"/>
      <c r="C29" s="14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6"/>
      <c r="Q29" s="12"/>
      <c r="R29" s="12"/>
      <c r="S29" s="17"/>
    </row>
    <row r="30" spans="1:19" ht="36" customHeight="1" x14ac:dyDescent="0.35">
      <c r="A30" s="12"/>
      <c r="B30" s="13"/>
      <c r="C30" s="14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6"/>
      <c r="Q30" s="12"/>
      <c r="R30" s="12"/>
      <c r="S30" s="17"/>
    </row>
    <row r="31" spans="1:19" ht="36" customHeight="1" x14ac:dyDescent="0.35">
      <c r="A31" s="12"/>
      <c r="B31" s="13"/>
      <c r="C31" s="14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6"/>
      <c r="Q31" s="12"/>
      <c r="R31" s="12"/>
      <c r="S31" s="17"/>
    </row>
    <row r="32" spans="1:19" ht="36" customHeight="1" x14ac:dyDescent="0.35">
      <c r="A32" s="12"/>
      <c r="B32" s="13"/>
      <c r="C32" s="14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6"/>
      <c r="Q32" s="12"/>
      <c r="R32" s="12"/>
      <c r="S32" s="17"/>
    </row>
    <row r="33" spans="1:19" ht="36" customHeight="1" x14ac:dyDescent="0.35">
      <c r="A33" s="12"/>
      <c r="B33" s="13"/>
      <c r="C33" s="14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  <c r="Q33" s="12"/>
      <c r="R33" s="12"/>
      <c r="S33" s="17"/>
    </row>
    <row r="34" spans="1:19" ht="36" customHeight="1" x14ac:dyDescent="0.35">
      <c r="A34" s="12"/>
      <c r="B34" s="13"/>
      <c r="C34" s="14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6"/>
      <c r="Q34" s="12"/>
      <c r="R34" s="12"/>
      <c r="S34" s="17"/>
    </row>
    <row r="35" spans="1:19" ht="36" customHeight="1" x14ac:dyDescent="0.35">
      <c r="A35" s="12"/>
      <c r="B35" s="13"/>
      <c r="C35" s="14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6"/>
      <c r="Q35" s="12"/>
      <c r="R35" s="12"/>
      <c r="S35" s="17"/>
    </row>
    <row r="36" spans="1:19" ht="36" customHeight="1" x14ac:dyDescent="0.35">
      <c r="A36" s="12"/>
      <c r="B36" s="13"/>
      <c r="C36" s="14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6"/>
      <c r="Q36" s="12"/>
      <c r="R36" s="12"/>
      <c r="S36" s="17"/>
    </row>
    <row r="37" spans="1:19" ht="36" customHeight="1" x14ac:dyDescent="0.35">
      <c r="A37" s="12"/>
      <c r="B37" s="13"/>
      <c r="C37" s="14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6"/>
      <c r="Q37" s="12"/>
      <c r="R37" s="12"/>
      <c r="S37" s="17"/>
    </row>
    <row r="38" spans="1:19" ht="36" customHeight="1" x14ac:dyDescent="0.35">
      <c r="A38" s="12"/>
      <c r="B38" s="13"/>
      <c r="C38" s="14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6"/>
      <c r="Q38" s="12"/>
      <c r="R38" s="12"/>
      <c r="S38" s="17"/>
    </row>
    <row r="39" spans="1:19" ht="36" customHeight="1" x14ac:dyDescent="0.35">
      <c r="A39" s="12"/>
      <c r="B39" s="13"/>
      <c r="C39" s="14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6"/>
      <c r="Q39" s="12"/>
      <c r="R39" s="12"/>
      <c r="S39" s="17"/>
    </row>
    <row r="40" spans="1:19" ht="36" customHeight="1" x14ac:dyDescent="0.35">
      <c r="A40" s="12"/>
      <c r="B40" s="13"/>
      <c r="C40" s="14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6"/>
      <c r="Q40" s="12"/>
      <c r="R40" s="12"/>
      <c r="S40" s="17"/>
    </row>
  </sheetData>
  <sheetProtection sheet="1" objects="1" scenarios="1"/>
  <mergeCells count="32">
    <mergeCell ref="C6:E6"/>
    <mergeCell ref="A7:B7"/>
    <mergeCell ref="C7:E7"/>
    <mergeCell ref="N2:N3"/>
    <mergeCell ref="O2:O3"/>
    <mergeCell ref="A3:B3"/>
    <mergeCell ref="A4:B4"/>
    <mergeCell ref="C4:E4"/>
    <mergeCell ref="G4:I7"/>
    <mergeCell ref="K4:L7"/>
    <mergeCell ref="A5:B5"/>
    <mergeCell ref="C5:E5"/>
    <mergeCell ref="A6:B6"/>
    <mergeCell ref="M1:M3"/>
    <mergeCell ref="A1:B2"/>
    <mergeCell ref="L2:L3"/>
    <mergeCell ref="P1:P3"/>
    <mergeCell ref="Q1:Q7"/>
    <mergeCell ref="R1:R7"/>
    <mergeCell ref="S1:S7"/>
    <mergeCell ref="C2:C3"/>
    <mergeCell ref="D2:D3"/>
    <mergeCell ref="E2:E3"/>
    <mergeCell ref="G2:G3"/>
    <mergeCell ref="H2:H3"/>
    <mergeCell ref="C1:E1"/>
    <mergeCell ref="F1:F3"/>
    <mergeCell ref="G1:I1"/>
    <mergeCell ref="J1:J3"/>
    <mergeCell ref="K1:L1"/>
    <mergeCell ref="I2:I3"/>
    <mergeCell ref="K2:K3"/>
  </mergeCells>
  <conditionalFormatting sqref="Q8:R22">
    <cfRule type="containsText" dxfId="181" priority="11" operator="containsText" text="высокий">
      <formula>NOT(ISERROR(SEARCH("высокий",Q8)))</formula>
    </cfRule>
    <cfRule type="containsText" dxfId="180" priority="12" operator="containsText" text="средний">
      <formula>NOT(ISERROR(SEARCH("средний",Q8)))</formula>
    </cfRule>
    <cfRule type="containsText" dxfId="179" priority="13" stopIfTrue="1" operator="containsText" text="низкий">
      <formula>NOT(ISERROR(SEARCH("низкий",Q8)))</formula>
    </cfRule>
  </conditionalFormatting>
  <conditionalFormatting sqref="F8:F22 J8:J22 M8:M22 P8:P22">
    <cfRule type="cellIs" dxfId="178" priority="8" operator="greaterThan">
      <formula>80</formula>
    </cfRule>
    <cfRule type="cellIs" dxfId="177" priority="9" operator="between">
      <formula>60.1</formula>
      <formula>80</formula>
    </cfRule>
    <cfRule type="cellIs" dxfId="176" priority="10" operator="lessThan">
      <formula>60.1</formula>
    </cfRule>
  </conditionalFormatting>
  <conditionalFormatting sqref="F8:F22">
    <cfRule type="cellIs" dxfId="175" priority="7" operator="lessThan">
      <formula>0.601</formula>
    </cfRule>
  </conditionalFormatting>
  <conditionalFormatting sqref="F8:F22 J8:J22 M8:M22 P8:P22">
    <cfRule type="cellIs" dxfId="174" priority="4" operator="greaterThan">
      <formula>0.8</formula>
    </cfRule>
    <cfRule type="cellIs" dxfId="173" priority="5" operator="between">
      <formula>0.6</formula>
      <formula>"80,1%%"</formula>
    </cfRule>
    <cfRule type="cellIs" dxfId="172" priority="6" operator="lessThan">
      <formula>0.601</formula>
    </cfRule>
  </conditionalFormatting>
  <conditionalFormatting sqref="A4">
    <cfRule type="cellIs" dxfId="171" priority="1" operator="greaterThan">
      <formula>80%</formula>
    </cfRule>
    <cfRule type="cellIs" dxfId="170" priority="2" operator="between">
      <formula>60.1%</formula>
      <formula>80%</formula>
    </cfRule>
    <cfRule type="cellIs" dxfId="169" priority="3" operator="lessThan">
      <formula>60.1%</formula>
    </cfRule>
  </conditionalFormatting>
  <pageMargins left="0.25" right="0.25" top="0.75" bottom="0.75" header="0.3" footer="0.3"/>
  <pageSetup paperSize="9" scale="34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4" id="{2BC67880-2BC8-4D38-AC62-AEF3DC70082B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S8:S22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1"/>
  <sheetViews>
    <sheetView topLeftCell="A4" zoomScale="50" zoomScaleNormal="50" workbookViewId="0">
      <selection activeCell="C9" sqref="C9"/>
    </sheetView>
  </sheetViews>
  <sheetFormatPr defaultRowHeight="15" x14ac:dyDescent="0.25"/>
  <cols>
    <col min="1" max="1" width="9.140625" style="2"/>
    <col min="2" max="2" width="52.85546875" style="18" customWidth="1"/>
    <col min="3" max="3" width="15.7109375" style="19" customWidth="1"/>
    <col min="4" max="4" width="15.7109375" style="20" customWidth="1"/>
    <col min="5" max="5" width="20.85546875" style="20" customWidth="1"/>
    <col min="6" max="6" width="22.5703125" style="20" customWidth="1"/>
    <col min="7" max="7" width="20" style="20" customWidth="1"/>
    <col min="8" max="8" width="25.7109375" style="20" customWidth="1"/>
    <col min="9" max="9" width="15.7109375" style="20" customWidth="1"/>
    <col min="10" max="10" width="23.140625" style="20" customWidth="1"/>
    <col min="11" max="11" width="15.7109375" style="20" customWidth="1"/>
    <col min="12" max="12" width="20" style="20" customWidth="1"/>
    <col min="13" max="13" width="24.7109375" style="20" customWidth="1"/>
    <col min="14" max="14" width="19.7109375" style="20" customWidth="1"/>
    <col min="15" max="15" width="27.140625" style="20" customWidth="1"/>
    <col min="16" max="16" width="19.7109375" style="21" customWidth="1"/>
    <col min="17" max="17" width="21.5703125" style="2" customWidth="1"/>
    <col min="18" max="18" width="21.42578125" style="2" customWidth="1"/>
    <col min="19" max="19" width="21.42578125" style="22" customWidth="1"/>
    <col min="20" max="16384" width="9.140625" style="2"/>
  </cols>
  <sheetData>
    <row r="1" spans="1:19" ht="215.25" customHeight="1" x14ac:dyDescent="0.25">
      <c r="A1" s="80" t="s">
        <v>58</v>
      </c>
      <c r="B1" s="81"/>
      <c r="C1" s="54" t="s">
        <v>1</v>
      </c>
      <c r="D1" s="55"/>
      <c r="E1" s="55"/>
      <c r="F1" s="56" t="s">
        <v>2</v>
      </c>
      <c r="G1" s="57" t="s">
        <v>3</v>
      </c>
      <c r="H1" s="57"/>
      <c r="I1" s="57"/>
      <c r="J1" s="56" t="s">
        <v>4</v>
      </c>
      <c r="K1" s="57" t="s">
        <v>5</v>
      </c>
      <c r="L1" s="57"/>
      <c r="M1" s="56" t="s">
        <v>6</v>
      </c>
      <c r="N1" s="1" t="s">
        <v>7</v>
      </c>
      <c r="O1" s="1" t="s">
        <v>8</v>
      </c>
      <c r="P1" s="47" t="s">
        <v>9</v>
      </c>
      <c r="Q1" s="49" t="s">
        <v>10</v>
      </c>
      <c r="R1" s="49" t="s">
        <v>11</v>
      </c>
      <c r="S1" s="49" t="s">
        <v>12</v>
      </c>
    </row>
    <row r="2" spans="1:19" ht="15" customHeight="1" x14ac:dyDescent="0.25">
      <c r="A2" s="82"/>
      <c r="B2" s="83"/>
      <c r="C2" s="50" t="s">
        <v>13</v>
      </c>
      <c r="D2" s="52" t="s">
        <v>14</v>
      </c>
      <c r="E2" s="52" t="s">
        <v>15</v>
      </c>
      <c r="F2" s="56"/>
      <c r="G2" s="52" t="s">
        <v>16</v>
      </c>
      <c r="H2" s="52" t="s">
        <v>17</v>
      </c>
      <c r="I2" s="52" t="s">
        <v>18</v>
      </c>
      <c r="J2" s="56"/>
      <c r="K2" s="52" t="s">
        <v>19</v>
      </c>
      <c r="L2" s="52" t="s">
        <v>20</v>
      </c>
      <c r="M2" s="56"/>
      <c r="N2" s="52" t="s">
        <v>21</v>
      </c>
      <c r="O2" s="52" t="s">
        <v>22</v>
      </c>
      <c r="P2" s="48"/>
      <c r="Q2" s="49"/>
      <c r="R2" s="49"/>
      <c r="S2" s="49"/>
    </row>
    <row r="3" spans="1:19" ht="274.5" customHeight="1" x14ac:dyDescent="0.35">
      <c r="A3" s="63" t="s">
        <v>23</v>
      </c>
      <c r="B3" s="64"/>
      <c r="C3" s="51"/>
      <c r="D3" s="53"/>
      <c r="E3" s="53"/>
      <c r="F3" s="56"/>
      <c r="G3" s="53"/>
      <c r="H3" s="53"/>
      <c r="I3" s="53"/>
      <c r="J3" s="56"/>
      <c r="K3" s="53"/>
      <c r="L3" s="53"/>
      <c r="M3" s="56"/>
      <c r="N3" s="53"/>
      <c r="O3" s="53"/>
      <c r="P3" s="48"/>
      <c r="Q3" s="49"/>
      <c r="R3" s="49"/>
      <c r="S3" s="49"/>
    </row>
    <row r="4" spans="1:19" ht="63.75" customHeight="1" x14ac:dyDescent="0.25">
      <c r="A4" s="65">
        <f>AVERAGE(P8:P13)</f>
        <v>0.61979166666666663</v>
      </c>
      <c r="B4" s="66"/>
      <c r="C4" s="62" t="s">
        <v>24</v>
      </c>
      <c r="D4" s="58"/>
      <c r="E4" s="59"/>
      <c r="F4" s="3">
        <v>1</v>
      </c>
      <c r="G4" s="67"/>
      <c r="H4" s="68"/>
      <c r="I4" s="69"/>
      <c r="J4" s="3">
        <v>0.95</v>
      </c>
      <c r="K4" s="67"/>
      <c r="L4" s="69"/>
      <c r="M4" s="3">
        <v>1</v>
      </c>
      <c r="N4" s="3">
        <v>1</v>
      </c>
      <c r="O4" s="3">
        <v>1</v>
      </c>
      <c r="P4" s="3">
        <v>0.98880000000000001</v>
      </c>
      <c r="Q4" s="49"/>
      <c r="R4" s="49"/>
      <c r="S4" s="49"/>
    </row>
    <row r="5" spans="1:19" ht="38.25" customHeight="1" x14ac:dyDescent="0.35">
      <c r="A5" s="76" t="s">
        <v>25</v>
      </c>
      <c r="B5" s="77"/>
      <c r="C5" s="58" t="s">
        <v>26</v>
      </c>
      <c r="D5" s="58"/>
      <c r="E5" s="59"/>
      <c r="F5" s="3">
        <f>MAX($F$8:$F$13)</f>
        <v>0.56862745098039214</v>
      </c>
      <c r="G5" s="70"/>
      <c r="H5" s="71"/>
      <c r="I5" s="72"/>
      <c r="J5" s="3">
        <f>MAX($J$8:$J$13)</f>
        <v>0.85</v>
      </c>
      <c r="K5" s="70"/>
      <c r="L5" s="72"/>
      <c r="M5" s="3">
        <f>MAX($M$8:$M$13)</f>
        <v>0.66666666666666663</v>
      </c>
      <c r="N5" s="3">
        <f>MAX($N$8:$N$13)</f>
        <v>0</v>
      </c>
      <c r="O5" s="3">
        <f>MAX($O$8:$O$13)</f>
        <v>1</v>
      </c>
      <c r="P5" s="3">
        <f>MAX($P$8:$P$13)</f>
        <v>0.69791666666666663</v>
      </c>
      <c r="Q5" s="49"/>
      <c r="R5" s="49"/>
      <c r="S5" s="49"/>
    </row>
    <row r="6" spans="1:19" ht="48.75" customHeight="1" x14ac:dyDescent="0.25">
      <c r="A6" s="84" t="str">
        <f>VLOOKUP(A1,'[1]Профиль МО'!$A$2:$K$46,8,0)&amp;'[1]Исходник Профиль МО'!V1</f>
        <v>24 место</v>
      </c>
      <c r="B6" s="85"/>
      <c r="C6" s="58" t="s">
        <v>27</v>
      </c>
      <c r="D6" s="58"/>
      <c r="E6" s="59"/>
      <c r="F6" s="3">
        <v>0.58819999999999995</v>
      </c>
      <c r="G6" s="70"/>
      <c r="H6" s="71"/>
      <c r="I6" s="72"/>
      <c r="J6" s="3">
        <v>0.65</v>
      </c>
      <c r="K6" s="70"/>
      <c r="L6" s="72"/>
      <c r="M6" s="3">
        <v>0.66669999999999996</v>
      </c>
      <c r="N6" s="4">
        <v>0</v>
      </c>
      <c r="O6" s="4">
        <v>1</v>
      </c>
      <c r="P6" s="3">
        <v>0.63539999999999996</v>
      </c>
      <c r="Q6" s="49"/>
      <c r="R6" s="49"/>
      <c r="S6" s="49"/>
    </row>
    <row r="7" spans="1:19" ht="36" customHeight="1" x14ac:dyDescent="0.25">
      <c r="A7" s="60" t="s">
        <v>28</v>
      </c>
      <c r="B7" s="61"/>
      <c r="C7" s="62" t="s">
        <v>29</v>
      </c>
      <c r="D7" s="58"/>
      <c r="E7" s="59"/>
      <c r="F7" s="3">
        <f>MEDIAN($F$8:$F$13)</f>
        <v>0.51960784313725494</v>
      </c>
      <c r="G7" s="73"/>
      <c r="H7" s="74"/>
      <c r="I7" s="75"/>
      <c r="J7" s="3">
        <f>MEDIAN($J$8:$J$13)</f>
        <v>0.72499999999999998</v>
      </c>
      <c r="K7" s="73"/>
      <c r="L7" s="75"/>
      <c r="M7" s="3">
        <f>MEDIAN($M$8:$M$13)</f>
        <v>0.66666666666666663</v>
      </c>
      <c r="N7" s="3">
        <f>MEDIAN($N$8:$N$13)</f>
        <v>0</v>
      </c>
      <c r="O7" s="3">
        <f>MEDIAN($O$8:$O$13)</f>
        <v>1</v>
      </c>
      <c r="P7" s="3">
        <f>MEDIAN($P$8:$P$13)</f>
        <v>0.63020833333333326</v>
      </c>
      <c r="Q7" s="49"/>
      <c r="R7" s="49"/>
      <c r="S7" s="49"/>
    </row>
    <row r="8" spans="1:19" ht="60" customHeight="1" x14ac:dyDescent="0.35">
      <c r="A8" s="5">
        <f>[1]ИТОГ!A600</f>
        <v>1</v>
      </c>
      <c r="B8" s="6" t="str">
        <f>[1]ИТОГ!C600</f>
        <v>МБОУ "Бугульдейская СОШ"</v>
      </c>
      <c r="C8" s="7">
        <f>[1]ИТОГ!F600</f>
        <v>0.15151515151515152</v>
      </c>
      <c r="D8" s="8">
        <f>[1]ИТОГ!H600</f>
        <v>1</v>
      </c>
      <c r="E8" s="8">
        <f>[1]ИТОГ!J600</f>
        <v>1</v>
      </c>
      <c r="F8" s="8">
        <f>[1]ИТОГ!L600</f>
        <v>0.49019607843137253</v>
      </c>
      <c r="G8" s="8">
        <f>[1]ИТОГ!N600</f>
        <v>1</v>
      </c>
      <c r="H8" s="8">
        <f>[1]ИТОГ!P600</f>
        <v>0.5</v>
      </c>
      <c r="I8" s="8">
        <f>[1]ИТОГ!R600</f>
        <v>0.75</v>
      </c>
      <c r="J8" s="8">
        <f>[1]ИТОГ!T600</f>
        <v>0.7</v>
      </c>
      <c r="K8" s="8">
        <f>[1]ИТОГ!V600</f>
        <v>0.5</v>
      </c>
      <c r="L8" s="8">
        <f>[1]ИТОГ!X600</f>
        <v>1</v>
      </c>
      <c r="M8" s="8">
        <f>[1]ИТОГ!Z600</f>
        <v>0.66666666666666663</v>
      </c>
      <c r="N8" s="8">
        <f>[1]ИТОГ!AD600</f>
        <v>0</v>
      </c>
      <c r="O8" s="8">
        <f>[1]ИТОГ!AH600</f>
        <v>1</v>
      </c>
      <c r="P8" s="9">
        <f>[1]ИТОГ!AJ600</f>
        <v>0.60416666666666663</v>
      </c>
      <c r="Q8" s="10" t="str">
        <f>[1]ИТОГ!AK600</f>
        <v>Средний</v>
      </c>
      <c r="R8" s="10" t="str">
        <f>[1]ИТОГ!AN600</f>
        <v>Низкий</v>
      </c>
      <c r="S8" s="11">
        <f>[1]ИТОГ!AJ600-[1]ИТОГ!AM600</f>
        <v>1.316666666666666E-2</v>
      </c>
    </row>
    <row r="9" spans="1:19" ht="60" customHeight="1" x14ac:dyDescent="0.35">
      <c r="A9" s="5">
        <f>[1]ИТОГ!A601</f>
        <v>2</v>
      </c>
      <c r="B9" s="6" t="str">
        <f>[1]ИТОГ!C601</f>
        <v> МБОУ "ЕСОШ"</v>
      </c>
      <c r="C9" s="7">
        <f>[1]ИТОГ!F601</f>
        <v>0.33333333333333331</v>
      </c>
      <c r="D9" s="8">
        <f>[1]ИТОГ!H601</f>
        <v>0.5</v>
      </c>
      <c r="E9" s="8">
        <f>[1]ИТОГ!J601</f>
        <v>1</v>
      </c>
      <c r="F9" s="8">
        <f>[1]ИТОГ!L601</f>
        <v>0.56862745098039214</v>
      </c>
      <c r="G9" s="8">
        <f>[1]ИТОГ!N601</f>
        <v>0.9285714285714286</v>
      </c>
      <c r="H9" s="8">
        <f>[1]ИТОГ!P601</f>
        <v>0.9375</v>
      </c>
      <c r="I9" s="8">
        <f>[1]ИТОГ!R601</f>
        <v>0.75</v>
      </c>
      <c r="J9" s="8">
        <f>[1]ИТОГ!T601</f>
        <v>0.85</v>
      </c>
      <c r="K9" s="8">
        <f>[1]ИТОГ!V601</f>
        <v>0.5</v>
      </c>
      <c r="L9" s="8">
        <f>[1]ИТОГ!X601</f>
        <v>1</v>
      </c>
      <c r="M9" s="8">
        <f>[1]ИТОГ!Z601</f>
        <v>0.66666666666666663</v>
      </c>
      <c r="N9" s="8">
        <f>[1]ИТОГ!AD601</f>
        <v>0</v>
      </c>
      <c r="O9" s="8">
        <f>[1]ИТОГ!AH601</f>
        <v>0</v>
      </c>
      <c r="P9" s="9">
        <f>[1]ИТОГ!AJ601</f>
        <v>0.69791666666666663</v>
      </c>
      <c r="Q9" s="10" t="str">
        <f>[1]ИТОГ!AK601</f>
        <v>Средний</v>
      </c>
      <c r="R9" s="10" t="str">
        <f>[1]ИТОГ!AN601</f>
        <v>Средний</v>
      </c>
      <c r="S9" s="11">
        <f>[1]ИТОГ!AJ601-[1]ИТОГ!AM601</f>
        <v>6.191666666666662E-2</v>
      </c>
    </row>
    <row r="10" spans="1:19" ht="60" customHeight="1" x14ac:dyDescent="0.35">
      <c r="A10" s="5">
        <f>[1]ИТОГ!A602</f>
        <v>3</v>
      </c>
      <c r="B10" s="6" t="str">
        <f>[1]ИТОГ!C602</f>
        <v>МБОУ "Куретская СОШ"</v>
      </c>
      <c r="C10" s="7">
        <f>[1]ИТОГ!F602</f>
        <v>0.18181818181818182</v>
      </c>
      <c r="D10" s="8">
        <f>[1]ИТОГ!H602</f>
        <v>1</v>
      </c>
      <c r="E10" s="8">
        <f>[1]ИТОГ!J602</f>
        <v>1</v>
      </c>
      <c r="F10" s="8">
        <f>[1]ИТОГ!L602</f>
        <v>0.49019607843137253</v>
      </c>
      <c r="G10" s="8">
        <f>[1]ИТОГ!N602</f>
        <v>0.9285714285714286</v>
      </c>
      <c r="H10" s="8">
        <f>[1]ИТОГ!P602</f>
        <v>0.75</v>
      </c>
      <c r="I10" s="8">
        <f>[1]ИТОГ!R602</f>
        <v>1</v>
      </c>
      <c r="J10" s="8">
        <f>[1]ИТОГ!T602</f>
        <v>0.82499999999999996</v>
      </c>
      <c r="K10" s="8">
        <f>[1]ИТОГ!V602</f>
        <v>0.5</v>
      </c>
      <c r="L10" s="8">
        <f>[1]ИТОГ!X602</f>
        <v>1</v>
      </c>
      <c r="M10" s="8">
        <f>[1]ИТОГ!Z602</f>
        <v>0.66666666666666663</v>
      </c>
      <c r="N10" s="8">
        <f>[1]ИТОГ!AD602</f>
        <v>0</v>
      </c>
      <c r="O10" s="8">
        <f>[1]ИТОГ!AH602</f>
        <v>1</v>
      </c>
      <c r="P10" s="9">
        <f>[1]ИТОГ!AJ602</f>
        <v>0.65625</v>
      </c>
      <c r="Q10" s="10" t="str">
        <f>[1]ИТОГ!AK602</f>
        <v>Средний</v>
      </c>
      <c r="R10" s="10" t="str">
        <f>[1]ИТОГ!AN602</f>
        <v>Средний</v>
      </c>
      <c r="S10" s="11">
        <f>[1]ИТОГ!AJ602-[1]ИТОГ!AM602</f>
        <v>4.249999999999976E-3</v>
      </c>
    </row>
    <row r="11" spans="1:19" ht="60" customHeight="1" x14ac:dyDescent="0.35">
      <c r="A11" s="5">
        <f>[1]ИТОГ!A603</f>
        <v>4</v>
      </c>
      <c r="B11" s="6" t="str">
        <f>[1]ИТОГ!C603</f>
        <v>МБОУ "Онгуренская СОШ"</v>
      </c>
      <c r="C11" s="7">
        <f>[1]ИТОГ!F603</f>
        <v>0.36363636363636365</v>
      </c>
      <c r="D11" s="8">
        <f>[1]ИТОГ!H603</f>
        <v>1</v>
      </c>
      <c r="E11" s="8">
        <f>[1]ИТОГ!J603</f>
        <v>0.875</v>
      </c>
      <c r="F11" s="8">
        <f>[1]ИТОГ!L603</f>
        <v>0.5490196078431373</v>
      </c>
      <c r="G11" s="8">
        <f>[1]ИТОГ!N603</f>
        <v>0.8571428571428571</v>
      </c>
      <c r="H11" s="8">
        <f>[1]ИТОГ!P603</f>
        <v>0.4375</v>
      </c>
      <c r="I11" s="8">
        <f>[1]ИТОГ!R603</f>
        <v>0.625</v>
      </c>
      <c r="J11" s="8">
        <f>[1]ИТОГ!T603</f>
        <v>0.6</v>
      </c>
      <c r="K11" s="8">
        <f>[1]ИТОГ!V603</f>
        <v>0</v>
      </c>
      <c r="L11" s="8">
        <f>[1]ИТОГ!X603</f>
        <v>1</v>
      </c>
      <c r="M11" s="8">
        <f>[1]ИТОГ!Z603</f>
        <v>0.33333333333333331</v>
      </c>
      <c r="N11" s="8">
        <f>[1]ИТОГ!AD603</f>
        <v>0</v>
      </c>
      <c r="O11" s="8">
        <f>[1]ИТОГ!AH603</f>
        <v>1</v>
      </c>
      <c r="P11" s="9">
        <f>[1]ИТОГ!AJ603</f>
        <v>0.57291666666666663</v>
      </c>
      <c r="Q11" s="10" t="str">
        <f>[1]ИТОГ!AK603</f>
        <v>Низкий</v>
      </c>
      <c r="R11" s="10" t="str">
        <f>[1]ИТОГ!AN603</f>
        <v>Средний</v>
      </c>
      <c r="S11" s="11">
        <f>[1]ИТОГ!AJ603-[1]ИТОГ!AM603</f>
        <v>-4.8083333333333367E-2</v>
      </c>
    </row>
    <row r="12" spans="1:19" ht="60" customHeight="1" x14ac:dyDescent="0.35">
      <c r="A12" s="5">
        <f>[1]ИТОГ!A604</f>
        <v>5</v>
      </c>
      <c r="B12" s="6" t="str">
        <f>[1]ИТОГ!C604</f>
        <v>МБОУ "ХСОШ"</v>
      </c>
      <c r="C12" s="7">
        <f>[1]ИТОГ!F604</f>
        <v>0.27272727272727271</v>
      </c>
      <c r="D12" s="8">
        <f>[1]ИТОГ!H604</f>
        <v>1</v>
      </c>
      <c r="E12" s="8">
        <f>[1]ИТОГ!J604</f>
        <v>1</v>
      </c>
      <c r="F12" s="8">
        <f>[1]ИТОГ!L604</f>
        <v>0.5490196078431373</v>
      </c>
      <c r="G12" s="8">
        <f>[1]ИТОГ!N604</f>
        <v>1</v>
      </c>
      <c r="H12" s="8">
        <f>[1]ИТОГ!P604</f>
        <v>0.625</v>
      </c>
      <c r="I12" s="8">
        <f>[1]ИТОГ!R604</f>
        <v>0.75</v>
      </c>
      <c r="J12" s="8">
        <f>[1]ИТОГ!T604</f>
        <v>0.75</v>
      </c>
      <c r="K12" s="8">
        <f>[1]ИТОГ!V604</f>
        <v>0.5</v>
      </c>
      <c r="L12" s="8">
        <f>[1]ИТОГ!X604</f>
        <v>1</v>
      </c>
      <c r="M12" s="8">
        <f>[1]ИТОГ!Z604</f>
        <v>0.66666666666666663</v>
      </c>
      <c r="N12" s="8">
        <f>[1]ИТОГ!AD604</f>
        <v>0</v>
      </c>
      <c r="O12" s="8">
        <f>[1]ИТОГ!AH604</f>
        <v>1</v>
      </c>
      <c r="P12" s="9">
        <f>[1]ИТОГ!AJ604</f>
        <v>0.65625</v>
      </c>
      <c r="Q12" s="10" t="str">
        <f>[1]ИТОГ!AK604</f>
        <v>Средний</v>
      </c>
      <c r="R12" s="10" t="str">
        <f>[1]ИТОГ!AN604</f>
        <v>Средний</v>
      </c>
      <c r="S12" s="11">
        <f>[1]ИТОГ!AJ604-[1]ИТОГ!AM604</f>
        <v>3.5250000000000004E-2</v>
      </c>
    </row>
    <row r="13" spans="1:19" ht="60" customHeight="1" x14ac:dyDescent="0.35">
      <c r="A13" s="5">
        <f>[1]ИТОГ!A605</f>
        <v>6</v>
      </c>
      <c r="B13" s="6" t="str">
        <f>[1]ИТОГ!C605</f>
        <v> МБОУ "ЧСОШ"</v>
      </c>
      <c r="C13" s="7">
        <f>[1]ИТОГ!F605</f>
        <v>0.12121212121212122</v>
      </c>
      <c r="D13" s="8">
        <f>[1]ИТОГ!H605</f>
        <v>1</v>
      </c>
      <c r="E13" s="8">
        <f>[1]ИТОГ!J605</f>
        <v>0.8125</v>
      </c>
      <c r="F13" s="8">
        <f>[1]ИТОГ!L605</f>
        <v>0.37254901960784315</v>
      </c>
      <c r="G13" s="8">
        <f>[1]ИТОГ!N605</f>
        <v>0.8571428571428571</v>
      </c>
      <c r="H13" s="8">
        <f>[1]ИТОГ!P605</f>
        <v>0.5</v>
      </c>
      <c r="I13" s="8">
        <f>[1]ИТОГ!R605</f>
        <v>0.875</v>
      </c>
      <c r="J13" s="8">
        <f>[1]ИТОГ!T605</f>
        <v>0.67500000000000004</v>
      </c>
      <c r="K13" s="8">
        <f>[1]ИТОГ!V605</f>
        <v>0.5</v>
      </c>
      <c r="L13" s="8">
        <f>[1]ИТОГ!X605</f>
        <v>1</v>
      </c>
      <c r="M13" s="8">
        <f>[1]ИТОГ!Z605</f>
        <v>0.66666666666666663</v>
      </c>
      <c r="N13" s="8">
        <f>[1]ИТОГ!AD605</f>
        <v>0</v>
      </c>
      <c r="O13" s="8">
        <f>[1]ИТОГ!AH605</f>
        <v>1</v>
      </c>
      <c r="P13" s="9">
        <f>[1]ИТОГ!AJ605</f>
        <v>0.53125</v>
      </c>
      <c r="Q13" s="10" t="str">
        <f>[1]ИТОГ!AK605</f>
        <v>Низкий</v>
      </c>
      <c r="R13" s="10" t="str">
        <f>[1]ИТОГ!AN605</f>
        <v>Средний</v>
      </c>
      <c r="S13" s="11">
        <f>[1]ИТОГ!AJ605-[1]ИТОГ!AM605</f>
        <v>-0.13575000000000004</v>
      </c>
    </row>
    <row r="14" spans="1:19" ht="36" customHeight="1" x14ac:dyDescent="0.35">
      <c r="A14" s="12"/>
      <c r="B14" s="13"/>
      <c r="C14" s="14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6"/>
      <c r="Q14" s="12"/>
      <c r="R14" s="12"/>
      <c r="S14" s="17"/>
    </row>
    <row r="15" spans="1:19" ht="36" customHeight="1" x14ac:dyDescent="0.35">
      <c r="A15" s="12"/>
      <c r="B15" s="13"/>
      <c r="C15" s="14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6"/>
      <c r="Q15" s="12"/>
      <c r="R15" s="12"/>
      <c r="S15" s="17"/>
    </row>
    <row r="16" spans="1:19" ht="36" customHeight="1" x14ac:dyDescent="0.35">
      <c r="A16" s="12"/>
      <c r="B16" s="13"/>
      <c r="C16" s="14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6"/>
      <c r="Q16" s="12"/>
      <c r="R16" s="12"/>
      <c r="S16" s="17"/>
    </row>
    <row r="17" spans="1:19" ht="36" customHeight="1" x14ac:dyDescent="0.35">
      <c r="A17" s="12"/>
      <c r="B17" s="13"/>
      <c r="C17" s="14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6"/>
      <c r="Q17" s="12"/>
      <c r="R17" s="12"/>
      <c r="S17" s="17"/>
    </row>
    <row r="18" spans="1:19" ht="36" customHeight="1" x14ac:dyDescent="0.35">
      <c r="A18" s="12"/>
      <c r="B18" s="13"/>
      <c r="C18" s="14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6"/>
      <c r="Q18" s="12"/>
      <c r="R18" s="12"/>
      <c r="S18" s="17"/>
    </row>
    <row r="19" spans="1:19" ht="36" customHeight="1" x14ac:dyDescent="0.35">
      <c r="A19" s="12"/>
      <c r="B19" s="13"/>
      <c r="C19" s="14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6"/>
      <c r="Q19" s="12"/>
      <c r="R19" s="12"/>
      <c r="S19" s="17"/>
    </row>
    <row r="20" spans="1:19" ht="36" customHeight="1" x14ac:dyDescent="0.35">
      <c r="A20" s="12"/>
      <c r="B20" s="13"/>
      <c r="C20" s="14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6"/>
      <c r="Q20" s="12"/>
      <c r="R20" s="12"/>
      <c r="S20" s="17"/>
    </row>
    <row r="21" spans="1:19" ht="36" customHeight="1" x14ac:dyDescent="0.35">
      <c r="A21" s="12"/>
      <c r="B21" s="13"/>
      <c r="C21" s="14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6"/>
      <c r="Q21" s="12"/>
      <c r="R21" s="12"/>
      <c r="S21" s="17"/>
    </row>
    <row r="22" spans="1:19" ht="36" customHeight="1" x14ac:dyDescent="0.35">
      <c r="A22" s="12"/>
      <c r="B22" s="13"/>
      <c r="C22" s="14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6"/>
      <c r="Q22" s="12"/>
      <c r="R22" s="12"/>
      <c r="S22" s="17"/>
    </row>
    <row r="23" spans="1:19" ht="36" customHeight="1" x14ac:dyDescent="0.35">
      <c r="A23" s="12"/>
      <c r="B23" s="13"/>
      <c r="C23" s="14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6"/>
      <c r="Q23" s="12"/>
      <c r="R23" s="12"/>
      <c r="S23" s="17"/>
    </row>
    <row r="24" spans="1:19" ht="36" customHeight="1" x14ac:dyDescent="0.35">
      <c r="A24" s="12"/>
      <c r="B24" s="13"/>
      <c r="C24" s="14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6"/>
      <c r="Q24" s="12"/>
      <c r="R24" s="12"/>
      <c r="S24" s="17"/>
    </row>
    <row r="25" spans="1:19" ht="36" customHeight="1" x14ac:dyDescent="0.35">
      <c r="A25" s="12"/>
      <c r="B25" s="13"/>
      <c r="C25" s="14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6"/>
      <c r="Q25" s="12"/>
      <c r="R25" s="12"/>
      <c r="S25" s="17"/>
    </row>
    <row r="26" spans="1:19" ht="36" customHeight="1" x14ac:dyDescent="0.35">
      <c r="A26" s="12"/>
      <c r="B26" s="13"/>
      <c r="C26" s="14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6"/>
      <c r="Q26" s="12"/>
      <c r="R26" s="12"/>
      <c r="S26" s="17"/>
    </row>
    <row r="27" spans="1:19" ht="36" customHeight="1" x14ac:dyDescent="0.35">
      <c r="A27" s="12"/>
      <c r="B27" s="13"/>
      <c r="C27" s="14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6"/>
      <c r="Q27" s="12"/>
      <c r="R27" s="12"/>
      <c r="S27" s="17"/>
    </row>
    <row r="28" spans="1:19" ht="36" customHeight="1" x14ac:dyDescent="0.35">
      <c r="A28" s="12"/>
      <c r="B28" s="13"/>
      <c r="C28" s="14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6"/>
      <c r="Q28" s="12"/>
      <c r="R28" s="12"/>
      <c r="S28" s="17"/>
    </row>
    <row r="29" spans="1:19" ht="36" customHeight="1" x14ac:dyDescent="0.35">
      <c r="A29" s="12"/>
      <c r="B29" s="13"/>
      <c r="C29" s="14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6"/>
      <c r="Q29" s="12"/>
      <c r="R29" s="12"/>
      <c r="S29" s="17"/>
    </row>
    <row r="30" spans="1:19" ht="36" customHeight="1" x14ac:dyDescent="0.35">
      <c r="A30" s="12"/>
      <c r="B30" s="13"/>
      <c r="C30" s="14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6"/>
      <c r="Q30" s="12"/>
      <c r="R30" s="12"/>
      <c r="S30" s="17"/>
    </row>
    <row r="31" spans="1:19" ht="36" customHeight="1" x14ac:dyDescent="0.35">
      <c r="A31" s="12"/>
      <c r="B31" s="13"/>
      <c r="C31" s="14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6"/>
      <c r="Q31" s="12"/>
      <c r="R31" s="12"/>
      <c r="S31" s="17"/>
    </row>
  </sheetData>
  <sheetProtection sheet="1" objects="1" scenarios="1"/>
  <mergeCells count="32">
    <mergeCell ref="C6:E6"/>
    <mergeCell ref="A7:B7"/>
    <mergeCell ref="C7:E7"/>
    <mergeCell ref="N2:N3"/>
    <mergeCell ref="O2:O3"/>
    <mergeCell ref="A3:B3"/>
    <mergeCell ref="A4:B4"/>
    <mergeCell ref="C4:E4"/>
    <mergeCell ref="G4:I7"/>
    <mergeCell ref="K4:L7"/>
    <mergeCell ref="A5:B5"/>
    <mergeCell ref="C5:E5"/>
    <mergeCell ref="A6:B6"/>
    <mergeCell ref="M1:M3"/>
    <mergeCell ref="A1:B2"/>
    <mergeCell ref="L2:L3"/>
    <mergeCell ref="P1:P3"/>
    <mergeCell ref="Q1:Q7"/>
    <mergeCell ref="R1:R7"/>
    <mergeCell ref="S1:S7"/>
    <mergeCell ref="C2:C3"/>
    <mergeCell ref="D2:D3"/>
    <mergeCell ref="E2:E3"/>
    <mergeCell ref="G2:G3"/>
    <mergeCell ref="H2:H3"/>
    <mergeCell ref="C1:E1"/>
    <mergeCell ref="F1:F3"/>
    <mergeCell ref="G1:I1"/>
    <mergeCell ref="J1:J3"/>
    <mergeCell ref="K1:L1"/>
    <mergeCell ref="I2:I3"/>
    <mergeCell ref="K2:K3"/>
  </mergeCells>
  <conditionalFormatting sqref="Q8:R13">
    <cfRule type="containsText" dxfId="168" priority="11" operator="containsText" text="высокий">
      <formula>NOT(ISERROR(SEARCH("высокий",Q8)))</formula>
    </cfRule>
    <cfRule type="containsText" dxfId="167" priority="12" operator="containsText" text="средний">
      <formula>NOT(ISERROR(SEARCH("средний",Q8)))</formula>
    </cfRule>
    <cfRule type="containsText" dxfId="166" priority="13" stopIfTrue="1" operator="containsText" text="низкий">
      <formula>NOT(ISERROR(SEARCH("низкий",Q8)))</formula>
    </cfRule>
  </conditionalFormatting>
  <conditionalFormatting sqref="F8:F13 J8:J13 M8:M13 P8:P13">
    <cfRule type="cellIs" dxfId="165" priority="8" operator="greaterThan">
      <formula>80</formula>
    </cfRule>
    <cfRule type="cellIs" dxfId="164" priority="9" operator="between">
      <formula>60.1</formula>
      <formula>80</formula>
    </cfRule>
    <cfRule type="cellIs" dxfId="163" priority="10" operator="lessThan">
      <formula>60.1</formula>
    </cfRule>
  </conditionalFormatting>
  <conditionalFormatting sqref="F8:F13">
    <cfRule type="cellIs" dxfId="162" priority="7" operator="lessThan">
      <formula>0.601</formula>
    </cfRule>
  </conditionalFormatting>
  <conditionalFormatting sqref="F8:F13 J8:J13 M8:M13 P8:P13">
    <cfRule type="cellIs" dxfId="161" priority="4" operator="greaterThan">
      <formula>0.8</formula>
    </cfRule>
    <cfRule type="cellIs" dxfId="160" priority="5" operator="between">
      <formula>0.6</formula>
      <formula>"80,1%%"</formula>
    </cfRule>
    <cfRule type="cellIs" dxfId="159" priority="6" operator="lessThan">
      <formula>0.601</formula>
    </cfRule>
  </conditionalFormatting>
  <conditionalFormatting sqref="A4">
    <cfRule type="cellIs" dxfId="158" priority="1" operator="greaterThan">
      <formula>80%</formula>
    </cfRule>
    <cfRule type="cellIs" dxfId="157" priority="2" operator="between">
      <formula>60.1%</formula>
      <formula>80%</formula>
    </cfRule>
    <cfRule type="cellIs" dxfId="156" priority="3" operator="lessThan">
      <formula>60.1%</formula>
    </cfRule>
  </conditionalFormatting>
  <pageMargins left="0.25" right="0.25" top="0.75" bottom="0.75" header="0.3" footer="0.3"/>
  <pageSetup paperSize="9" scale="34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4" id="{55B41D02-42EC-4B9C-A13F-94D4DFB1D7EE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S8:S13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2"/>
  <sheetViews>
    <sheetView topLeftCell="A2" zoomScale="50" zoomScaleNormal="50" workbookViewId="0">
      <selection activeCell="C9" sqref="C9"/>
    </sheetView>
  </sheetViews>
  <sheetFormatPr defaultRowHeight="15" x14ac:dyDescent="0.25"/>
  <cols>
    <col min="1" max="1" width="9.140625" style="2"/>
    <col min="2" max="2" width="52.85546875" style="18" customWidth="1"/>
    <col min="3" max="3" width="15.7109375" style="19" customWidth="1"/>
    <col min="4" max="4" width="15.7109375" style="20" customWidth="1"/>
    <col min="5" max="5" width="20.85546875" style="20" customWidth="1"/>
    <col min="6" max="6" width="22.5703125" style="20" customWidth="1"/>
    <col min="7" max="7" width="20" style="20" customWidth="1"/>
    <col min="8" max="8" width="25.7109375" style="20" customWidth="1"/>
    <col min="9" max="9" width="15.7109375" style="20" customWidth="1"/>
    <col min="10" max="10" width="23.140625" style="20" customWidth="1"/>
    <col min="11" max="11" width="15.7109375" style="20" customWidth="1"/>
    <col min="12" max="12" width="20" style="20" customWidth="1"/>
    <col min="13" max="13" width="24.7109375" style="20" customWidth="1"/>
    <col min="14" max="14" width="19.7109375" style="20" customWidth="1"/>
    <col min="15" max="15" width="27.140625" style="20" customWidth="1"/>
    <col min="16" max="16" width="19.7109375" style="21" customWidth="1"/>
    <col min="17" max="17" width="21.5703125" style="2" customWidth="1"/>
    <col min="18" max="18" width="21.42578125" style="2" customWidth="1"/>
    <col min="19" max="19" width="21.42578125" style="22" customWidth="1"/>
    <col min="20" max="16384" width="9.140625" style="2"/>
  </cols>
  <sheetData>
    <row r="1" spans="1:19" ht="215.25" customHeight="1" x14ac:dyDescent="0.25">
      <c r="A1" s="80" t="s">
        <v>59</v>
      </c>
      <c r="B1" s="81"/>
      <c r="C1" s="54" t="s">
        <v>1</v>
      </c>
      <c r="D1" s="55"/>
      <c r="E1" s="55"/>
      <c r="F1" s="56" t="s">
        <v>2</v>
      </c>
      <c r="G1" s="57" t="s">
        <v>3</v>
      </c>
      <c r="H1" s="57"/>
      <c r="I1" s="57"/>
      <c r="J1" s="56" t="s">
        <v>4</v>
      </c>
      <c r="K1" s="57" t="s">
        <v>5</v>
      </c>
      <c r="L1" s="57"/>
      <c r="M1" s="56" t="s">
        <v>6</v>
      </c>
      <c r="N1" s="1" t="s">
        <v>7</v>
      </c>
      <c r="O1" s="1" t="s">
        <v>8</v>
      </c>
      <c r="P1" s="47" t="s">
        <v>9</v>
      </c>
      <c r="Q1" s="49" t="s">
        <v>10</v>
      </c>
      <c r="R1" s="49" t="s">
        <v>11</v>
      </c>
      <c r="S1" s="49" t="s">
        <v>12</v>
      </c>
    </row>
    <row r="2" spans="1:19" ht="15" customHeight="1" x14ac:dyDescent="0.25">
      <c r="A2" s="82"/>
      <c r="B2" s="83"/>
      <c r="C2" s="50" t="s">
        <v>13</v>
      </c>
      <c r="D2" s="52" t="s">
        <v>14</v>
      </c>
      <c r="E2" s="52" t="s">
        <v>15</v>
      </c>
      <c r="F2" s="56"/>
      <c r="G2" s="52" t="s">
        <v>16</v>
      </c>
      <c r="H2" s="52" t="s">
        <v>17</v>
      </c>
      <c r="I2" s="52" t="s">
        <v>18</v>
      </c>
      <c r="J2" s="56"/>
      <c r="K2" s="52" t="s">
        <v>19</v>
      </c>
      <c r="L2" s="52" t="s">
        <v>20</v>
      </c>
      <c r="M2" s="56"/>
      <c r="N2" s="52" t="s">
        <v>21</v>
      </c>
      <c r="O2" s="52" t="s">
        <v>22</v>
      </c>
      <c r="P2" s="48"/>
      <c r="Q2" s="49"/>
      <c r="R2" s="49"/>
      <c r="S2" s="49"/>
    </row>
    <row r="3" spans="1:19" ht="274.5" customHeight="1" x14ac:dyDescent="0.35">
      <c r="A3" s="63" t="s">
        <v>23</v>
      </c>
      <c r="B3" s="64"/>
      <c r="C3" s="51"/>
      <c r="D3" s="53"/>
      <c r="E3" s="53"/>
      <c r="F3" s="56"/>
      <c r="G3" s="53"/>
      <c r="H3" s="53"/>
      <c r="I3" s="53"/>
      <c r="J3" s="56"/>
      <c r="K3" s="53"/>
      <c r="L3" s="53"/>
      <c r="M3" s="56"/>
      <c r="N3" s="53"/>
      <c r="O3" s="53"/>
      <c r="P3" s="48"/>
      <c r="Q3" s="49"/>
      <c r="R3" s="49"/>
      <c r="S3" s="49"/>
    </row>
    <row r="4" spans="1:19" ht="63.75" customHeight="1" x14ac:dyDescent="0.25">
      <c r="A4" s="65">
        <f>AVERAGE(P8:P23)</f>
        <v>0.66666666666666663</v>
      </c>
      <c r="B4" s="66"/>
      <c r="C4" s="62" t="s">
        <v>24</v>
      </c>
      <c r="D4" s="58"/>
      <c r="E4" s="59"/>
      <c r="F4" s="3">
        <v>1</v>
      </c>
      <c r="G4" s="67"/>
      <c r="H4" s="68"/>
      <c r="I4" s="69"/>
      <c r="J4" s="3">
        <v>0.95</v>
      </c>
      <c r="K4" s="67"/>
      <c r="L4" s="69"/>
      <c r="M4" s="3">
        <v>1</v>
      </c>
      <c r="N4" s="3">
        <v>1</v>
      </c>
      <c r="O4" s="3">
        <v>1</v>
      </c>
      <c r="P4" s="3">
        <v>0.98880000000000001</v>
      </c>
      <c r="Q4" s="49"/>
      <c r="R4" s="49"/>
      <c r="S4" s="49"/>
    </row>
    <row r="5" spans="1:19" ht="38.25" customHeight="1" x14ac:dyDescent="0.35">
      <c r="A5" s="76" t="s">
        <v>25</v>
      </c>
      <c r="B5" s="77"/>
      <c r="C5" s="58" t="s">
        <v>26</v>
      </c>
      <c r="D5" s="58"/>
      <c r="E5" s="59"/>
      <c r="F5" s="3">
        <f>MAX($F$8:$F$23)</f>
        <v>0.71794871794871795</v>
      </c>
      <c r="G5" s="70"/>
      <c r="H5" s="71"/>
      <c r="I5" s="72"/>
      <c r="J5" s="3">
        <f>MAX($J$8:$J$23)</f>
        <v>0.875</v>
      </c>
      <c r="K5" s="70"/>
      <c r="L5" s="72"/>
      <c r="M5" s="3">
        <f>MAX($M$8:$M$23)</f>
        <v>0.66666666666666663</v>
      </c>
      <c r="N5" s="3">
        <f>MAX($N$8:$N$23)</f>
        <v>0</v>
      </c>
      <c r="O5" s="3">
        <f>MAX($O$8:$O$23)</f>
        <v>1</v>
      </c>
      <c r="P5" s="3">
        <f>MAX($P$8:$P$23)</f>
        <v>0.73958333333333337</v>
      </c>
      <c r="Q5" s="49"/>
      <c r="R5" s="49"/>
      <c r="S5" s="49"/>
    </row>
    <row r="6" spans="1:19" ht="48.75" customHeight="1" x14ac:dyDescent="0.25">
      <c r="A6" s="84" t="str">
        <f>VLOOKUP(A1,'[1]Профиль МО'!$A$2:$K$46,8,0)&amp;'[1]Исходник Профиль МО'!V1</f>
        <v>11 место</v>
      </c>
      <c r="B6" s="85"/>
      <c r="C6" s="58" t="s">
        <v>27</v>
      </c>
      <c r="D6" s="58"/>
      <c r="E6" s="59"/>
      <c r="F6" s="3">
        <v>0.58819999999999995</v>
      </c>
      <c r="G6" s="70"/>
      <c r="H6" s="71"/>
      <c r="I6" s="72"/>
      <c r="J6" s="3">
        <v>0.65</v>
      </c>
      <c r="K6" s="70"/>
      <c r="L6" s="72"/>
      <c r="M6" s="3">
        <v>0.66669999999999996</v>
      </c>
      <c r="N6" s="4">
        <v>0</v>
      </c>
      <c r="O6" s="4">
        <v>1</v>
      </c>
      <c r="P6" s="3">
        <v>0.63539999999999996</v>
      </c>
      <c r="Q6" s="49"/>
      <c r="R6" s="49"/>
      <c r="S6" s="49"/>
    </row>
    <row r="7" spans="1:19" ht="36" customHeight="1" x14ac:dyDescent="0.25">
      <c r="A7" s="60" t="s">
        <v>28</v>
      </c>
      <c r="B7" s="61"/>
      <c r="C7" s="62" t="s">
        <v>29</v>
      </c>
      <c r="D7" s="58"/>
      <c r="E7" s="59"/>
      <c r="F7" s="3">
        <f>MEDIAN($F$8:$F$23)</f>
        <v>0.60784313725490191</v>
      </c>
      <c r="G7" s="73"/>
      <c r="H7" s="74"/>
      <c r="I7" s="75"/>
      <c r="J7" s="3">
        <f>MEDIAN($J$8:$J$23)</f>
        <v>0.71249999999999991</v>
      </c>
      <c r="K7" s="73"/>
      <c r="L7" s="75"/>
      <c r="M7" s="3">
        <f>MEDIAN($M$8:$M$23)</f>
        <v>0.66666666666666663</v>
      </c>
      <c r="N7" s="3">
        <f>MEDIAN($N$8:$N$23)</f>
        <v>0</v>
      </c>
      <c r="O7" s="3">
        <f>MEDIAN($O$8:$O$23)</f>
        <v>0</v>
      </c>
      <c r="P7" s="3">
        <f>MEDIAN($P$8:$P$23)</f>
        <v>0.66666666666666663</v>
      </c>
      <c r="Q7" s="49"/>
      <c r="R7" s="49"/>
      <c r="S7" s="49"/>
    </row>
    <row r="8" spans="1:19" ht="58.5" customHeight="1" x14ac:dyDescent="0.35">
      <c r="A8" s="5">
        <f>[1]ИТОГ!A607</f>
        <v>1</v>
      </c>
      <c r="B8" s="6" t="str">
        <f>[1]ИТОГ!C607</f>
        <v> МБОУ "Кахинская СОШ им. И.А. Батудаева"</v>
      </c>
      <c r="C8" s="7">
        <f>[1]ИТОГ!F607</f>
        <v>0.21212121212121213</v>
      </c>
      <c r="D8" s="8">
        <f>[1]ИТОГ!H607</f>
        <v>1</v>
      </c>
      <c r="E8" s="8">
        <f>[1]ИТОГ!J607</f>
        <v>1</v>
      </c>
      <c r="F8" s="8">
        <f>[1]ИТОГ!L607</f>
        <v>0.50980392156862742</v>
      </c>
      <c r="G8" s="8">
        <f>[1]ИТОГ!N607</f>
        <v>0.35714285714285715</v>
      </c>
      <c r="H8" s="8">
        <f>[1]ИТОГ!P607</f>
        <v>0.5</v>
      </c>
      <c r="I8" s="8">
        <f>[1]ИТОГ!R607</f>
        <v>0.75</v>
      </c>
      <c r="J8" s="8">
        <f>[1]ИТОГ!T607</f>
        <v>0.47499999999999998</v>
      </c>
      <c r="K8" s="8">
        <f>[1]ИТОГ!V607</f>
        <v>0.5</v>
      </c>
      <c r="L8" s="8">
        <f>[1]ИТОГ!X607</f>
        <v>1</v>
      </c>
      <c r="M8" s="8">
        <f>[1]ИТОГ!Z607</f>
        <v>0.66666666666666663</v>
      </c>
      <c r="N8" s="8">
        <f>[1]ИТОГ!AD607</f>
        <v>0</v>
      </c>
      <c r="O8" s="8">
        <f>[1]ИТОГ!AH607</f>
        <v>0</v>
      </c>
      <c r="P8" s="9">
        <f>[1]ИТОГ!AJ607</f>
        <v>0.51041666666666663</v>
      </c>
      <c r="Q8" s="10" t="str">
        <f>[1]ИТОГ!AK607</f>
        <v>Низкий</v>
      </c>
      <c r="R8" s="10" t="str">
        <f>[1]ИТОГ!AN607</f>
        <v>Низкий</v>
      </c>
      <c r="S8" s="11">
        <f>[1]ИТОГ!AJ607-[1]ИТОГ!AM607</f>
        <v>-5.0583333333333425E-2</v>
      </c>
    </row>
    <row r="9" spans="1:19" ht="58.5" customHeight="1" x14ac:dyDescent="0.35">
      <c r="A9" s="5">
        <f>[1]ИТОГ!A608</f>
        <v>2</v>
      </c>
      <c r="B9" s="6" t="str">
        <f>[1]ИТОГ!C608</f>
        <v>МБОУ "Кутанская ООШ"</v>
      </c>
      <c r="C9" s="7">
        <f>[1]ИТОГ!F608</f>
        <v>0.54166666666666663</v>
      </c>
      <c r="D9" s="8">
        <f>[1]ИТОГ!H608</f>
        <v>1</v>
      </c>
      <c r="E9" s="8">
        <f>[1]ИТОГ!J608</f>
        <v>0.8125</v>
      </c>
      <c r="F9" s="8">
        <f>[1]ИТОГ!L608</f>
        <v>0.71794871794871795</v>
      </c>
      <c r="G9" s="8">
        <f>[1]ИТОГ!N608</f>
        <v>1</v>
      </c>
      <c r="H9" s="8">
        <f>[1]ИТОГ!P608</f>
        <v>0.625</v>
      </c>
      <c r="I9" s="8">
        <f>[1]ИТОГ!R608</f>
        <v>0.625</v>
      </c>
      <c r="J9" s="8">
        <f>[1]ИТОГ!T608</f>
        <v>0.72499999999999998</v>
      </c>
      <c r="K9" s="8">
        <f>[1]ИТОГ!V608</f>
        <v>0.5</v>
      </c>
      <c r="L9" s="8">
        <f>[1]ИТОГ!X608</f>
        <v>1</v>
      </c>
      <c r="M9" s="8">
        <f>[1]ИТОГ!Z608</f>
        <v>0.66666666666666663</v>
      </c>
      <c r="N9" s="8">
        <f>[1]ИТОГ!AD608</f>
        <v>0</v>
      </c>
      <c r="O9" s="8">
        <f>[1]ИТОГ!AH608</f>
        <v>0</v>
      </c>
      <c r="P9" s="9">
        <f>[1]ИТОГ!AJ608</f>
        <v>0.72619047619047616</v>
      </c>
      <c r="Q9" s="10" t="str">
        <f>[1]ИТОГ!AK608</f>
        <v>Средний</v>
      </c>
      <c r="R9" s="10" t="str">
        <f>[1]ИТОГ!AN608</f>
        <v>Средний</v>
      </c>
      <c r="S9" s="11">
        <f>[1]ИТОГ!AJ608-[1]ИТОГ!AM608</f>
        <v>7.1904761904761916E-3</v>
      </c>
    </row>
    <row r="10" spans="1:19" ht="58.5" customHeight="1" x14ac:dyDescent="0.35">
      <c r="A10" s="5">
        <f>[1]ИТОГ!A609</f>
        <v>3</v>
      </c>
      <c r="B10" s="6" t="str">
        <f>[1]ИТОГ!C609</f>
        <v>МБОУ "Майская СОШ"</v>
      </c>
      <c r="C10" s="7">
        <f>[1]ИТОГ!F609</f>
        <v>0.39393939393939392</v>
      </c>
      <c r="D10" s="8">
        <f>[1]ИТОГ!H609</f>
        <v>1</v>
      </c>
      <c r="E10" s="8">
        <f>[1]ИТОГ!J609</f>
        <v>1</v>
      </c>
      <c r="F10" s="8">
        <f>[1]ИТОГ!L609</f>
        <v>0.60784313725490191</v>
      </c>
      <c r="G10" s="8">
        <f>[1]ИТОГ!N609</f>
        <v>0.9285714285714286</v>
      </c>
      <c r="H10" s="8">
        <f>[1]ИТОГ!P609</f>
        <v>0.5625</v>
      </c>
      <c r="I10" s="8">
        <f>[1]ИТОГ!R609</f>
        <v>0.875</v>
      </c>
      <c r="J10" s="8">
        <f>[1]ИТОГ!T609</f>
        <v>0.72499999999999998</v>
      </c>
      <c r="K10" s="8">
        <f>[1]ИТОГ!V609</f>
        <v>0.5</v>
      </c>
      <c r="L10" s="8">
        <f>[1]ИТОГ!X609</f>
        <v>1</v>
      </c>
      <c r="M10" s="8">
        <f>[1]ИТОГ!Z609</f>
        <v>0.66666666666666663</v>
      </c>
      <c r="N10" s="8">
        <f>[1]ИТОГ!AD609</f>
        <v>0</v>
      </c>
      <c r="O10" s="8">
        <f>[1]ИТОГ!AH609</f>
        <v>0</v>
      </c>
      <c r="P10" s="9">
        <f>[1]ИТОГ!AJ609</f>
        <v>0.66666666666666663</v>
      </c>
      <c r="Q10" s="10" t="str">
        <f>[1]ИТОГ!AK609</f>
        <v>Средний</v>
      </c>
      <c r="R10" s="10" t="str">
        <f>[1]ИТОГ!AN609</f>
        <v>Средний</v>
      </c>
      <c r="S10" s="11">
        <f>[1]ИТОГ!AJ609-[1]ИТОГ!AM609</f>
        <v>-1.5333333333333421E-2</v>
      </c>
    </row>
    <row r="11" spans="1:19" ht="58.5" customHeight="1" x14ac:dyDescent="0.35">
      <c r="A11" s="5">
        <f>[1]ИТОГ!A610</f>
        <v>4</v>
      </c>
      <c r="B11" s="6" t="str">
        <f>[1]ИТОГ!C610</f>
        <v> МБОУ "Ново-Ленинская СОШ"</v>
      </c>
      <c r="C11" s="7">
        <f>[1]ИТОГ!F610</f>
        <v>0.39393939393939392</v>
      </c>
      <c r="D11" s="8">
        <f>[1]ИТОГ!H610</f>
        <v>1</v>
      </c>
      <c r="E11" s="8">
        <f>[1]ИТОГ!J610</f>
        <v>1</v>
      </c>
      <c r="F11" s="8">
        <f>[1]ИТОГ!L610</f>
        <v>0.60784313725490191</v>
      </c>
      <c r="G11" s="8">
        <f>[1]ИТОГ!N610</f>
        <v>0.7857142857142857</v>
      </c>
      <c r="H11" s="8">
        <f>[1]ИТОГ!P610</f>
        <v>0.5625</v>
      </c>
      <c r="I11" s="8">
        <f>[1]ИТОГ!R610</f>
        <v>1</v>
      </c>
      <c r="J11" s="8">
        <f>[1]ИТОГ!T610</f>
        <v>0.7</v>
      </c>
      <c r="K11" s="8">
        <f>[1]ИТОГ!V610</f>
        <v>0.5</v>
      </c>
      <c r="L11" s="8">
        <f>[1]ИТОГ!X610</f>
        <v>1</v>
      </c>
      <c r="M11" s="8">
        <f>[1]ИТОГ!Z610</f>
        <v>0.66666666666666663</v>
      </c>
      <c r="N11" s="8">
        <f>[1]ИТОГ!AD610</f>
        <v>0</v>
      </c>
      <c r="O11" s="8">
        <f>[1]ИТОГ!AH610</f>
        <v>1</v>
      </c>
      <c r="P11" s="9">
        <f>[1]ИТОГ!AJ610</f>
        <v>0.66666666666666663</v>
      </c>
      <c r="Q11" s="10" t="str">
        <f>[1]ИТОГ!AK610</f>
        <v>Средний</v>
      </c>
      <c r="R11" s="10" t="str">
        <f>[1]ИТОГ!AN610</f>
        <v>Средний</v>
      </c>
      <c r="S11" s="11">
        <f>[1]ИТОГ!AJ610-[1]ИТОГ!AM610</f>
        <v>6.0666666666666647E-2</v>
      </c>
    </row>
    <row r="12" spans="1:19" ht="58.5" customHeight="1" x14ac:dyDescent="0.35">
      <c r="A12" s="5">
        <f>[1]ИТОГ!A611</f>
        <v>5</v>
      </c>
      <c r="B12" s="6" t="str">
        <f>[1]ИТОГ!C611</f>
        <v> МБОУ "Осинская СОШ № 2"</v>
      </c>
      <c r="C12" s="7">
        <f>[1]ИТОГ!F611</f>
        <v>0.39393939393939392</v>
      </c>
      <c r="D12" s="8">
        <f>[1]ИТОГ!H611</f>
        <v>1</v>
      </c>
      <c r="E12" s="8">
        <f>[1]ИТОГ!J611</f>
        <v>1</v>
      </c>
      <c r="F12" s="8">
        <f>[1]ИТОГ!L611</f>
        <v>0.60784313725490191</v>
      </c>
      <c r="G12" s="8">
        <f>[1]ИТОГ!N611</f>
        <v>0.8571428571428571</v>
      </c>
      <c r="H12" s="8">
        <f>[1]ИТОГ!P611</f>
        <v>0.625</v>
      </c>
      <c r="I12" s="8">
        <f>[1]ИТОГ!R611</f>
        <v>0.75</v>
      </c>
      <c r="J12" s="8">
        <f>[1]ИТОГ!T611</f>
        <v>0.7</v>
      </c>
      <c r="K12" s="8">
        <f>[1]ИТОГ!V611</f>
        <v>0.5</v>
      </c>
      <c r="L12" s="8">
        <f>[1]ИТОГ!X611</f>
        <v>1</v>
      </c>
      <c r="M12" s="8">
        <f>[1]ИТОГ!Z611</f>
        <v>0.66666666666666663</v>
      </c>
      <c r="N12" s="8">
        <f>[1]ИТОГ!AD611</f>
        <v>0</v>
      </c>
      <c r="O12" s="8">
        <f>[1]ИТОГ!AH611</f>
        <v>0</v>
      </c>
      <c r="P12" s="9">
        <f>[1]ИТОГ!AJ611</f>
        <v>0.65625</v>
      </c>
      <c r="Q12" s="10" t="str">
        <f>[1]ИТОГ!AK611</f>
        <v>Средний</v>
      </c>
      <c r="R12" s="10" t="str">
        <f>[1]ИТОГ!AN611</f>
        <v>Средний</v>
      </c>
      <c r="S12" s="11">
        <f>[1]ИТОГ!AJ611-[1]ИТОГ!AM611</f>
        <v>3.5250000000000004E-2</v>
      </c>
    </row>
    <row r="13" spans="1:19" ht="58.5" customHeight="1" x14ac:dyDescent="0.35">
      <c r="A13" s="5">
        <f>[1]ИТОГ!A612</f>
        <v>6</v>
      </c>
      <c r="B13" s="6" t="str">
        <f>[1]ИТОГ!C612</f>
        <v> МБОУ "Осинская СОШ №1"</v>
      </c>
      <c r="C13" s="7">
        <f>[1]ИТОГ!F612</f>
        <v>0.48484848484848486</v>
      </c>
      <c r="D13" s="8">
        <f>[1]ИТОГ!H612</f>
        <v>1</v>
      </c>
      <c r="E13" s="8">
        <f>[1]ИТОГ!J612</f>
        <v>1</v>
      </c>
      <c r="F13" s="8">
        <f>[1]ИТОГ!L612</f>
        <v>0.68627450980392157</v>
      </c>
      <c r="G13" s="8">
        <f>[1]ИТОГ!N612</f>
        <v>0.6428571428571429</v>
      </c>
      <c r="H13" s="8">
        <f>[1]ИТОГ!P612</f>
        <v>0.8125</v>
      </c>
      <c r="I13" s="8">
        <f>[1]ИТОГ!R612</f>
        <v>0.625</v>
      </c>
      <c r="J13" s="8">
        <f>[1]ИТОГ!T612</f>
        <v>0.67500000000000004</v>
      </c>
      <c r="K13" s="8">
        <f>[1]ИТОГ!V612</f>
        <v>0.5</v>
      </c>
      <c r="L13" s="8">
        <f>[1]ИТОГ!X612</f>
        <v>1</v>
      </c>
      <c r="M13" s="8">
        <f>[1]ИТОГ!Z612</f>
        <v>0.66666666666666663</v>
      </c>
      <c r="N13" s="8">
        <f>[1]ИТОГ!AD612</f>
        <v>0</v>
      </c>
      <c r="O13" s="8">
        <f>[1]ИТОГ!AH612</f>
        <v>1</v>
      </c>
      <c r="P13" s="9">
        <f>[1]ИТОГ!AJ612</f>
        <v>0.69791666666666663</v>
      </c>
      <c r="Q13" s="10" t="str">
        <f>[1]ИТОГ!AK612</f>
        <v>Средний</v>
      </c>
      <c r="R13" s="10" t="str">
        <f>[1]ИТОГ!AN612</f>
        <v>Средний</v>
      </c>
      <c r="S13" s="11">
        <f>[1]ИТОГ!AJ612-[1]ИТОГ!AM612</f>
        <v>9.1666666666667673E-4</v>
      </c>
    </row>
    <row r="14" spans="1:19" ht="58.5" customHeight="1" x14ac:dyDescent="0.35">
      <c r="A14" s="5">
        <f>[1]ИТОГ!A613</f>
        <v>7</v>
      </c>
      <c r="B14" s="6" t="str">
        <f>[1]ИТОГ!C613</f>
        <v> МБОУ "Рассветская ООШ"</v>
      </c>
      <c r="C14" s="7">
        <f>[1]ИТОГ!F613</f>
        <v>0.25</v>
      </c>
      <c r="D14" s="8">
        <f>[1]ИТОГ!H613</f>
        <v>1</v>
      </c>
      <c r="E14" s="8">
        <f>[1]ИТОГ!J613</f>
        <v>0.875</v>
      </c>
      <c r="F14" s="8">
        <f>[1]ИТОГ!L613</f>
        <v>0.5641025641025641</v>
      </c>
      <c r="G14" s="8">
        <f>[1]ИТОГ!N613</f>
        <v>1</v>
      </c>
      <c r="H14" s="8">
        <f>[1]ИТОГ!P613</f>
        <v>0.4375</v>
      </c>
      <c r="I14" s="8">
        <f>[1]ИТОГ!R613</f>
        <v>0.875</v>
      </c>
      <c r="J14" s="8">
        <f>[1]ИТОГ!T613</f>
        <v>0.7</v>
      </c>
      <c r="K14" s="8">
        <f>[1]ИТОГ!V613</f>
        <v>0.5</v>
      </c>
      <c r="L14" s="8">
        <f>[1]ИТОГ!X613</f>
        <v>1</v>
      </c>
      <c r="M14" s="8">
        <f>[1]ИТОГ!Z613</f>
        <v>0.66666666666666663</v>
      </c>
      <c r="N14" s="8">
        <f>[1]ИТОГ!AD613</f>
        <v>0</v>
      </c>
      <c r="O14" s="8">
        <f>[1]ИТОГ!AH613</f>
        <v>1</v>
      </c>
      <c r="P14" s="9">
        <f>[1]ИТОГ!AJ613</f>
        <v>0.65476190476190477</v>
      </c>
      <c r="Q14" s="10" t="str">
        <f>[1]ИТОГ!AK613</f>
        <v>Средний</v>
      </c>
      <c r="R14" s="10" t="str">
        <f>[1]ИТОГ!AN613</f>
        <v>Низкий</v>
      </c>
      <c r="S14" s="11">
        <f>[1]ИТОГ!AJ613-[1]ИТОГ!AM613</f>
        <v>0.12876190476190474</v>
      </c>
    </row>
    <row r="15" spans="1:19" ht="58.5" customHeight="1" x14ac:dyDescent="0.35">
      <c r="A15" s="5">
        <f>[1]ИТОГ!A614</f>
        <v>8</v>
      </c>
      <c r="B15" s="6" t="str">
        <f>[1]ИТОГ!C614</f>
        <v>МБОУ "Русско-Янгутская СОШ"</v>
      </c>
      <c r="C15" s="7">
        <f>[1]ИТОГ!F614</f>
        <v>0.33333333333333331</v>
      </c>
      <c r="D15" s="8">
        <f>[1]ИТОГ!H614</f>
        <v>1</v>
      </c>
      <c r="E15" s="8">
        <f>[1]ИТОГ!J614</f>
        <v>1</v>
      </c>
      <c r="F15" s="8">
        <f>[1]ИТОГ!L614</f>
        <v>0.56862745098039214</v>
      </c>
      <c r="G15" s="8">
        <f>[1]ИТОГ!N614</f>
        <v>1</v>
      </c>
      <c r="H15" s="8">
        <f>[1]ИТОГ!P614</f>
        <v>0.5625</v>
      </c>
      <c r="I15" s="8">
        <f>[1]ИТОГ!R614</f>
        <v>1</v>
      </c>
      <c r="J15" s="8">
        <f>[1]ИТОГ!T614</f>
        <v>0.77500000000000002</v>
      </c>
      <c r="K15" s="8">
        <f>[1]ИТОГ!V614</f>
        <v>0.5</v>
      </c>
      <c r="L15" s="8">
        <f>[1]ИТОГ!X614</f>
        <v>1</v>
      </c>
      <c r="M15" s="8">
        <f>[1]ИТОГ!Z614</f>
        <v>0.66666666666666663</v>
      </c>
      <c r="N15" s="8">
        <f>[1]ИТОГ!AD614</f>
        <v>0</v>
      </c>
      <c r="O15" s="8">
        <f>[1]ИТОГ!AH614</f>
        <v>1</v>
      </c>
      <c r="P15" s="9">
        <f>[1]ИТОГ!AJ614</f>
        <v>0.67708333333333337</v>
      </c>
      <c r="Q15" s="10" t="str">
        <f>[1]ИТОГ!AK614</f>
        <v>Средний</v>
      </c>
      <c r="R15" s="10" t="str">
        <f>[1]ИТОГ!AN614</f>
        <v>Низкий</v>
      </c>
      <c r="S15" s="11">
        <f>[1]ИТОГ!AJ614-[1]ИТОГ!AM614</f>
        <v>0.10108333333333341</v>
      </c>
    </row>
    <row r="16" spans="1:19" ht="58.5" customHeight="1" x14ac:dyDescent="0.35">
      <c r="A16" s="5">
        <f>[1]ИТОГ!A615</f>
        <v>9</v>
      </c>
      <c r="B16" s="6" t="str">
        <f>[1]ИТОГ!C615</f>
        <v>МБОУ "Усть-Алтанская СОШ"</v>
      </c>
      <c r="C16" s="7">
        <f>[1]ИТОГ!F615</f>
        <v>0.27272727272727271</v>
      </c>
      <c r="D16" s="8">
        <f>[1]ИТОГ!H615</f>
        <v>1</v>
      </c>
      <c r="E16" s="8">
        <f>[1]ИТОГ!J615</f>
        <v>1</v>
      </c>
      <c r="F16" s="8">
        <f>[1]ИТОГ!L615</f>
        <v>0.5490196078431373</v>
      </c>
      <c r="G16" s="8">
        <f>[1]ИТОГ!N615</f>
        <v>0.7857142857142857</v>
      </c>
      <c r="H16" s="8">
        <f>[1]ИТОГ!P615</f>
        <v>0.625</v>
      </c>
      <c r="I16" s="8">
        <f>[1]ИТОГ!R615</f>
        <v>1</v>
      </c>
      <c r="J16" s="8">
        <f>[1]ИТОГ!T615</f>
        <v>0.72499999999999998</v>
      </c>
      <c r="K16" s="8">
        <f>[1]ИТОГ!V615</f>
        <v>0.5</v>
      </c>
      <c r="L16" s="8">
        <f>[1]ИТОГ!X615</f>
        <v>1</v>
      </c>
      <c r="M16" s="8">
        <f>[1]ИТОГ!Z615</f>
        <v>0.66666666666666663</v>
      </c>
      <c r="N16" s="8">
        <f>[1]ИТОГ!AD615</f>
        <v>0</v>
      </c>
      <c r="O16" s="8">
        <f>[1]ИТОГ!AH615</f>
        <v>0</v>
      </c>
      <c r="P16" s="9">
        <f>[1]ИТОГ!AJ615</f>
        <v>0.63541666666666663</v>
      </c>
      <c r="Q16" s="10" t="str">
        <f>[1]ИТОГ!AK615</f>
        <v>Средний</v>
      </c>
      <c r="R16" s="10" t="str">
        <f>[1]ИТОГ!AN615</f>
        <v>Средний</v>
      </c>
      <c r="S16" s="11">
        <f>[1]ИТОГ!AJ615-[1]ИТОГ!AM615</f>
        <v>-4.6583333333333421E-2</v>
      </c>
    </row>
    <row r="17" spans="1:19" ht="58.5" customHeight="1" x14ac:dyDescent="0.35">
      <c r="A17" s="5">
        <f>[1]ИТОГ!A616</f>
        <v>10</v>
      </c>
      <c r="B17" s="6" t="str">
        <f>[1]ИТОГ!C616</f>
        <v>МБОУ "Бильчирская СОШ"</v>
      </c>
      <c r="C17" s="7">
        <f>[1]ИТОГ!F616</f>
        <v>0.27272727272727271</v>
      </c>
      <c r="D17" s="8">
        <f>[1]ИТОГ!H616</f>
        <v>1</v>
      </c>
      <c r="E17" s="8">
        <f>[1]ИТОГ!J616</f>
        <v>1</v>
      </c>
      <c r="F17" s="8">
        <f>[1]ИТОГ!L616</f>
        <v>0.52941176470588236</v>
      </c>
      <c r="G17" s="8">
        <f>[1]ИТОГ!N616</f>
        <v>0.9285714285714286</v>
      </c>
      <c r="H17" s="8">
        <f>[1]ИТОГ!P616</f>
        <v>0.75</v>
      </c>
      <c r="I17" s="8">
        <f>[1]ИТОГ!R616</f>
        <v>1</v>
      </c>
      <c r="J17" s="8">
        <f>[1]ИТОГ!T616</f>
        <v>0.82499999999999996</v>
      </c>
      <c r="K17" s="8">
        <f>[1]ИТОГ!V616</f>
        <v>0.5</v>
      </c>
      <c r="L17" s="8">
        <f>[1]ИТОГ!X616</f>
        <v>1</v>
      </c>
      <c r="M17" s="8">
        <f>[1]ИТОГ!Z616</f>
        <v>0.66666666666666663</v>
      </c>
      <c r="N17" s="8">
        <f>[1]ИТОГ!AD616</f>
        <v>0</v>
      </c>
      <c r="O17" s="8">
        <f>[1]ИТОГ!AH616</f>
        <v>0</v>
      </c>
      <c r="P17" s="9">
        <f>[1]ИТОГ!AJ616</f>
        <v>0.66666666666666663</v>
      </c>
      <c r="Q17" s="10" t="str">
        <f>[1]ИТОГ!AK616</f>
        <v>Средний</v>
      </c>
      <c r="R17" s="10" t="str">
        <f>[1]ИТОГ!AN616</f>
        <v>Низкий</v>
      </c>
      <c r="S17" s="11">
        <f>[1]ИТОГ!AJ616-[1]ИТОГ!AM616</f>
        <v>7.566666666666666E-2</v>
      </c>
    </row>
    <row r="18" spans="1:19" ht="58.5" customHeight="1" x14ac:dyDescent="0.35">
      <c r="A18" s="5">
        <f>[1]ИТОГ!A617</f>
        <v>11</v>
      </c>
      <c r="B18" s="6" t="str">
        <f>[1]ИТОГ!C617</f>
        <v>МБОУ "Бурят-Янгутская СОШ им. А.С.Пушкина"</v>
      </c>
      <c r="C18" s="7">
        <f>[1]ИТОГ!F617</f>
        <v>0.18181818181818182</v>
      </c>
      <c r="D18" s="8">
        <f>[1]ИТОГ!H617</f>
        <v>1</v>
      </c>
      <c r="E18" s="8">
        <f>[1]ИТОГ!J617</f>
        <v>1</v>
      </c>
      <c r="F18" s="8">
        <f>[1]ИТОГ!L617</f>
        <v>0.49019607843137253</v>
      </c>
      <c r="G18" s="8">
        <f>[1]ИТОГ!N617</f>
        <v>0.7142857142857143</v>
      </c>
      <c r="H18" s="8">
        <f>[1]ИТОГ!P617</f>
        <v>0.625</v>
      </c>
      <c r="I18" s="8">
        <f>[1]ИТОГ!R617</f>
        <v>0.75</v>
      </c>
      <c r="J18" s="8">
        <f>[1]ИТОГ!T617</f>
        <v>0.65</v>
      </c>
      <c r="K18" s="8">
        <f>[1]ИТОГ!V617</f>
        <v>0.5</v>
      </c>
      <c r="L18" s="8">
        <f>[1]ИТОГ!X617</f>
        <v>1</v>
      </c>
      <c r="M18" s="8">
        <f>[1]ИТОГ!Z617</f>
        <v>0.66666666666666663</v>
      </c>
      <c r="N18" s="8">
        <f>[1]ИТОГ!AD617</f>
        <v>0</v>
      </c>
      <c r="O18" s="8">
        <f>[1]ИТОГ!AH617</f>
        <v>0</v>
      </c>
      <c r="P18" s="9">
        <f>[1]ИТОГ!AJ617</f>
        <v>0.57291666666666663</v>
      </c>
      <c r="Q18" s="10" t="str">
        <f>[1]ИТОГ!AK617</f>
        <v>Низкий</v>
      </c>
      <c r="R18" s="10" t="str">
        <f>[1]ИТОГ!AN617</f>
        <v>Низкий</v>
      </c>
      <c r="S18" s="11">
        <f>[1]ИТОГ!AJ617-[1]ИТОГ!AM617</f>
        <v>-3.0833333333333268E-3</v>
      </c>
    </row>
    <row r="19" spans="1:19" ht="58.5" customHeight="1" x14ac:dyDescent="0.35">
      <c r="A19" s="5">
        <f>[1]ИТОГ!A618</f>
        <v>12</v>
      </c>
      <c r="B19" s="6" t="str">
        <f>[1]ИТОГ!C618</f>
        <v>МБОУ "Ирхидейская СОШ"</v>
      </c>
      <c r="C19" s="7">
        <f>[1]ИТОГ!F618</f>
        <v>0.48484848484848486</v>
      </c>
      <c r="D19" s="8">
        <f>[1]ИТОГ!H618</f>
        <v>1</v>
      </c>
      <c r="E19" s="8">
        <f>[1]ИТОГ!J618</f>
        <v>1</v>
      </c>
      <c r="F19" s="8">
        <f>[1]ИТОГ!L618</f>
        <v>0.66666666666666663</v>
      </c>
      <c r="G19" s="8">
        <f>[1]ИТОГ!N618</f>
        <v>0.9285714285714286</v>
      </c>
      <c r="H19" s="8">
        <f>[1]ИТОГ!P618</f>
        <v>0.875</v>
      </c>
      <c r="I19" s="8">
        <f>[1]ИТОГ!R618</f>
        <v>1</v>
      </c>
      <c r="J19" s="8">
        <f>[1]ИТОГ!T618</f>
        <v>0.875</v>
      </c>
      <c r="K19" s="8">
        <f>[1]ИТОГ!V618</f>
        <v>0</v>
      </c>
      <c r="L19" s="8">
        <f>[1]ИТОГ!X618</f>
        <v>1</v>
      </c>
      <c r="M19" s="8">
        <f>[1]ИТОГ!Z618</f>
        <v>0.33333333333333331</v>
      </c>
      <c r="N19" s="8">
        <f>[1]ИТОГ!AD618</f>
        <v>0</v>
      </c>
      <c r="O19" s="8">
        <f>[1]ИТОГ!AH618</f>
        <v>0</v>
      </c>
      <c r="P19" s="9">
        <f>[1]ИТОГ!AJ618</f>
        <v>0.73958333333333337</v>
      </c>
      <c r="Q19" s="10" t="str">
        <f>[1]ИТОГ!AK618</f>
        <v>Средний</v>
      </c>
      <c r="R19" s="10" t="str">
        <f>[1]ИТОГ!AN618</f>
        <v>Средний</v>
      </c>
      <c r="S19" s="11">
        <f>[1]ИТОГ!AJ618-[1]ИТОГ!AM618</f>
        <v>0.13358333333333339</v>
      </c>
    </row>
    <row r="20" spans="1:19" ht="58.5" customHeight="1" x14ac:dyDescent="0.35">
      <c r="A20" s="5">
        <f>[1]ИТОГ!A619</f>
        <v>13</v>
      </c>
      <c r="B20" s="6" t="str">
        <f>[1]ИТОГ!C619</f>
        <v>МБОУ "Мольтинская ООШ имени Богданова Г.Н."</v>
      </c>
      <c r="C20" s="7">
        <f>[1]ИТОГ!F619</f>
        <v>0.5</v>
      </c>
      <c r="D20" s="8">
        <f>[1]ИТОГ!H619</f>
        <v>1</v>
      </c>
      <c r="E20" s="8">
        <f>[1]ИТОГ!J619</f>
        <v>0.875</v>
      </c>
      <c r="F20" s="8">
        <f>[1]ИТОГ!L619</f>
        <v>0.71794871794871795</v>
      </c>
      <c r="G20" s="8">
        <f>[1]ИТОГ!N619</f>
        <v>0.7142857142857143</v>
      </c>
      <c r="H20" s="8">
        <f>[1]ИТОГ!P619</f>
        <v>0.5625</v>
      </c>
      <c r="I20" s="8">
        <f>[1]ИТОГ!R619</f>
        <v>1</v>
      </c>
      <c r="J20" s="8">
        <f>[1]ИТОГ!T619</f>
        <v>0.67500000000000004</v>
      </c>
      <c r="K20" s="8">
        <f>[1]ИТОГ!V619</f>
        <v>0.5</v>
      </c>
      <c r="L20" s="8">
        <f>[1]ИТОГ!X619</f>
        <v>1</v>
      </c>
      <c r="M20" s="8">
        <f>[1]ИТОГ!Z619</f>
        <v>0.66666666666666663</v>
      </c>
      <c r="N20" s="8">
        <f>[1]ИТОГ!AD619</f>
        <v>0</v>
      </c>
      <c r="O20" s="8">
        <f>[1]ИТОГ!AH619</f>
        <v>0</v>
      </c>
      <c r="P20" s="9">
        <f>[1]ИТОГ!AJ619</f>
        <v>0.70238095238095233</v>
      </c>
      <c r="Q20" s="10" t="str">
        <f>[1]ИТОГ!AK619</f>
        <v>Средний</v>
      </c>
      <c r="R20" s="10" t="str">
        <f>[1]ИТОГ!AN619</f>
        <v>Низкий</v>
      </c>
      <c r="S20" s="11">
        <f>[1]ИТОГ!AJ619-[1]ИТОГ!AM619</f>
        <v>0.10638095238095235</v>
      </c>
    </row>
    <row r="21" spans="1:19" ht="58.5" customHeight="1" x14ac:dyDescent="0.35">
      <c r="A21" s="5">
        <f>[1]ИТОГ!A620</f>
        <v>14</v>
      </c>
      <c r="B21" s="6" t="str">
        <f>[1]ИТОГ!C620</f>
        <v>МБОУ "Обусинская СОШ-интернат"</v>
      </c>
      <c r="C21" s="7">
        <f>[1]ИТОГ!F620</f>
        <v>0.48484848484848486</v>
      </c>
      <c r="D21" s="8">
        <f>[1]ИТОГ!H620</f>
        <v>1</v>
      </c>
      <c r="E21" s="8">
        <f>[1]ИТОГ!J620</f>
        <v>1</v>
      </c>
      <c r="F21" s="8">
        <f>[1]ИТОГ!L620</f>
        <v>0.68627450980392157</v>
      </c>
      <c r="G21" s="8">
        <f>[1]ИТОГ!N620</f>
        <v>0.8571428571428571</v>
      </c>
      <c r="H21" s="8">
        <f>[1]ИТОГ!P620</f>
        <v>0.5625</v>
      </c>
      <c r="I21" s="8">
        <f>[1]ИТОГ!R620</f>
        <v>0.875</v>
      </c>
      <c r="J21" s="8">
        <f>[1]ИТОГ!T620</f>
        <v>0.7</v>
      </c>
      <c r="K21" s="8">
        <f>[1]ИТОГ!V620</f>
        <v>0.5</v>
      </c>
      <c r="L21" s="8">
        <f>[1]ИТОГ!X620</f>
        <v>1</v>
      </c>
      <c r="M21" s="8">
        <f>[1]ИТОГ!Z620</f>
        <v>0.66666666666666663</v>
      </c>
      <c r="N21" s="8">
        <f>[1]ИТОГ!AD620</f>
        <v>0</v>
      </c>
      <c r="O21" s="8">
        <f>[1]ИТОГ!AH620</f>
        <v>0</v>
      </c>
      <c r="P21" s="9">
        <f>[1]ИТОГ!AJ620</f>
        <v>0.69791666666666663</v>
      </c>
      <c r="Q21" s="10" t="str">
        <f>[1]ИТОГ!AK620</f>
        <v>Средний</v>
      </c>
      <c r="R21" s="10" t="str">
        <f>[1]ИТОГ!AN620</f>
        <v>Средний</v>
      </c>
      <c r="S21" s="11">
        <f>[1]ИТОГ!AJ620-[1]ИТОГ!AM620</f>
        <v>6.191666666666662E-2</v>
      </c>
    </row>
    <row r="22" spans="1:19" ht="58.5" customHeight="1" x14ac:dyDescent="0.35">
      <c r="A22" s="5">
        <f>[1]ИТОГ!A621</f>
        <v>15</v>
      </c>
      <c r="B22" s="6" t="str">
        <f>[1]ИТОГ!C621</f>
        <v>МБОУ "Приморская СОШ"</v>
      </c>
      <c r="C22" s="7">
        <f>[1]ИТОГ!F621</f>
        <v>0.48484848484848486</v>
      </c>
      <c r="D22" s="8">
        <f>[1]ИТОГ!H621</f>
        <v>1</v>
      </c>
      <c r="E22" s="8">
        <f>[1]ИТОГ!J621</f>
        <v>1</v>
      </c>
      <c r="F22" s="8">
        <f>[1]ИТОГ!L621</f>
        <v>0.68627450980392157</v>
      </c>
      <c r="G22" s="8">
        <f>[1]ИТОГ!N621</f>
        <v>0.9285714285714286</v>
      </c>
      <c r="H22" s="8">
        <f>[1]ИТОГ!P621</f>
        <v>0.75</v>
      </c>
      <c r="I22" s="8">
        <f>[1]ИТОГ!R621</f>
        <v>1</v>
      </c>
      <c r="J22" s="8">
        <f>[1]ИТОГ!T621</f>
        <v>0.82499999999999996</v>
      </c>
      <c r="K22" s="8">
        <f>[1]ИТОГ!V621</f>
        <v>0</v>
      </c>
      <c r="L22" s="8">
        <f>[1]ИТОГ!X621</f>
        <v>1</v>
      </c>
      <c r="M22" s="8">
        <f>[1]ИТОГ!Z621</f>
        <v>0.33333333333333331</v>
      </c>
      <c r="N22" s="8">
        <f>[1]ИТОГ!AD621</f>
        <v>0</v>
      </c>
      <c r="O22" s="8">
        <f>[1]ИТОГ!AH621</f>
        <v>1</v>
      </c>
      <c r="P22" s="9">
        <f>[1]ИТОГ!AJ621</f>
        <v>0.73958333333333337</v>
      </c>
      <c r="Q22" s="10" t="str">
        <f>[1]ИТОГ!AK621</f>
        <v>Средний</v>
      </c>
      <c r="R22" s="10" t="str">
        <f>[1]ИТОГ!AN621</f>
        <v>Низкий</v>
      </c>
      <c r="S22" s="11">
        <f>[1]ИТОГ!AJ621-[1]ИТОГ!AM621</f>
        <v>0.16358333333333341</v>
      </c>
    </row>
    <row r="23" spans="1:19" ht="58.5" customHeight="1" x14ac:dyDescent="0.35">
      <c r="A23" s="5">
        <f>[1]ИТОГ!A622</f>
        <v>16</v>
      </c>
      <c r="B23" s="6" t="str">
        <f>[1]ИТОГ!C622</f>
        <v>МБОУ "Улейская СОШ"</v>
      </c>
      <c r="C23" s="7">
        <f>[1]ИТОГ!F622</f>
        <v>0.33333333333333331</v>
      </c>
      <c r="D23" s="8">
        <f>[1]ИТОГ!H622</f>
        <v>1</v>
      </c>
      <c r="E23" s="8">
        <f>[1]ИТОГ!J622</f>
        <v>1</v>
      </c>
      <c r="F23" s="8">
        <f>[1]ИТОГ!L622</f>
        <v>0.56862745098039214</v>
      </c>
      <c r="G23" s="8">
        <f>[1]ИТОГ!N622</f>
        <v>0.8571428571428571</v>
      </c>
      <c r="H23" s="8">
        <f>[1]ИТОГ!P622</f>
        <v>0.8125</v>
      </c>
      <c r="I23" s="8">
        <f>[1]ИТОГ!R622</f>
        <v>0.625</v>
      </c>
      <c r="J23" s="8">
        <f>[1]ИТОГ!T622</f>
        <v>0.75</v>
      </c>
      <c r="K23" s="8">
        <f>[1]ИТОГ!V622</f>
        <v>0.5</v>
      </c>
      <c r="L23" s="8">
        <f>[1]ИТОГ!X622</f>
        <v>1</v>
      </c>
      <c r="M23" s="8">
        <f>[1]ИТОГ!Z622</f>
        <v>0.66666666666666663</v>
      </c>
      <c r="N23" s="8">
        <f>[1]ИТОГ!AD622</f>
        <v>0</v>
      </c>
      <c r="O23" s="8">
        <f>[1]ИТОГ!AH622</f>
        <v>0</v>
      </c>
      <c r="P23" s="9">
        <f>[1]ИТОГ!AJ622</f>
        <v>0.65625</v>
      </c>
      <c r="Q23" s="10" t="str">
        <f>[1]ИТОГ!AK622</f>
        <v>Средний</v>
      </c>
      <c r="R23" s="10" t="str">
        <f>[1]ИТОГ!AN622</f>
        <v>Средний</v>
      </c>
      <c r="S23" s="11">
        <f>[1]ИТОГ!AJ622-[1]ИТОГ!AM622</f>
        <v>3.5250000000000004E-2</v>
      </c>
    </row>
    <row r="24" spans="1:19" ht="36" customHeight="1" x14ac:dyDescent="0.35">
      <c r="A24" s="12"/>
      <c r="B24" s="13"/>
      <c r="C24" s="14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6"/>
      <c r="Q24" s="12"/>
      <c r="R24" s="12"/>
      <c r="S24" s="17"/>
    </row>
    <row r="25" spans="1:19" ht="36" customHeight="1" x14ac:dyDescent="0.35">
      <c r="A25" s="12"/>
      <c r="B25" s="13"/>
      <c r="C25" s="14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6"/>
      <c r="Q25" s="12"/>
      <c r="R25" s="12"/>
      <c r="S25" s="17"/>
    </row>
    <row r="26" spans="1:19" ht="36" customHeight="1" x14ac:dyDescent="0.35">
      <c r="A26" s="12"/>
      <c r="B26" s="13"/>
      <c r="C26" s="14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6"/>
      <c r="Q26" s="12"/>
      <c r="R26" s="12"/>
      <c r="S26" s="17"/>
    </row>
    <row r="27" spans="1:19" ht="36" customHeight="1" x14ac:dyDescent="0.35">
      <c r="A27" s="12"/>
      <c r="B27" s="13"/>
      <c r="C27" s="14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6"/>
      <c r="Q27" s="12"/>
      <c r="R27" s="12"/>
      <c r="S27" s="17"/>
    </row>
    <row r="28" spans="1:19" ht="36" customHeight="1" x14ac:dyDescent="0.35">
      <c r="A28" s="12"/>
      <c r="B28" s="13"/>
      <c r="C28" s="14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6"/>
      <c r="Q28" s="12"/>
      <c r="R28" s="12"/>
      <c r="S28" s="17"/>
    </row>
    <row r="29" spans="1:19" ht="36" customHeight="1" x14ac:dyDescent="0.35">
      <c r="A29" s="12"/>
      <c r="B29" s="13"/>
      <c r="C29" s="14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6"/>
      <c r="Q29" s="12"/>
      <c r="R29" s="12"/>
      <c r="S29" s="17"/>
    </row>
    <row r="30" spans="1:19" ht="36" customHeight="1" x14ac:dyDescent="0.35">
      <c r="A30" s="12"/>
      <c r="B30" s="13"/>
      <c r="C30" s="14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6"/>
      <c r="Q30" s="12"/>
      <c r="R30" s="12"/>
      <c r="S30" s="17"/>
    </row>
    <row r="31" spans="1:19" ht="36" customHeight="1" x14ac:dyDescent="0.35">
      <c r="A31" s="12"/>
      <c r="B31" s="13"/>
      <c r="C31" s="14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6"/>
      <c r="Q31" s="12"/>
      <c r="R31" s="12"/>
      <c r="S31" s="17"/>
    </row>
    <row r="32" spans="1:19" ht="36" customHeight="1" x14ac:dyDescent="0.35">
      <c r="A32" s="12"/>
      <c r="B32" s="13"/>
      <c r="C32" s="14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6"/>
      <c r="Q32" s="12"/>
      <c r="R32" s="12"/>
      <c r="S32" s="17"/>
    </row>
    <row r="33" spans="1:19" ht="36" customHeight="1" x14ac:dyDescent="0.35">
      <c r="A33" s="12"/>
      <c r="B33" s="13"/>
      <c r="C33" s="14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  <c r="Q33" s="12"/>
      <c r="R33" s="12"/>
      <c r="S33" s="17"/>
    </row>
    <row r="34" spans="1:19" ht="36" customHeight="1" x14ac:dyDescent="0.35">
      <c r="A34" s="12"/>
      <c r="B34" s="13"/>
      <c r="C34" s="14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6"/>
      <c r="Q34" s="12"/>
      <c r="R34" s="12"/>
      <c r="S34" s="17"/>
    </row>
    <row r="35" spans="1:19" ht="36" customHeight="1" x14ac:dyDescent="0.35">
      <c r="A35" s="12"/>
      <c r="B35" s="13"/>
      <c r="C35" s="14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6"/>
      <c r="Q35" s="12"/>
      <c r="R35" s="12"/>
      <c r="S35" s="17"/>
    </row>
    <row r="36" spans="1:19" ht="36" customHeight="1" x14ac:dyDescent="0.35">
      <c r="A36" s="12"/>
      <c r="B36" s="13"/>
      <c r="C36" s="14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6"/>
      <c r="Q36" s="12"/>
      <c r="R36" s="12"/>
      <c r="S36" s="17"/>
    </row>
    <row r="37" spans="1:19" ht="36" customHeight="1" x14ac:dyDescent="0.35">
      <c r="A37" s="12"/>
      <c r="B37" s="13"/>
      <c r="C37" s="14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6"/>
      <c r="Q37" s="12"/>
      <c r="R37" s="12"/>
      <c r="S37" s="17"/>
    </row>
    <row r="38" spans="1:19" ht="36" customHeight="1" x14ac:dyDescent="0.35">
      <c r="A38" s="12"/>
      <c r="B38" s="13"/>
      <c r="C38" s="14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6"/>
      <c r="Q38" s="12"/>
      <c r="R38" s="12"/>
      <c r="S38" s="17"/>
    </row>
    <row r="39" spans="1:19" ht="36" customHeight="1" x14ac:dyDescent="0.35">
      <c r="A39" s="12"/>
      <c r="B39" s="13"/>
      <c r="C39" s="14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6"/>
      <c r="Q39" s="12"/>
      <c r="R39" s="12"/>
      <c r="S39" s="17"/>
    </row>
    <row r="40" spans="1:19" ht="36" customHeight="1" x14ac:dyDescent="0.35">
      <c r="A40" s="12"/>
      <c r="B40" s="13"/>
      <c r="C40" s="14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6"/>
      <c r="Q40" s="12"/>
      <c r="R40" s="12"/>
      <c r="S40" s="17"/>
    </row>
    <row r="41" spans="1:19" ht="36" customHeight="1" x14ac:dyDescent="0.35">
      <c r="A41" s="12"/>
      <c r="B41" s="13"/>
      <c r="C41" s="14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6"/>
      <c r="Q41" s="12"/>
      <c r="R41" s="12"/>
      <c r="S41" s="17"/>
    </row>
    <row r="42" spans="1:19" ht="36" customHeight="1" x14ac:dyDescent="0.35">
      <c r="A42" s="12"/>
      <c r="B42" s="13"/>
      <c r="C42" s="14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6"/>
      <c r="Q42" s="12"/>
      <c r="R42" s="12"/>
      <c r="S42" s="17"/>
    </row>
  </sheetData>
  <sheetProtection sheet="1" objects="1" scenarios="1"/>
  <mergeCells count="32">
    <mergeCell ref="C6:E6"/>
    <mergeCell ref="A7:B7"/>
    <mergeCell ref="C7:E7"/>
    <mergeCell ref="N2:N3"/>
    <mergeCell ref="O2:O3"/>
    <mergeCell ref="A3:B3"/>
    <mergeCell ref="A4:B4"/>
    <mergeCell ref="C4:E4"/>
    <mergeCell ref="G4:I7"/>
    <mergeCell ref="K4:L7"/>
    <mergeCell ref="A5:B5"/>
    <mergeCell ref="C5:E5"/>
    <mergeCell ref="A6:B6"/>
    <mergeCell ref="M1:M3"/>
    <mergeCell ref="A1:B2"/>
    <mergeCell ref="L2:L3"/>
    <mergeCell ref="P1:P3"/>
    <mergeCell ref="Q1:Q7"/>
    <mergeCell ref="R1:R7"/>
    <mergeCell ref="S1:S7"/>
    <mergeCell ref="C2:C3"/>
    <mergeCell ref="D2:D3"/>
    <mergeCell ref="E2:E3"/>
    <mergeCell ref="G2:G3"/>
    <mergeCell ref="H2:H3"/>
    <mergeCell ref="C1:E1"/>
    <mergeCell ref="F1:F3"/>
    <mergeCell ref="G1:I1"/>
    <mergeCell ref="J1:J3"/>
    <mergeCell ref="K1:L1"/>
    <mergeCell ref="I2:I3"/>
    <mergeCell ref="K2:K3"/>
  </mergeCells>
  <conditionalFormatting sqref="Q8:R23">
    <cfRule type="containsText" dxfId="155" priority="11" operator="containsText" text="высокий">
      <formula>NOT(ISERROR(SEARCH("высокий",Q8)))</formula>
    </cfRule>
    <cfRule type="containsText" dxfId="154" priority="12" operator="containsText" text="средний">
      <formula>NOT(ISERROR(SEARCH("средний",Q8)))</formula>
    </cfRule>
    <cfRule type="containsText" dxfId="153" priority="13" stopIfTrue="1" operator="containsText" text="низкий">
      <formula>NOT(ISERROR(SEARCH("низкий",Q8)))</formula>
    </cfRule>
  </conditionalFormatting>
  <conditionalFormatting sqref="F8:F23 J8:J23 M8:M23 P8:P23">
    <cfRule type="cellIs" dxfId="152" priority="8" operator="greaterThan">
      <formula>80</formula>
    </cfRule>
    <cfRule type="cellIs" dxfId="151" priority="9" operator="between">
      <formula>60.1</formula>
      <formula>80</formula>
    </cfRule>
    <cfRule type="cellIs" dxfId="150" priority="10" operator="lessThan">
      <formula>60.1</formula>
    </cfRule>
  </conditionalFormatting>
  <conditionalFormatting sqref="F8:F23">
    <cfRule type="cellIs" dxfId="149" priority="7" operator="lessThan">
      <formula>0.601</formula>
    </cfRule>
  </conditionalFormatting>
  <conditionalFormatting sqref="F8:F23 J8:J23 M8:M23 P8:P23">
    <cfRule type="cellIs" dxfId="148" priority="4" operator="greaterThan">
      <formula>0.8</formula>
    </cfRule>
    <cfRule type="cellIs" dxfId="147" priority="5" operator="between">
      <formula>0.6</formula>
      <formula>"80,1%%"</formula>
    </cfRule>
    <cfRule type="cellIs" dxfId="146" priority="6" operator="lessThan">
      <formula>0.601</formula>
    </cfRule>
  </conditionalFormatting>
  <conditionalFormatting sqref="A4">
    <cfRule type="cellIs" dxfId="145" priority="1" operator="greaterThan">
      <formula>80%</formula>
    </cfRule>
    <cfRule type="cellIs" dxfId="144" priority="2" operator="between">
      <formula>60.1%</formula>
      <formula>80%</formula>
    </cfRule>
    <cfRule type="cellIs" dxfId="143" priority="3" operator="lessThan">
      <formula>60.1%</formula>
    </cfRule>
  </conditionalFormatting>
  <pageMargins left="0.25" right="0.25" top="0.75" bottom="0.75" header="0.3" footer="0.3"/>
  <pageSetup paperSize="9" scale="34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4" id="{A217BA84-241A-420F-AF96-E9C3C235873F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S8:S23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2"/>
  <sheetViews>
    <sheetView topLeftCell="A9" zoomScale="50" zoomScaleNormal="50" workbookViewId="0">
      <selection activeCell="C9" sqref="C9"/>
    </sheetView>
  </sheetViews>
  <sheetFormatPr defaultRowHeight="15" x14ac:dyDescent="0.25"/>
  <cols>
    <col min="1" max="1" width="9.140625" style="2"/>
    <col min="2" max="2" width="52.85546875" style="18" customWidth="1"/>
    <col min="3" max="3" width="15.7109375" style="19" customWidth="1"/>
    <col min="4" max="4" width="15.7109375" style="20" customWidth="1"/>
    <col min="5" max="5" width="20.85546875" style="20" customWidth="1"/>
    <col min="6" max="6" width="22.5703125" style="20" customWidth="1"/>
    <col min="7" max="7" width="20" style="20" customWidth="1"/>
    <col min="8" max="8" width="25.7109375" style="20" customWidth="1"/>
    <col min="9" max="9" width="15.7109375" style="20" customWidth="1"/>
    <col min="10" max="10" width="23.140625" style="20" customWidth="1"/>
    <col min="11" max="11" width="15.7109375" style="20" customWidth="1"/>
    <col min="12" max="12" width="20" style="20" customWidth="1"/>
    <col min="13" max="13" width="24.7109375" style="20" customWidth="1"/>
    <col min="14" max="14" width="19.7109375" style="20" customWidth="1"/>
    <col min="15" max="15" width="27.140625" style="20" customWidth="1"/>
    <col min="16" max="16" width="19.7109375" style="21" customWidth="1"/>
    <col min="17" max="17" width="21.5703125" style="2" customWidth="1"/>
    <col min="18" max="18" width="21.42578125" style="2" customWidth="1"/>
    <col min="19" max="19" width="21.42578125" style="22" customWidth="1"/>
    <col min="20" max="16384" width="9.140625" style="2"/>
  </cols>
  <sheetData>
    <row r="1" spans="1:19" ht="215.25" customHeight="1" x14ac:dyDescent="0.25">
      <c r="A1" s="80" t="s">
        <v>60</v>
      </c>
      <c r="B1" s="81"/>
      <c r="C1" s="54" t="s">
        <v>1</v>
      </c>
      <c r="D1" s="55"/>
      <c r="E1" s="55"/>
      <c r="F1" s="56" t="s">
        <v>2</v>
      </c>
      <c r="G1" s="57" t="s">
        <v>3</v>
      </c>
      <c r="H1" s="57"/>
      <c r="I1" s="57"/>
      <c r="J1" s="56" t="s">
        <v>4</v>
      </c>
      <c r="K1" s="57" t="s">
        <v>5</v>
      </c>
      <c r="L1" s="57"/>
      <c r="M1" s="56" t="s">
        <v>6</v>
      </c>
      <c r="N1" s="1" t="s">
        <v>7</v>
      </c>
      <c r="O1" s="1" t="s">
        <v>8</v>
      </c>
      <c r="P1" s="47" t="s">
        <v>9</v>
      </c>
      <c r="Q1" s="49" t="s">
        <v>10</v>
      </c>
      <c r="R1" s="49" t="s">
        <v>11</v>
      </c>
      <c r="S1" s="49" t="s">
        <v>12</v>
      </c>
    </row>
    <row r="2" spans="1:19" ht="15" customHeight="1" x14ac:dyDescent="0.25">
      <c r="A2" s="82"/>
      <c r="B2" s="83"/>
      <c r="C2" s="50" t="s">
        <v>13</v>
      </c>
      <c r="D2" s="52" t="s">
        <v>14</v>
      </c>
      <c r="E2" s="52" t="s">
        <v>15</v>
      </c>
      <c r="F2" s="56"/>
      <c r="G2" s="52" t="s">
        <v>16</v>
      </c>
      <c r="H2" s="52" t="s">
        <v>17</v>
      </c>
      <c r="I2" s="52" t="s">
        <v>18</v>
      </c>
      <c r="J2" s="56"/>
      <c r="K2" s="52" t="s">
        <v>19</v>
      </c>
      <c r="L2" s="52" t="s">
        <v>20</v>
      </c>
      <c r="M2" s="56"/>
      <c r="N2" s="52" t="s">
        <v>21</v>
      </c>
      <c r="O2" s="52" t="s">
        <v>22</v>
      </c>
      <c r="P2" s="48"/>
      <c r="Q2" s="49"/>
      <c r="R2" s="49"/>
      <c r="S2" s="49"/>
    </row>
    <row r="3" spans="1:19" ht="274.5" customHeight="1" x14ac:dyDescent="0.35">
      <c r="A3" s="63" t="s">
        <v>23</v>
      </c>
      <c r="B3" s="64"/>
      <c r="C3" s="51"/>
      <c r="D3" s="53"/>
      <c r="E3" s="53"/>
      <c r="F3" s="56"/>
      <c r="G3" s="53"/>
      <c r="H3" s="53"/>
      <c r="I3" s="53"/>
      <c r="J3" s="56"/>
      <c r="K3" s="53"/>
      <c r="L3" s="53"/>
      <c r="M3" s="56"/>
      <c r="N3" s="53"/>
      <c r="O3" s="53"/>
      <c r="P3" s="48"/>
      <c r="Q3" s="49"/>
      <c r="R3" s="49"/>
      <c r="S3" s="49"/>
    </row>
    <row r="4" spans="1:19" ht="63.75" customHeight="1" x14ac:dyDescent="0.25">
      <c r="A4" s="65">
        <f>AVERAGE(P8:P23)</f>
        <v>0.66465288561076608</v>
      </c>
      <c r="B4" s="66"/>
      <c r="C4" s="62" t="s">
        <v>24</v>
      </c>
      <c r="D4" s="58"/>
      <c r="E4" s="59"/>
      <c r="F4" s="3">
        <v>1</v>
      </c>
      <c r="G4" s="67"/>
      <c r="H4" s="68"/>
      <c r="I4" s="69"/>
      <c r="J4" s="3">
        <v>0.95</v>
      </c>
      <c r="K4" s="67"/>
      <c r="L4" s="69"/>
      <c r="M4" s="3">
        <v>1</v>
      </c>
      <c r="N4" s="3">
        <v>1</v>
      </c>
      <c r="O4" s="3">
        <v>1</v>
      </c>
      <c r="P4" s="3">
        <v>0.98880000000000001</v>
      </c>
      <c r="Q4" s="49"/>
      <c r="R4" s="49"/>
      <c r="S4" s="49"/>
    </row>
    <row r="5" spans="1:19" ht="38.25" customHeight="1" x14ac:dyDescent="0.35">
      <c r="A5" s="76" t="s">
        <v>25</v>
      </c>
      <c r="B5" s="77"/>
      <c r="C5" s="58" t="s">
        <v>26</v>
      </c>
      <c r="D5" s="58"/>
      <c r="E5" s="59"/>
      <c r="F5" s="3">
        <f>MAX($F$8:$F$23)</f>
        <v>0.88</v>
      </c>
      <c r="G5" s="70"/>
      <c r="H5" s="71"/>
      <c r="I5" s="72"/>
      <c r="J5" s="3">
        <f>MAX($J$8:$J$23)</f>
        <v>0.85</v>
      </c>
      <c r="K5" s="70"/>
      <c r="L5" s="72"/>
      <c r="M5" s="3">
        <f>MAX($M$8:$M$23)</f>
        <v>0.66666666666666663</v>
      </c>
      <c r="N5" s="3">
        <f>MAX($N$8:$N$23)</f>
        <v>0</v>
      </c>
      <c r="O5" s="3">
        <f>MAX($O$8:$O$23)</f>
        <v>1</v>
      </c>
      <c r="P5" s="3">
        <f>MAX($P$8:$P$23)</f>
        <v>0.84375</v>
      </c>
      <c r="Q5" s="49"/>
      <c r="R5" s="49"/>
      <c r="S5" s="49"/>
    </row>
    <row r="6" spans="1:19" ht="48.75" customHeight="1" x14ac:dyDescent="0.25">
      <c r="A6" s="84" t="str">
        <f>VLOOKUP(A1,'[1]Профиль МО'!$A$2:$K$46,8,0)&amp;'[1]Исходник Профиль МО'!V1</f>
        <v>12 место</v>
      </c>
      <c r="B6" s="85"/>
      <c r="C6" s="58" t="s">
        <v>27</v>
      </c>
      <c r="D6" s="58"/>
      <c r="E6" s="59"/>
      <c r="F6" s="3">
        <v>0.58819999999999995</v>
      </c>
      <c r="G6" s="70"/>
      <c r="H6" s="71"/>
      <c r="I6" s="72"/>
      <c r="J6" s="3">
        <v>0.65</v>
      </c>
      <c r="K6" s="70"/>
      <c r="L6" s="72"/>
      <c r="M6" s="3">
        <v>0.66669999999999996</v>
      </c>
      <c r="N6" s="4">
        <v>0</v>
      </c>
      <c r="O6" s="4">
        <v>1</v>
      </c>
      <c r="P6" s="3">
        <v>0.63539999999999996</v>
      </c>
      <c r="Q6" s="49"/>
      <c r="R6" s="49"/>
      <c r="S6" s="49"/>
    </row>
    <row r="7" spans="1:19" ht="36" customHeight="1" x14ac:dyDescent="0.25">
      <c r="A7" s="60" t="s">
        <v>28</v>
      </c>
      <c r="B7" s="61"/>
      <c r="C7" s="62" t="s">
        <v>29</v>
      </c>
      <c r="D7" s="58"/>
      <c r="E7" s="59"/>
      <c r="F7" s="3">
        <f>MEDIAN($F$8:$F$23)</f>
        <v>0.63725490196078427</v>
      </c>
      <c r="G7" s="73"/>
      <c r="H7" s="74"/>
      <c r="I7" s="75"/>
      <c r="J7" s="3">
        <f>MEDIAN($J$8:$J$23)</f>
        <v>0.66250000000000009</v>
      </c>
      <c r="K7" s="73"/>
      <c r="L7" s="75"/>
      <c r="M7" s="3">
        <f>MEDIAN($M$8:$M$23)</f>
        <v>0.66666666666666663</v>
      </c>
      <c r="N7" s="3">
        <f>MEDIAN($N$8:$N$23)</f>
        <v>0</v>
      </c>
      <c r="O7" s="3">
        <f>MEDIAN($O$8:$O$23)</f>
        <v>1</v>
      </c>
      <c r="P7" s="3">
        <f>MEDIAN($P$8:$P$23)</f>
        <v>0.671875</v>
      </c>
      <c r="Q7" s="49"/>
      <c r="R7" s="49"/>
      <c r="S7" s="49"/>
    </row>
    <row r="8" spans="1:19" ht="51" customHeight="1" x14ac:dyDescent="0.35">
      <c r="A8" s="5">
        <f>[1]ИТОГ!A624</f>
        <v>1</v>
      </c>
      <c r="B8" s="6" t="str">
        <f>[1]ИТОГ!C624</f>
        <v> МБОУ "СОШ № 7"</v>
      </c>
      <c r="C8" s="7">
        <f>[1]ИТОГ!F624</f>
        <v>0.18181818181818182</v>
      </c>
      <c r="D8" s="8">
        <f>[1]ИТОГ!H624</f>
        <v>1</v>
      </c>
      <c r="E8" s="8">
        <f>[1]ИТОГ!J624</f>
        <v>1</v>
      </c>
      <c r="F8" s="8">
        <f>[1]ИТОГ!L624</f>
        <v>0.50980392156862742</v>
      </c>
      <c r="G8" s="8">
        <f>[1]ИТОГ!N624</f>
        <v>1</v>
      </c>
      <c r="H8" s="8">
        <f>[1]ИТОГ!P624</f>
        <v>0.5625</v>
      </c>
      <c r="I8" s="8">
        <f>[1]ИТОГ!R624</f>
        <v>0.25</v>
      </c>
      <c r="J8" s="8">
        <f>[1]ИТОГ!T624</f>
        <v>0.625</v>
      </c>
      <c r="K8" s="8">
        <f>[1]ИТОГ!V624</f>
        <v>0.5</v>
      </c>
      <c r="L8" s="8">
        <f>[1]ИТОГ!X624</f>
        <v>1</v>
      </c>
      <c r="M8" s="8">
        <f>[1]ИТОГ!Z624</f>
        <v>0.66666666666666663</v>
      </c>
      <c r="N8" s="8">
        <f>[1]ИТОГ!AD624</f>
        <v>0</v>
      </c>
      <c r="O8" s="8">
        <f>[1]ИТОГ!AH624</f>
        <v>1</v>
      </c>
      <c r="P8" s="9">
        <f>[1]ИТОГ!AJ624</f>
        <v>0.58333333333333337</v>
      </c>
      <c r="Q8" s="10" t="str">
        <f>[1]ИТОГ!AK624</f>
        <v>Низкий</v>
      </c>
      <c r="R8" s="10" t="str">
        <f>[1]ИТОГ!AN624</f>
        <v>Средний</v>
      </c>
      <c r="S8" s="11">
        <f>[1]ИТОГ!AJ624-[1]ИТОГ!AM624</f>
        <v>-3.7666666666666626E-2</v>
      </c>
    </row>
    <row r="9" spans="1:19" ht="51" customHeight="1" x14ac:dyDescent="0.35">
      <c r="A9" s="5">
        <f>[1]ИТОГ!A625</f>
        <v>2</v>
      </c>
      <c r="B9" s="6" t="str">
        <f>[1]ИТОГ!C625</f>
        <v>МБОУ "СОШ №10"</v>
      </c>
      <c r="C9" s="7">
        <f>[1]ИТОГ!F625</f>
        <v>0.72727272727272729</v>
      </c>
      <c r="D9" s="8">
        <f>[1]ИТОГ!H625</f>
        <v>1</v>
      </c>
      <c r="E9" s="8">
        <f>[1]ИТОГ!J625</f>
        <v>1</v>
      </c>
      <c r="F9" s="8">
        <f>[1]ИТОГ!L625</f>
        <v>0.84313725490196079</v>
      </c>
      <c r="G9" s="8">
        <f>[1]ИТОГ!N625</f>
        <v>1</v>
      </c>
      <c r="H9" s="8">
        <f>[1]ИТОГ!P625</f>
        <v>0.875</v>
      </c>
      <c r="I9" s="8">
        <f>[1]ИТОГ!R625</f>
        <v>0.75</v>
      </c>
      <c r="J9" s="8">
        <f>[1]ИТОГ!T625</f>
        <v>0.85</v>
      </c>
      <c r="K9" s="8">
        <f>[1]ИТОГ!V625</f>
        <v>0.5</v>
      </c>
      <c r="L9" s="8">
        <f>[1]ИТОГ!X625</f>
        <v>1</v>
      </c>
      <c r="M9" s="8">
        <f>[1]ИТОГ!Z625</f>
        <v>0.66666666666666663</v>
      </c>
      <c r="N9" s="8">
        <f>[1]ИТОГ!AD625</f>
        <v>0</v>
      </c>
      <c r="O9" s="8">
        <f>[1]ИТОГ!AH625</f>
        <v>0</v>
      </c>
      <c r="P9" s="9">
        <f>[1]ИТОГ!AJ625</f>
        <v>0.84375</v>
      </c>
      <c r="Q9" s="10" t="str">
        <f>[1]ИТОГ!AK625</f>
        <v>Высокий</v>
      </c>
      <c r="R9" s="10" t="str">
        <f>[1]ИТОГ!AN625</f>
        <v>Средний</v>
      </c>
      <c r="S9" s="11">
        <f>[1]ИТОГ!AJ625-[1]ИТОГ!AM625</f>
        <v>0.22275</v>
      </c>
    </row>
    <row r="10" spans="1:19" ht="51" customHeight="1" x14ac:dyDescent="0.35">
      <c r="A10" s="5">
        <f>[1]ИТОГ!A626</f>
        <v>3</v>
      </c>
      <c r="B10" s="6" t="str">
        <f>[1]ИТОГ!C626</f>
        <v>МБОУ "СОШ №11"</v>
      </c>
      <c r="C10" s="7">
        <f>[1]ИТОГ!F626</f>
        <v>0.48484848484848486</v>
      </c>
      <c r="D10" s="8">
        <f>[1]ИТОГ!H626</f>
        <v>1</v>
      </c>
      <c r="E10" s="8">
        <f>[1]ИТОГ!J626</f>
        <v>1</v>
      </c>
      <c r="F10" s="8">
        <f>[1]ИТОГ!L626</f>
        <v>0.66666666666666663</v>
      </c>
      <c r="G10" s="8">
        <f>[1]ИТОГ!N626</f>
        <v>0.8571428571428571</v>
      </c>
      <c r="H10" s="8">
        <f>[1]ИТОГ!P626</f>
        <v>0.8125</v>
      </c>
      <c r="I10" s="8">
        <f>[1]ИТОГ!R626</f>
        <v>0.25</v>
      </c>
      <c r="J10" s="8">
        <f>[1]ИТОГ!T626</f>
        <v>0.67500000000000004</v>
      </c>
      <c r="K10" s="8">
        <f>[1]ИТОГ!V626</f>
        <v>0.5</v>
      </c>
      <c r="L10" s="8">
        <f>[1]ИТОГ!X626</f>
        <v>1</v>
      </c>
      <c r="M10" s="8">
        <f>[1]ИТОГ!Z626</f>
        <v>0.66666666666666663</v>
      </c>
      <c r="N10" s="8">
        <f>[1]ИТОГ!AD626</f>
        <v>0</v>
      </c>
      <c r="O10" s="8">
        <f>[1]ИТОГ!AH626</f>
        <v>0</v>
      </c>
      <c r="P10" s="9">
        <f>[1]ИТОГ!AJ626</f>
        <v>0.67708333333333337</v>
      </c>
      <c r="Q10" s="10" t="str">
        <f>[1]ИТОГ!AK626</f>
        <v>Средний</v>
      </c>
      <c r="R10" s="10" t="str">
        <f>[1]ИТОГ!AN626</f>
        <v>Средний</v>
      </c>
      <c r="S10" s="11">
        <f>[1]ИТОГ!AJ626-[1]ИТОГ!AM626</f>
        <v>-6.4916666666666623E-2</v>
      </c>
    </row>
    <row r="11" spans="1:19" ht="51" customHeight="1" x14ac:dyDescent="0.35">
      <c r="A11" s="5">
        <f>[1]ИТОГ!A627</f>
        <v>4</v>
      </c>
      <c r="B11" s="6" t="str">
        <f>[1]ИТОГ!C627</f>
        <v>МБОУ "СОШ №12"</v>
      </c>
      <c r="C11" s="7">
        <f>[1]ИТОГ!F627</f>
        <v>0.51515151515151514</v>
      </c>
      <c r="D11" s="8">
        <f>[1]ИТОГ!H627</f>
        <v>1</v>
      </c>
      <c r="E11" s="8">
        <f>[1]ИТОГ!J627</f>
        <v>1</v>
      </c>
      <c r="F11" s="8">
        <f>[1]ИТОГ!L627</f>
        <v>0.70588235294117652</v>
      </c>
      <c r="G11" s="8">
        <f>[1]ИТОГ!N627</f>
        <v>1</v>
      </c>
      <c r="H11" s="8">
        <f>[1]ИТОГ!P627</f>
        <v>0.6875</v>
      </c>
      <c r="I11" s="8">
        <f>[1]ИТОГ!R627</f>
        <v>0.25</v>
      </c>
      <c r="J11" s="8">
        <f>[1]ИТОГ!T627</f>
        <v>0.67500000000000004</v>
      </c>
      <c r="K11" s="8">
        <f>[1]ИТОГ!V627</f>
        <v>0.5</v>
      </c>
      <c r="L11" s="8">
        <f>[1]ИТОГ!X627</f>
        <v>1</v>
      </c>
      <c r="M11" s="8">
        <f>[1]ИТОГ!Z627</f>
        <v>0.66666666666666663</v>
      </c>
      <c r="N11" s="8">
        <f>[1]ИТОГ!AD627</f>
        <v>0</v>
      </c>
      <c r="O11" s="8">
        <f>[1]ИТОГ!AH627</f>
        <v>1</v>
      </c>
      <c r="P11" s="9">
        <f>[1]ИТОГ!AJ627</f>
        <v>0.70833333333333337</v>
      </c>
      <c r="Q11" s="10" t="str">
        <f>[1]ИТОГ!AK627</f>
        <v>Средний</v>
      </c>
      <c r="R11" s="10" t="str">
        <f>[1]ИТОГ!AN627</f>
        <v>Средний</v>
      </c>
      <c r="S11" s="11">
        <f>[1]ИТОГ!AJ627-[1]ИТОГ!AM627</f>
        <v>2.633333333333332E-2</v>
      </c>
    </row>
    <row r="12" spans="1:19" ht="51" customHeight="1" x14ac:dyDescent="0.35">
      <c r="A12" s="5">
        <f>[1]ИТОГ!A628</f>
        <v>5</v>
      </c>
      <c r="B12" s="6" t="str">
        <f>[1]ИТОГ!C628</f>
        <v>МБОУ НШДС № 14</v>
      </c>
      <c r="C12" s="7">
        <f>[1]ИТОГ!F628</f>
        <v>0.83333333333333337</v>
      </c>
      <c r="D12" s="8">
        <f>[1]ИТОГ!H628</f>
        <v>0.5</v>
      </c>
      <c r="E12" s="8">
        <f>[1]ИТОГ!J628</f>
        <v>0.5625</v>
      </c>
      <c r="F12" s="8">
        <f>[1]ИТОГ!L628</f>
        <v>0.8</v>
      </c>
      <c r="G12" s="8">
        <f>[1]ИТОГ!N628</f>
        <v>0.8571428571428571</v>
      </c>
      <c r="H12" s="8">
        <f>[1]ИТОГ!P628</f>
        <v>0.5625</v>
      </c>
      <c r="I12" s="8">
        <f>[1]ИТОГ!R628</f>
        <v>0.25</v>
      </c>
      <c r="J12" s="8">
        <f>[1]ИТОГ!T628</f>
        <v>0.57499999999999996</v>
      </c>
      <c r="K12" s="8">
        <f>[1]ИТОГ!V628</f>
        <v>0.5</v>
      </c>
      <c r="L12" s="8">
        <f>[1]ИТОГ!X628</f>
        <v>1</v>
      </c>
      <c r="M12" s="8">
        <f>[1]ИТОГ!Z628</f>
        <v>0.6</v>
      </c>
      <c r="N12" s="8">
        <f>[1]ИТОГ!AD628</f>
        <v>0</v>
      </c>
      <c r="O12" s="8">
        <f>[1]ИТОГ!AH628</f>
        <v>0</v>
      </c>
      <c r="P12" s="9">
        <f>[1]ИТОГ!AJ628</f>
        <v>0.66666666666666663</v>
      </c>
      <c r="Q12" s="10" t="str">
        <f>[1]ИТОГ!AK628</f>
        <v>Средний</v>
      </c>
      <c r="R12" s="10" t="str">
        <f>[1]ИТОГ!AN628</f>
        <v>Средний</v>
      </c>
      <c r="S12" s="11">
        <f>[1]ИТОГ!AJ628-[1]ИТОГ!AM628</f>
        <v>-6.033333333333335E-2</v>
      </c>
    </row>
    <row r="13" spans="1:19" ht="51" customHeight="1" x14ac:dyDescent="0.35">
      <c r="A13" s="5">
        <f>[1]ИТОГ!A629</f>
        <v>6</v>
      </c>
      <c r="B13" s="6" t="str">
        <f>[1]ИТОГ!C629</f>
        <v>МБОУ НШДС № 16</v>
      </c>
      <c r="C13" s="7">
        <f>[1]ИТОГ!F629</f>
        <v>0.91666666666666663</v>
      </c>
      <c r="D13" s="8">
        <f>[1]ИТОГ!H629</f>
        <v>0.5</v>
      </c>
      <c r="E13" s="8">
        <f>[1]ИТОГ!J629</f>
        <v>0.4375</v>
      </c>
      <c r="F13" s="8">
        <f>[1]ИТОГ!L629</f>
        <v>0.76</v>
      </c>
      <c r="G13" s="8">
        <f>[1]ИТОГ!N629</f>
        <v>1</v>
      </c>
      <c r="H13" s="8">
        <f>[1]ИТОГ!P629</f>
        <v>0.625</v>
      </c>
      <c r="I13" s="8">
        <f>[1]ИТОГ!R629</f>
        <v>0.75</v>
      </c>
      <c r="J13" s="8">
        <f>[1]ИТОГ!T629</f>
        <v>0.75</v>
      </c>
      <c r="K13" s="8">
        <f>[1]ИТОГ!V629</f>
        <v>0</v>
      </c>
      <c r="L13" s="8">
        <f>[1]ИТОГ!X629</f>
        <v>1</v>
      </c>
      <c r="M13" s="8">
        <f>[1]ИТОГ!Z629</f>
        <v>0.2</v>
      </c>
      <c r="N13" s="8">
        <f>[1]ИТОГ!AD629</f>
        <v>0</v>
      </c>
      <c r="O13" s="8">
        <f>[1]ИТОГ!AH629</f>
        <v>1</v>
      </c>
      <c r="P13" s="9">
        <f>[1]ИТОГ!AJ629</f>
        <v>0.73913043478260865</v>
      </c>
      <c r="Q13" s="10" t="str">
        <f>[1]ИТОГ!AK629</f>
        <v>Средний</v>
      </c>
      <c r="R13" s="10" t="str">
        <f>[1]ИТОГ!AN629</f>
        <v>Средний</v>
      </c>
      <c r="S13" s="11">
        <f>[1]ИТОГ!AJ629-[1]ИТОГ!AM629</f>
        <v>1.2130434782608668E-2</v>
      </c>
    </row>
    <row r="14" spans="1:19" ht="51" customHeight="1" x14ac:dyDescent="0.35">
      <c r="A14" s="5">
        <f>[1]ИТОГ!A630</f>
        <v>7</v>
      </c>
      <c r="B14" s="6" t="str">
        <f>[1]ИТОГ!C630</f>
        <v>МБОУ НШДС №17</v>
      </c>
      <c r="C14" s="7">
        <f>[1]ИТОГ!F630</f>
        <v>0.75</v>
      </c>
      <c r="D14" s="8">
        <f>[1]ИТОГ!H630</f>
        <v>1</v>
      </c>
      <c r="E14" s="8">
        <f>[1]ИТОГ!J630</f>
        <v>0.5625</v>
      </c>
      <c r="F14" s="8">
        <f>[1]ИТОГ!L630</f>
        <v>0.8</v>
      </c>
      <c r="G14" s="8">
        <f>[1]ИТОГ!N630</f>
        <v>0.9285714285714286</v>
      </c>
      <c r="H14" s="8">
        <f>[1]ИТОГ!P630</f>
        <v>0.5625</v>
      </c>
      <c r="I14" s="8">
        <f>[1]ИТОГ!R630</f>
        <v>0.875</v>
      </c>
      <c r="J14" s="8">
        <f>[1]ИТОГ!T630</f>
        <v>0.72499999999999998</v>
      </c>
      <c r="K14" s="8">
        <f>[1]ИТОГ!V630</f>
        <v>0.5</v>
      </c>
      <c r="L14" s="8">
        <f>[1]ИТОГ!X630</f>
        <v>1</v>
      </c>
      <c r="M14" s="8">
        <f>[1]ИТОГ!Z630</f>
        <v>0.6</v>
      </c>
      <c r="N14" s="8">
        <f>[1]ИТОГ!AD630</f>
        <v>0</v>
      </c>
      <c r="O14" s="8">
        <f>[1]ИТОГ!AH630</f>
        <v>1</v>
      </c>
      <c r="P14" s="9">
        <f>[1]ИТОГ!AJ630</f>
        <v>0.76811594202898548</v>
      </c>
      <c r="Q14" s="10" t="str">
        <f>[1]ИТОГ!AK630</f>
        <v>Средний</v>
      </c>
      <c r="R14" s="10" t="str">
        <f>[1]ИТОГ!AN630</f>
        <v>Средний</v>
      </c>
      <c r="S14" s="11">
        <f>[1]ИТОГ!AJ630-[1]ИТОГ!AM630</f>
        <v>0.13211594202898547</v>
      </c>
    </row>
    <row r="15" spans="1:19" ht="51" customHeight="1" x14ac:dyDescent="0.35">
      <c r="A15" s="5">
        <f>[1]ИТОГ!A631</f>
        <v>8</v>
      </c>
      <c r="B15" s="6" t="str">
        <f>[1]ИТОГ!C631</f>
        <v>МБОУ ООШ № 9 п. Байкал</v>
      </c>
      <c r="C15" s="7">
        <f>[1]ИТОГ!F631</f>
        <v>0.125</v>
      </c>
      <c r="D15" s="8">
        <f>[1]ИТОГ!H631</f>
        <v>1</v>
      </c>
      <c r="E15" s="8">
        <f>[1]ИТОГ!J631</f>
        <v>0.875</v>
      </c>
      <c r="F15" s="8">
        <f>[1]ИТОГ!L631</f>
        <v>0.48717948717948717</v>
      </c>
      <c r="G15" s="8">
        <f>[1]ИТОГ!N631</f>
        <v>0.7857142857142857</v>
      </c>
      <c r="H15" s="8">
        <f>[1]ИТОГ!P631</f>
        <v>0.5</v>
      </c>
      <c r="I15" s="8">
        <f>[1]ИТОГ!R631</f>
        <v>0.125</v>
      </c>
      <c r="J15" s="8">
        <f>[1]ИТОГ!T631</f>
        <v>0.5</v>
      </c>
      <c r="K15" s="8">
        <f>[1]ИТОГ!V631</f>
        <v>0.5</v>
      </c>
      <c r="L15" s="8">
        <f>[1]ИТОГ!X631</f>
        <v>1</v>
      </c>
      <c r="M15" s="8">
        <f>[1]ИТОГ!Z631</f>
        <v>0.66666666666666663</v>
      </c>
      <c r="N15" s="8">
        <f>[1]ИТОГ!AD631</f>
        <v>0</v>
      </c>
      <c r="O15" s="8">
        <f>[1]ИТОГ!AH631</f>
        <v>1</v>
      </c>
      <c r="P15" s="9">
        <f>[1]ИТОГ!AJ631</f>
        <v>0.52380952380952384</v>
      </c>
      <c r="Q15" s="10" t="str">
        <f>[1]ИТОГ!AK631</f>
        <v>Низкий</v>
      </c>
      <c r="R15" s="10" t="str">
        <f>[1]ИТОГ!AN631</f>
        <v>Низкий</v>
      </c>
      <c r="S15" s="11">
        <f>[1]ИТОГ!AJ631-[1]ИТОГ!AM631</f>
        <v>3.2809523809523844E-2</v>
      </c>
    </row>
    <row r="16" spans="1:19" ht="51" customHeight="1" x14ac:dyDescent="0.35">
      <c r="A16" s="5">
        <f>[1]ИТОГ!A632</f>
        <v>9</v>
      </c>
      <c r="B16" s="6" t="str">
        <f>[1]ИТОГ!C632</f>
        <v>МБОУ СОШ № 2 г. Слюдянки</v>
      </c>
      <c r="C16" s="7">
        <f>[1]ИТОГ!F632</f>
        <v>0.5757575757575758</v>
      </c>
      <c r="D16" s="8">
        <f>[1]ИТОГ!H632</f>
        <v>0.5</v>
      </c>
      <c r="E16" s="8">
        <f>[1]ИТОГ!J632</f>
        <v>1</v>
      </c>
      <c r="F16" s="8">
        <f>[1]ИТОГ!L632</f>
        <v>0.72549019607843135</v>
      </c>
      <c r="G16" s="8">
        <f>[1]ИТОГ!N632</f>
        <v>0.8571428571428571</v>
      </c>
      <c r="H16" s="8">
        <f>[1]ИТОГ!P632</f>
        <v>0.6875</v>
      </c>
      <c r="I16" s="8">
        <f>[1]ИТОГ!R632</f>
        <v>0.875</v>
      </c>
      <c r="J16" s="8">
        <f>[1]ИТОГ!T632</f>
        <v>0.75</v>
      </c>
      <c r="K16" s="8">
        <f>[1]ИТОГ!V632</f>
        <v>0.5</v>
      </c>
      <c r="L16" s="8">
        <f>[1]ИТОГ!X632</f>
        <v>1</v>
      </c>
      <c r="M16" s="8">
        <f>[1]ИТОГ!Z632</f>
        <v>0.66666666666666663</v>
      </c>
      <c r="N16" s="8">
        <f>[1]ИТОГ!AD632</f>
        <v>0</v>
      </c>
      <c r="O16" s="8">
        <f>[1]ИТОГ!AH632</f>
        <v>0</v>
      </c>
      <c r="P16" s="9">
        <f>[1]ИТОГ!AJ632</f>
        <v>0.73958333333333337</v>
      </c>
      <c r="Q16" s="10" t="str">
        <f>[1]ИТОГ!AK632</f>
        <v>Средний</v>
      </c>
      <c r="R16" s="10" t="str">
        <f>[1]ИТОГ!AN632</f>
        <v>Средний</v>
      </c>
      <c r="S16" s="11">
        <f>[1]ИТОГ!AJ632-[1]ИТОГ!AM632</f>
        <v>8.7583333333333346E-2</v>
      </c>
    </row>
    <row r="17" spans="1:19" ht="51" customHeight="1" x14ac:dyDescent="0.35">
      <c r="A17" s="5">
        <f>[1]ИТОГ!A633</f>
        <v>10</v>
      </c>
      <c r="B17" s="6" t="str">
        <f>[1]ИТОГ!C633</f>
        <v>МБОУ СОШ № 4</v>
      </c>
      <c r="C17" s="7">
        <f>[1]ИТОГ!F633</f>
        <v>0.36363636363636365</v>
      </c>
      <c r="D17" s="8">
        <f>[1]ИТОГ!H633</f>
        <v>1</v>
      </c>
      <c r="E17" s="8">
        <f>[1]ИТОГ!J633</f>
        <v>1</v>
      </c>
      <c r="F17" s="8">
        <f>[1]ИТОГ!L633</f>
        <v>0.60784313725490191</v>
      </c>
      <c r="G17" s="8">
        <f>[1]ИТОГ!N633</f>
        <v>0.9285714285714286</v>
      </c>
      <c r="H17" s="8">
        <f>[1]ИТОГ!P633</f>
        <v>0.6875</v>
      </c>
      <c r="I17" s="8">
        <f>[1]ИТОГ!R633</f>
        <v>0.25</v>
      </c>
      <c r="J17" s="8">
        <f>[1]ИТОГ!T633</f>
        <v>0.65</v>
      </c>
      <c r="K17" s="8">
        <f>[1]ИТОГ!V633</f>
        <v>0.5</v>
      </c>
      <c r="L17" s="8">
        <f>[1]ИТОГ!X633</f>
        <v>1</v>
      </c>
      <c r="M17" s="8">
        <f>[1]ИТОГ!Z633</f>
        <v>0.66666666666666663</v>
      </c>
      <c r="N17" s="8">
        <f>[1]ИТОГ!AD633</f>
        <v>0</v>
      </c>
      <c r="O17" s="8">
        <f>[1]ИТОГ!AH633</f>
        <v>1</v>
      </c>
      <c r="P17" s="9">
        <f>[1]ИТОГ!AJ633</f>
        <v>0.64583333333333337</v>
      </c>
      <c r="Q17" s="10" t="str">
        <f>[1]ИТОГ!AK633</f>
        <v>Средний</v>
      </c>
      <c r="R17" s="10" t="str">
        <f>[1]ИТОГ!AN633</f>
        <v>Средний</v>
      </c>
      <c r="S17" s="11">
        <f>[1]ИТОГ!AJ633-[1]ИТОГ!AM633</f>
        <v>-9.6166666666666623E-2</v>
      </c>
    </row>
    <row r="18" spans="1:19" ht="51" customHeight="1" x14ac:dyDescent="0.35">
      <c r="A18" s="5">
        <f>[1]ИТОГ!A634</f>
        <v>11</v>
      </c>
      <c r="B18" s="6" t="str">
        <f>[1]ИТОГ!C634</f>
        <v>МБОУ СОШ № 49</v>
      </c>
      <c r="C18" s="7">
        <f>[1]ИТОГ!F634</f>
        <v>0.21212121212121213</v>
      </c>
      <c r="D18" s="8">
        <f>[1]ИТОГ!H634</f>
        <v>1</v>
      </c>
      <c r="E18" s="8">
        <f>[1]ИТОГ!J634</f>
        <v>0.8125</v>
      </c>
      <c r="F18" s="8">
        <f>[1]ИТОГ!L634</f>
        <v>0.43137254901960786</v>
      </c>
      <c r="G18" s="8">
        <f>[1]ИТОГ!N634</f>
        <v>1</v>
      </c>
      <c r="H18" s="8">
        <f>[1]ИТОГ!P634</f>
        <v>0.625</v>
      </c>
      <c r="I18" s="8">
        <f>[1]ИТОГ!R634</f>
        <v>0.25</v>
      </c>
      <c r="J18" s="8">
        <f>[1]ИТОГ!T634</f>
        <v>0.65</v>
      </c>
      <c r="K18" s="8">
        <f>[1]ИТОГ!V634</f>
        <v>0.5</v>
      </c>
      <c r="L18" s="8">
        <f>[1]ИТОГ!X634</f>
        <v>1</v>
      </c>
      <c r="M18" s="8">
        <f>[1]ИТОГ!Z634</f>
        <v>0.66666666666666663</v>
      </c>
      <c r="N18" s="8">
        <f>[1]ИТОГ!AD634</f>
        <v>0</v>
      </c>
      <c r="O18" s="8">
        <f>[1]ИТОГ!AH634</f>
        <v>0</v>
      </c>
      <c r="P18" s="9">
        <f>[1]ИТОГ!AJ634</f>
        <v>0.54166666666666663</v>
      </c>
      <c r="Q18" s="10" t="str">
        <f>[1]ИТОГ!AK634</f>
        <v>Низкий</v>
      </c>
      <c r="R18" s="10" t="str">
        <f>[1]ИТОГ!AN634</f>
        <v>Средний</v>
      </c>
      <c r="S18" s="11">
        <f>[1]ИТОГ!AJ634-[1]ИТОГ!AM634</f>
        <v>-9.433333333333338E-2</v>
      </c>
    </row>
    <row r="19" spans="1:19" ht="51" customHeight="1" x14ac:dyDescent="0.35">
      <c r="A19" s="5">
        <f>[1]ИТОГ!A635</f>
        <v>12</v>
      </c>
      <c r="B19" s="6" t="str">
        <f>[1]ИТОГ!C635</f>
        <v>МБОУ СОШ № 50</v>
      </c>
      <c r="C19" s="7">
        <f>[1]ИТОГ!F635</f>
        <v>0.27272727272727271</v>
      </c>
      <c r="D19" s="8">
        <f>[1]ИТОГ!H635</f>
        <v>1</v>
      </c>
      <c r="E19" s="8">
        <f>[1]ИТОГ!J635</f>
        <v>1</v>
      </c>
      <c r="F19" s="8">
        <f>[1]ИТОГ!L635</f>
        <v>0.52941176470588236</v>
      </c>
      <c r="G19" s="8">
        <f>[1]ИТОГ!N635</f>
        <v>0.8571428571428571</v>
      </c>
      <c r="H19" s="8">
        <f>[1]ИТОГ!P635</f>
        <v>0.5625</v>
      </c>
      <c r="I19" s="8">
        <f>[1]ИТОГ!R635</f>
        <v>0.25</v>
      </c>
      <c r="J19" s="8">
        <f>[1]ИТОГ!T635</f>
        <v>0.57499999999999996</v>
      </c>
      <c r="K19" s="8">
        <f>[1]ИТОГ!V635</f>
        <v>0.5</v>
      </c>
      <c r="L19" s="8">
        <f>[1]ИТОГ!X635</f>
        <v>1</v>
      </c>
      <c r="M19" s="8">
        <f>[1]ИТОГ!Z635</f>
        <v>0.66666666666666663</v>
      </c>
      <c r="N19" s="8">
        <f>[1]ИТОГ!AD635</f>
        <v>0</v>
      </c>
      <c r="O19" s="8">
        <f>[1]ИТОГ!AH635</f>
        <v>1</v>
      </c>
      <c r="P19" s="9">
        <f>[1]ИТОГ!AJ635</f>
        <v>0.57291666666666663</v>
      </c>
      <c r="Q19" s="10" t="str">
        <f>[1]ИТОГ!AK635</f>
        <v>Низкий</v>
      </c>
      <c r="R19" s="10" t="str">
        <f>[1]ИТОГ!AN635</f>
        <v>Средний</v>
      </c>
      <c r="S19" s="11">
        <f>[1]ИТОГ!AJ635-[1]ИТОГ!AM635</f>
        <v>-7.9083333333333394E-2</v>
      </c>
    </row>
    <row r="20" spans="1:19" ht="51" customHeight="1" x14ac:dyDescent="0.35">
      <c r="A20" s="5">
        <f>[1]ИТОГ!A636</f>
        <v>13</v>
      </c>
      <c r="B20" s="6" t="str">
        <f>[1]ИТОГ!C636</f>
        <v>МБОУ НОШ № 52</v>
      </c>
      <c r="C20" s="7">
        <f>[1]ИТОГ!F636</f>
        <v>1</v>
      </c>
      <c r="D20" s="8">
        <f>[1]ИТОГ!H636</f>
        <v>1</v>
      </c>
      <c r="E20" s="8">
        <f>[1]ИТОГ!J636</f>
        <v>0.5</v>
      </c>
      <c r="F20" s="8">
        <f>[1]ИТОГ!L636</f>
        <v>0.88</v>
      </c>
      <c r="G20" s="8">
        <f>[1]ИТОГ!N636</f>
        <v>1</v>
      </c>
      <c r="H20" s="8">
        <f>[1]ИТОГ!P636</f>
        <v>0.5625</v>
      </c>
      <c r="I20" s="8">
        <f>[1]ИТОГ!R636</f>
        <v>0.25</v>
      </c>
      <c r="J20" s="8">
        <f>[1]ИТОГ!T636</f>
        <v>0.625</v>
      </c>
      <c r="K20" s="8">
        <f>[1]ИТОГ!V636</f>
        <v>0.5</v>
      </c>
      <c r="L20" s="8">
        <f>[1]ИТОГ!X636</f>
        <v>1</v>
      </c>
      <c r="M20" s="8">
        <f>[1]ИТОГ!Z636</f>
        <v>0.6</v>
      </c>
      <c r="N20" s="8">
        <f>[1]ИТОГ!AD636</f>
        <v>0</v>
      </c>
      <c r="O20" s="8">
        <f>[1]ИТОГ!AH636</f>
        <v>1</v>
      </c>
      <c r="P20" s="9">
        <f>[1]ИТОГ!AJ636</f>
        <v>0.73913043478260865</v>
      </c>
      <c r="Q20" s="10" t="str">
        <f>[1]ИТОГ!AK636</f>
        <v>Средний</v>
      </c>
      <c r="R20" s="10" t="str">
        <f>[1]ИТОГ!AN636</f>
        <v>Средний</v>
      </c>
      <c r="S20" s="11">
        <f>[1]ИТОГ!AJ636-[1]ИТОГ!AM636</f>
        <v>3.4130434782608687E-2</v>
      </c>
    </row>
    <row r="21" spans="1:19" ht="51" customHeight="1" x14ac:dyDescent="0.35">
      <c r="A21" s="5">
        <f>[1]ИТОГ!A637</f>
        <v>14</v>
      </c>
      <c r="B21" s="6" t="str">
        <f>[1]ИТОГ!C637</f>
        <v>МБОУ НШДС № 58</v>
      </c>
      <c r="C21" s="7">
        <f>[1]ИТОГ!F637</f>
        <v>0.16666666666666666</v>
      </c>
      <c r="D21" s="8">
        <f>[1]ИТОГ!H637</f>
        <v>1</v>
      </c>
      <c r="E21" s="8">
        <f>[1]ИТОГ!J637</f>
        <v>0.375</v>
      </c>
      <c r="F21" s="8">
        <f>[1]ИТОГ!L637</f>
        <v>0.4</v>
      </c>
      <c r="G21" s="8">
        <f>[1]ИТОГ!N637</f>
        <v>0.8571428571428571</v>
      </c>
      <c r="H21" s="8">
        <f>[1]ИТОГ!P637</f>
        <v>0.625</v>
      </c>
      <c r="I21" s="8">
        <f>[1]ИТОГ!R637</f>
        <v>0.875</v>
      </c>
      <c r="J21" s="8">
        <f>[1]ИТОГ!T637</f>
        <v>0.72499999999999998</v>
      </c>
      <c r="K21" s="8">
        <f>[1]ИТОГ!V637</f>
        <v>0</v>
      </c>
      <c r="L21" s="8">
        <f>[1]ИТОГ!X637</f>
        <v>1</v>
      </c>
      <c r="M21" s="8">
        <f>[1]ИТОГ!Z637</f>
        <v>0.2</v>
      </c>
      <c r="N21" s="8">
        <f>[1]ИТОГ!AD637</f>
        <v>0</v>
      </c>
      <c r="O21" s="8">
        <f>[1]ИТОГ!AH637</f>
        <v>0</v>
      </c>
      <c r="P21" s="9">
        <f>[1]ИТОГ!AJ637</f>
        <v>0.57971014492753625</v>
      </c>
      <c r="Q21" s="10" t="str">
        <f>[1]ИТОГ!AK637</f>
        <v>Низкий</v>
      </c>
      <c r="R21" s="10" t="str">
        <f>[1]ИТОГ!AN637</f>
        <v>Средний</v>
      </c>
      <c r="S21" s="11">
        <f>[1]ИТОГ!AJ637-[1]ИТОГ!AM637</f>
        <v>-5.6289855072463757E-2</v>
      </c>
    </row>
    <row r="22" spans="1:19" ht="51" customHeight="1" x14ac:dyDescent="0.35">
      <c r="A22" s="5">
        <f>[1]ИТОГ!A638</f>
        <v>15</v>
      </c>
      <c r="B22" s="6" t="str">
        <f>[1]ИТОГ!C638</f>
        <v>МБОУ НШДС №13</v>
      </c>
      <c r="C22" s="7">
        <f>[1]ИТОГ!F638</f>
        <v>0.41666666666666669</v>
      </c>
      <c r="D22" s="8">
        <f>[1]ИТОГ!H638</f>
        <v>1</v>
      </c>
      <c r="E22" s="8">
        <f>[1]ИТОГ!J638</f>
        <v>0.4375</v>
      </c>
      <c r="F22" s="8">
        <f>[1]ИТОГ!L638</f>
        <v>0.56000000000000005</v>
      </c>
      <c r="G22" s="8">
        <f>[1]ИТОГ!N638</f>
        <v>1</v>
      </c>
      <c r="H22" s="8">
        <f>[1]ИТОГ!P638</f>
        <v>0.6875</v>
      </c>
      <c r="I22" s="8">
        <f>[1]ИТОГ!R638</f>
        <v>0.75</v>
      </c>
      <c r="J22" s="8">
        <f>[1]ИТОГ!T638</f>
        <v>0.77500000000000002</v>
      </c>
      <c r="K22" s="8">
        <f>[1]ИТОГ!V638</f>
        <v>0.5</v>
      </c>
      <c r="L22" s="8">
        <f>[1]ИТОГ!X638</f>
        <v>1</v>
      </c>
      <c r="M22" s="8">
        <f>[1]ИТОГ!Z638</f>
        <v>0.6</v>
      </c>
      <c r="N22" s="8">
        <f>[1]ИТОГ!AD638</f>
        <v>0</v>
      </c>
      <c r="O22" s="8">
        <f>[1]ИТОГ!AH638</f>
        <v>1</v>
      </c>
      <c r="P22" s="9">
        <f>[1]ИТОГ!AJ638</f>
        <v>0.71014492753623193</v>
      </c>
      <c r="Q22" s="10" t="str">
        <f>[1]ИТОГ!AK638</f>
        <v>Средний</v>
      </c>
      <c r="R22" s="10" t="str">
        <f>[1]ИТОГ!AN638</f>
        <v>Средний</v>
      </c>
      <c r="S22" s="11">
        <f>[1]ИТОГ!AJ638-[1]ИТОГ!AM638</f>
        <v>2.8144927536231878E-2</v>
      </c>
    </row>
    <row r="23" spans="1:19" ht="51" customHeight="1" x14ac:dyDescent="0.35">
      <c r="A23" s="5">
        <f>[1]ИТОГ!A639</f>
        <v>16</v>
      </c>
      <c r="B23" s="6" t="str">
        <f>[1]ИТОГ!C639</f>
        <v>МБОУ ООШ № 1 г.Слюдянки</v>
      </c>
      <c r="C23" s="7">
        <f>[1]ИТОГ!F639</f>
        <v>0.29166666666666669</v>
      </c>
      <c r="D23" s="8">
        <f>[1]ИТОГ!H639</f>
        <v>1</v>
      </c>
      <c r="E23" s="8">
        <f>[1]ИТОГ!J639</f>
        <v>0.875</v>
      </c>
      <c r="F23" s="8">
        <f>[1]ИТОГ!L639</f>
        <v>0.58974358974358976</v>
      </c>
      <c r="G23" s="8">
        <f>[1]ИТОГ!N639</f>
        <v>1</v>
      </c>
      <c r="H23" s="8">
        <f>[1]ИТОГ!P639</f>
        <v>0.5625</v>
      </c>
      <c r="I23" s="8">
        <f>[1]ИТОГ!R639</f>
        <v>0.25</v>
      </c>
      <c r="J23" s="8">
        <f>[1]ИТОГ!T639</f>
        <v>0.625</v>
      </c>
      <c r="K23" s="8">
        <f>[1]ИТОГ!V639</f>
        <v>0</v>
      </c>
      <c r="L23" s="8">
        <f>[1]ИТОГ!X639</f>
        <v>1</v>
      </c>
      <c r="M23" s="8">
        <f>[1]ИТОГ!Z639</f>
        <v>0.33333333333333331</v>
      </c>
      <c r="N23" s="8">
        <f>[1]ИТОГ!AD639</f>
        <v>0</v>
      </c>
      <c r="O23" s="8">
        <f>[1]ИТОГ!AH639</f>
        <v>0</v>
      </c>
      <c r="P23" s="9">
        <f>[1]ИТОГ!AJ639</f>
        <v>0.59523809523809523</v>
      </c>
      <c r="Q23" s="10" t="str">
        <f>[1]ИТОГ!AK639</f>
        <v>Низкий</v>
      </c>
      <c r="R23" s="10" t="str">
        <f>[1]ИТОГ!AN639</f>
        <v>Средний</v>
      </c>
      <c r="S23" s="11">
        <f>[1]ИТОГ!AJ639-[1]ИТОГ!AM639</f>
        <v>-5.3761904761904789E-2</v>
      </c>
    </row>
    <row r="24" spans="1:19" ht="36" customHeight="1" x14ac:dyDescent="0.35">
      <c r="A24" s="12"/>
      <c r="B24" s="13"/>
      <c r="C24" s="14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6"/>
      <c r="Q24" s="12"/>
      <c r="R24" s="12"/>
      <c r="S24" s="17"/>
    </row>
    <row r="25" spans="1:19" ht="36" customHeight="1" x14ac:dyDescent="0.35">
      <c r="A25" s="12"/>
      <c r="B25" s="13"/>
      <c r="C25" s="14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6"/>
      <c r="Q25" s="12"/>
      <c r="R25" s="12"/>
      <c r="S25" s="17"/>
    </row>
    <row r="26" spans="1:19" ht="36" customHeight="1" x14ac:dyDescent="0.35">
      <c r="A26" s="12"/>
      <c r="B26" s="13"/>
      <c r="C26" s="14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6"/>
      <c r="Q26" s="12"/>
      <c r="R26" s="12"/>
      <c r="S26" s="17"/>
    </row>
    <row r="27" spans="1:19" ht="36" customHeight="1" x14ac:dyDescent="0.35">
      <c r="A27" s="12"/>
      <c r="B27" s="13"/>
      <c r="C27" s="14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6"/>
      <c r="Q27" s="12"/>
      <c r="R27" s="12"/>
      <c r="S27" s="17"/>
    </row>
    <row r="28" spans="1:19" ht="36" customHeight="1" x14ac:dyDescent="0.35">
      <c r="A28" s="12"/>
      <c r="B28" s="13"/>
      <c r="C28" s="14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6"/>
      <c r="Q28" s="12"/>
      <c r="R28" s="12"/>
      <c r="S28" s="17"/>
    </row>
    <row r="29" spans="1:19" ht="36" customHeight="1" x14ac:dyDescent="0.35">
      <c r="A29" s="12"/>
      <c r="B29" s="13"/>
      <c r="C29" s="14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6"/>
      <c r="Q29" s="12"/>
      <c r="R29" s="12"/>
      <c r="S29" s="17"/>
    </row>
    <row r="30" spans="1:19" ht="36" customHeight="1" x14ac:dyDescent="0.35">
      <c r="A30" s="12"/>
      <c r="B30" s="13"/>
      <c r="C30" s="14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6"/>
      <c r="Q30" s="12"/>
      <c r="R30" s="12"/>
      <c r="S30" s="17"/>
    </row>
    <row r="31" spans="1:19" ht="36" customHeight="1" x14ac:dyDescent="0.35">
      <c r="A31" s="12"/>
      <c r="B31" s="13"/>
      <c r="C31" s="14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6"/>
      <c r="Q31" s="12"/>
      <c r="R31" s="12"/>
      <c r="S31" s="17"/>
    </row>
    <row r="32" spans="1:19" ht="36" customHeight="1" x14ac:dyDescent="0.35">
      <c r="A32" s="12"/>
      <c r="B32" s="13"/>
      <c r="C32" s="14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6"/>
      <c r="Q32" s="12"/>
      <c r="R32" s="12"/>
      <c r="S32" s="17"/>
    </row>
    <row r="33" spans="1:19" ht="36" customHeight="1" x14ac:dyDescent="0.35">
      <c r="A33" s="12"/>
      <c r="B33" s="13"/>
      <c r="C33" s="14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  <c r="Q33" s="12"/>
      <c r="R33" s="12"/>
      <c r="S33" s="17"/>
    </row>
    <row r="34" spans="1:19" ht="36" customHeight="1" x14ac:dyDescent="0.35">
      <c r="A34" s="12"/>
      <c r="B34" s="13"/>
      <c r="C34" s="14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6"/>
      <c r="Q34" s="12"/>
      <c r="R34" s="12"/>
      <c r="S34" s="17"/>
    </row>
    <row r="35" spans="1:19" ht="36" customHeight="1" x14ac:dyDescent="0.35">
      <c r="A35" s="12"/>
      <c r="B35" s="13"/>
      <c r="C35" s="14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6"/>
      <c r="Q35" s="12"/>
      <c r="R35" s="12"/>
      <c r="S35" s="17"/>
    </row>
    <row r="36" spans="1:19" ht="36" customHeight="1" x14ac:dyDescent="0.35">
      <c r="A36" s="12"/>
      <c r="B36" s="13"/>
      <c r="C36" s="14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6"/>
      <c r="Q36" s="12"/>
      <c r="R36" s="12"/>
      <c r="S36" s="17"/>
    </row>
    <row r="37" spans="1:19" ht="36" customHeight="1" x14ac:dyDescent="0.35">
      <c r="A37" s="12"/>
      <c r="B37" s="13"/>
      <c r="C37" s="14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6"/>
      <c r="Q37" s="12"/>
      <c r="R37" s="12"/>
      <c r="S37" s="17"/>
    </row>
    <row r="38" spans="1:19" ht="36" customHeight="1" x14ac:dyDescent="0.35">
      <c r="A38" s="12"/>
      <c r="B38" s="13"/>
      <c r="C38" s="14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6"/>
      <c r="Q38" s="12"/>
      <c r="R38" s="12"/>
      <c r="S38" s="17"/>
    </row>
    <row r="39" spans="1:19" ht="36" customHeight="1" x14ac:dyDescent="0.35">
      <c r="A39" s="12"/>
      <c r="B39" s="13"/>
      <c r="C39" s="14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6"/>
      <c r="Q39" s="12"/>
      <c r="R39" s="12"/>
      <c r="S39" s="17"/>
    </row>
    <row r="40" spans="1:19" ht="36" customHeight="1" x14ac:dyDescent="0.35">
      <c r="A40" s="12"/>
      <c r="B40" s="13"/>
      <c r="C40" s="14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6"/>
      <c r="Q40" s="12"/>
      <c r="R40" s="12"/>
      <c r="S40" s="17"/>
    </row>
    <row r="41" spans="1:19" ht="36" customHeight="1" x14ac:dyDescent="0.35">
      <c r="A41" s="12"/>
      <c r="B41" s="13"/>
      <c r="C41" s="14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6"/>
      <c r="Q41" s="12"/>
      <c r="R41" s="12"/>
      <c r="S41" s="17"/>
    </row>
    <row r="42" spans="1:19" ht="36" customHeight="1" x14ac:dyDescent="0.35">
      <c r="A42" s="12"/>
      <c r="B42" s="13"/>
      <c r="C42" s="14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6"/>
      <c r="Q42" s="12"/>
      <c r="R42" s="12"/>
      <c r="S42" s="17"/>
    </row>
  </sheetData>
  <sheetProtection sheet="1" objects="1" scenarios="1"/>
  <mergeCells count="32">
    <mergeCell ref="C6:E6"/>
    <mergeCell ref="A7:B7"/>
    <mergeCell ref="C7:E7"/>
    <mergeCell ref="N2:N3"/>
    <mergeCell ref="O2:O3"/>
    <mergeCell ref="A3:B3"/>
    <mergeCell ref="A4:B4"/>
    <mergeCell ref="C4:E4"/>
    <mergeCell ref="G4:I7"/>
    <mergeCell ref="K4:L7"/>
    <mergeCell ref="A5:B5"/>
    <mergeCell ref="C5:E5"/>
    <mergeCell ref="A6:B6"/>
    <mergeCell ref="M1:M3"/>
    <mergeCell ref="A1:B2"/>
    <mergeCell ref="L2:L3"/>
    <mergeCell ref="P1:P3"/>
    <mergeCell ref="Q1:Q7"/>
    <mergeCell ref="R1:R7"/>
    <mergeCell ref="S1:S7"/>
    <mergeCell ref="C2:C3"/>
    <mergeCell ref="D2:D3"/>
    <mergeCell ref="E2:E3"/>
    <mergeCell ref="G2:G3"/>
    <mergeCell ref="H2:H3"/>
    <mergeCell ref="C1:E1"/>
    <mergeCell ref="F1:F3"/>
    <mergeCell ref="G1:I1"/>
    <mergeCell ref="J1:J3"/>
    <mergeCell ref="K1:L1"/>
    <mergeCell ref="I2:I3"/>
    <mergeCell ref="K2:K3"/>
  </mergeCells>
  <conditionalFormatting sqref="Q8:R23">
    <cfRule type="containsText" dxfId="142" priority="11" operator="containsText" text="высокий">
      <formula>NOT(ISERROR(SEARCH("высокий",Q8)))</formula>
    </cfRule>
    <cfRule type="containsText" dxfId="141" priority="12" operator="containsText" text="средний">
      <formula>NOT(ISERROR(SEARCH("средний",Q8)))</formula>
    </cfRule>
    <cfRule type="containsText" dxfId="140" priority="13" stopIfTrue="1" operator="containsText" text="низкий">
      <formula>NOT(ISERROR(SEARCH("низкий",Q8)))</formula>
    </cfRule>
  </conditionalFormatting>
  <conditionalFormatting sqref="F8:F23 J8:J23 M8:M23 P8:P23">
    <cfRule type="cellIs" dxfId="139" priority="8" operator="greaterThan">
      <formula>80</formula>
    </cfRule>
    <cfRule type="cellIs" dxfId="138" priority="9" operator="between">
      <formula>60.1</formula>
      <formula>80</formula>
    </cfRule>
    <cfRule type="cellIs" dxfId="137" priority="10" operator="lessThan">
      <formula>60.1</formula>
    </cfRule>
  </conditionalFormatting>
  <conditionalFormatting sqref="F8:F23">
    <cfRule type="cellIs" dxfId="136" priority="7" operator="lessThan">
      <formula>0.601</formula>
    </cfRule>
  </conditionalFormatting>
  <conditionalFormatting sqref="F8:F23 J8:J23 M8:M23 P8:P23">
    <cfRule type="cellIs" dxfId="135" priority="4" operator="greaterThan">
      <formula>0.8</formula>
    </cfRule>
    <cfRule type="cellIs" dxfId="134" priority="5" operator="between">
      <formula>0.6</formula>
      <formula>"80,1%%"</formula>
    </cfRule>
    <cfRule type="cellIs" dxfId="133" priority="6" operator="lessThan">
      <formula>0.601</formula>
    </cfRule>
  </conditionalFormatting>
  <conditionalFormatting sqref="A4">
    <cfRule type="cellIs" dxfId="132" priority="1" operator="greaterThan">
      <formula>80%</formula>
    </cfRule>
    <cfRule type="cellIs" dxfId="131" priority="2" operator="between">
      <formula>60.1%</formula>
      <formula>80%</formula>
    </cfRule>
    <cfRule type="cellIs" dxfId="130" priority="3" operator="lessThan">
      <formula>60.1%</formula>
    </cfRule>
  </conditionalFormatting>
  <pageMargins left="0.25" right="0.25" top="0.75" bottom="0.75" header="0.3" footer="0.3"/>
  <pageSetup paperSize="9" scale="34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4" id="{37EBCC05-877D-474D-9D8F-16DFAA8CD2A7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S8:S23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9"/>
  <sheetViews>
    <sheetView topLeftCell="A14" zoomScale="50" zoomScaleNormal="50" workbookViewId="0">
      <selection activeCell="C9" sqref="C9"/>
    </sheetView>
  </sheetViews>
  <sheetFormatPr defaultRowHeight="15" x14ac:dyDescent="0.25"/>
  <cols>
    <col min="1" max="1" width="9.140625" style="2"/>
    <col min="2" max="2" width="52.85546875" style="18" customWidth="1"/>
    <col min="3" max="3" width="15.7109375" style="19" customWidth="1"/>
    <col min="4" max="4" width="15.7109375" style="20" customWidth="1"/>
    <col min="5" max="5" width="20.85546875" style="20" customWidth="1"/>
    <col min="6" max="6" width="22.5703125" style="20" customWidth="1"/>
    <col min="7" max="7" width="20" style="20" customWidth="1"/>
    <col min="8" max="8" width="25.7109375" style="20" customWidth="1"/>
    <col min="9" max="9" width="15.7109375" style="20" customWidth="1"/>
    <col min="10" max="10" width="23.140625" style="20" customWidth="1"/>
    <col min="11" max="11" width="15.7109375" style="20" customWidth="1"/>
    <col min="12" max="12" width="20" style="20" customWidth="1"/>
    <col min="13" max="13" width="24.7109375" style="20" customWidth="1"/>
    <col min="14" max="14" width="19.7109375" style="20" customWidth="1"/>
    <col min="15" max="15" width="27.140625" style="20" customWidth="1"/>
    <col min="16" max="16" width="19.7109375" style="21" customWidth="1"/>
    <col min="17" max="17" width="21.5703125" style="2" customWidth="1"/>
    <col min="18" max="18" width="21.42578125" style="2" customWidth="1"/>
    <col min="19" max="19" width="21.42578125" style="22" customWidth="1"/>
    <col min="20" max="16384" width="9.140625" style="2"/>
  </cols>
  <sheetData>
    <row r="1" spans="1:19" ht="215.25" customHeight="1" x14ac:dyDescent="0.25">
      <c r="A1" s="80" t="s">
        <v>61</v>
      </c>
      <c r="B1" s="81"/>
      <c r="C1" s="54" t="s">
        <v>1</v>
      </c>
      <c r="D1" s="55"/>
      <c r="E1" s="55"/>
      <c r="F1" s="56" t="s">
        <v>2</v>
      </c>
      <c r="G1" s="57" t="s">
        <v>3</v>
      </c>
      <c r="H1" s="57"/>
      <c r="I1" s="57"/>
      <c r="J1" s="56" t="s">
        <v>4</v>
      </c>
      <c r="K1" s="57" t="s">
        <v>5</v>
      </c>
      <c r="L1" s="57"/>
      <c r="M1" s="56" t="s">
        <v>6</v>
      </c>
      <c r="N1" s="1" t="s">
        <v>7</v>
      </c>
      <c r="O1" s="1" t="s">
        <v>8</v>
      </c>
      <c r="P1" s="47" t="s">
        <v>9</v>
      </c>
      <c r="Q1" s="49" t="s">
        <v>10</v>
      </c>
      <c r="R1" s="49" t="s">
        <v>11</v>
      </c>
      <c r="S1" s="49" t="s">
        <v>12</v>
      </c>
    </row>
    <row r="2" spans="1:19" ht="15" customHeight="1" x14ac:dyDescent="0.25">
      <c r="A2" s="82"/>
      <c r="B2" s="83"/>
      <c r="C2" s="50" t="s">
        <v>13</v>
      </c>
      <c r="D2" s="52" t="s">
        <v>14</v>
      </c>
      <c r="E2" s="52" t="s">
        <v>15</v>
      </c>
      <c r="F2" s="56"/>
      <c r="G2" s="52" t="s">
        <v>16</v>
      </c>
      <c r="H2" s="52" t="s">
        <v>17</v>
      </c>
      <c r="I2" s="52" t="s">
        <v>18</v>
      </c>
      <c r="J2" s="56"/>
      <c r="K2" s="52" t="s">
        <v>19</v>
      </c>
      <c r="L2" s="52" t="s">
        <v>20</v>
      </c>
      <c r="M2" s="56"/>
      <c r="N2" s="52" t="s">
        <v>21</v>
      </c>
      <c r="O2" s="52" t="s">
        <v>22</v>
      </c>
      <c r="P2" s="48"/>
      <c r="Q2" s="49"/>
      <c r="R2" s="49"/>
      <c r="S2" s="49"/>
    </row>
    <row r="3" spans="1:19" ht="274.5" customHeight="1" x14ac:dyDescent="0.35">
      <c r="A3" s="63" t="s">
        <v>23</v>
      </c>
      <c r="B3" s="64"/>
      <c r="C3" s="51"/>
      <c r="D3" s="53"/>
      <c r="E3" s="53"/>
      <c r="F3" s="56"/>
      <c r="G3" s="53"/>
      <c r="H3" s="53"/>
      <c r="I3" s="53"/>
      <c r="J3" s="56"/>
      <c r="K3" s="53"/>
      <c r="L3" s="53"/>
      <c r="M3" s="56"/>
      <c r="N3" s="53"/>
      <c r="O3" s="53"/>
      <c r="P3" s="48"/>
      <c r="Q3" s="49"/>
      <c r="R3" s="49"/>
      <c r="S3" s="49"/>
    </row>
    <row r="4" spans="1:19" ht="63.75" customHeight="1" x14ac:dyDescent="0.25">
      <c r="A4" s="65">
        <f>AVERAGE(P8:P41)</f>
        <v>0.62521883753501384</v>
      </c>
      <c r="B4" s="66"/>
      <c r="C4" s="62" t="s">
        <v>24</v>
      </c>
      <c r="D4" s="58"/>
      <c r="E4" s="59"/>
      <c r="F4" s="3">
        <v>1</v>
      </c>
      <c r="G4" s="67"/>
      <c r="H4" s="68"/>
      <c r="I4" s="69"/>
      <c r="J4" s="3">
        <v>0.95</v>
      </c>
      <c r="K4" s="67"/>
      <c r="L4" s="69"/>
      <c r="M4" s="3">
        <v>1</v>
      </c>
      <c r="N4" s="3">
        <v>1</v>
      </c>
      <c r="O4" s="3">
        <v>1</v>
      </c>
      <c r="P4" s="3">
        <v>0.98880000000000001</v>
      </c>
      <c r="Q4" s="49"/>
      <c r="R4" s="49"/>
      <c r="S4" s="49"/>
    </row>
    <row r="5" spans="1:19" ht="38.25" customHeight="1" x14ac:dyDescent="0.35">
      <c r="A5" s="76" t="s">
        <v>25</v>
      </c>
      <c r="B5" s="77"/>
      <c r="C5" s="58" t="s">
        <v>26</v>
      </c>
      <c r="D5" s="58"/>
      <c r="E5" s="59"/>
      <c r="F5" s="3">
        <f>MAX($F$8:$F$41)</f>
        <v>0.80392156862745101</v>
      </c>
      <c r="G5" s="70"/>
      <c r="H5" s="71"/>
      <c r="I5" s="72"/>
      <c r="J5" s="3">
        <f>MAX($J$8:$J$41)</f>
        <v>0.8</v>
      </c>
      <c r="K5" s="70"/>
      <c r="L5" s="72"/>
      <c r="M5" s="3">
        <f>MAX($M$8:$M$41)</f>
        <v>0.66666666666666663</v>
      </c>
      <c r="N5" s="3">
        <f>MAX($N$8:$N$41)</f>
        <v>1</v>
      </c>
      <c r="O5" s="3">
        <f>MAX($O$8:$O$41)</f>
        <v>1</v>
      </c>
      <c r="P5" s="3">
        <f>MAX($P$8:$P$41)</f>
        <v>0.77083333333333337</v>
      </c>
      <c r="Q5" s="49"/>
      <c r="R5" s="49"/>
      <c r="S5" s="49"/>
    </row>
    <row r="6" spans="1:19" ht="48.75" customHeight="1" x14ac:dyDescent="0.25">
      <c r="A6" s="84" t="str">
        <f>VLOOKUP(A1,'[1]Профиль МО'!$A$2:$K$46,8,0)&amp;'[1]Исходник Профиль МО'!V1</f>
        <v>20 место</v>
      </c>
      <c r="B6" s="85"/>
      <c r="C6" s="58" t="s">
        <v>27</v>
      </c>
      <c r="D6" s="58"/>
      <c r="E6" s="59"/>
      <c r="F6" s="3">
        <v>0.58819999999999995</v>
      </c>
      <c r="G6" s="70"/>
      <c r="H6" s="71"/>
      <c r="I6" s="72"/>
      <c r="J6" s="3">
        <v>0.65</v>
      </c>
      <c r="K6" s="70"/>
      <c r="L6" s="72"/>
      <c r="M6" s="3">
        <v>0.66669999999999996</v>
      </c>
      <c r="N6" s="4">
        <v>0</v>
      </c>
      <c r="O6" s="4">
        <v>1</v>
      </c>
      <c r="P6" s="3">
        <v>0.63539999999999996</v>
      </c>
      <c r="Q6" s="49"/>
      <c r="R6" s="49"/>
      <c r="S6" s="49"/>
    </row>
    <row r="7" spans="1:19" ht="36" customHeight="1" x14ac:dyDescent="0.25">
      <c r="A7" s="60" t="s">
        <v>28</v>
      </c>
      <c r="B7" s="61"/>
      <c r="C7" s="62" t="s">
        <v>29</v>
      </c>
      <c r="D7" s="58"/>
      <c r="E7" s="59"/>
      <c r="F7" s="3">
        <f>MEDIAN($F$8:$F$41)</f>
        <v>0.58898944193061842</v>
      </c>
      <c r="G7" s="73"/>
      <c r="H7" s="74"/>
      <c r="I7" s="75"/>
      <c r="J7" s="3">
        <f>MEDIAN($J$8:$J$41)</f>
        <v>0.65</v>
      </c>
      <c r="K7" s="73"/>
      <c r="L7" s="75"/>
      <c r="M7" s="3">
        <f>MEDIAN($M$8:$M$41)</f>
        <v>0.66666666666666663</v>
      </c>
      <c r="N7" s="3">
        <f>MEDIAN($N$8:$N$41)</f>
        <v>0</v>
      </c>
      <c r="O7" s="3">
        <f>MEDIAN($O$8:$O$41)</f>
        <v>1</v>
      </c>
      <c r="P7" s="3">
        <f>MEDIAN($P$8:$P$41)</f>
        <v>0.63541666666666663</v>
      </c>
      <c r="Q7" s="49"/>
      <c r="R7" s="49"/>
      <c r="S7" s="49"/>
    </row>
    <row r="8" spans="1:19" ht="49.5" customHeight="1" x14ac:dyDescent="0.35">
      <c r="A8" s="5">
        <f>[1]ИТОГ!A641</f>
        <v>1</v>
      </c>
      <c r="B8" s="6" t="str">
        <f>[1]ИТОГ!C641</f>
        <v>МКОУ Николаевская СОШ</v>
      </c>
      <c r="C8" s="7">
        <f>[1]ИТОГ!F641</f>
        <v>0.18181818181818182</v>
      </c>
      <c r="D8" s="8">
        <f>[1]ИТОГ!H641</f>
        <v>1</v>
      </c>
      <c r="E8" s="8">
        <f>[1]ИТОГ!J641</f>
        <v>0.8125</v>
      </c>
      <c r="F8" s="8">
        <f>[1]ИТОГ!L641</f>
        <v>0.41176470588235292</v>
      </c>
      <c r="G8" s="8">
        <f>[1]ИТОГ!N641</f>
        <v>0.5714285714285714</v>
      </c>
      <c r="H8" s="8">
        <f>[1]ИТОГ!P641</f>
        <v>0.4375</v>
      </c>
      <c r="I8" s="8">
        <f>[1]ИТОГ!R641</f>
        <v>0.125</v>
      </c>
      <c r="J8" s="8">
        <f>[1]ИТОГ!T641</f>
        <v>0.4</v>
      </c>
      <c r="K8" s="8">
        <f>[1]ИТОГ!V641</f>
        <v>0.5</v>
      </c>
      <c r="L8" s="8">
        <f>[1]ИТОГ!X641</f>
        <v>1</v>
      </c>
      <c r="M8" s="8">
        <f>[1]ИТОГ!Z641</f>
        <v>0.66666666666666663</v>
      </c>
      <c r="N8" s="8">
        <f>[1]ИТОГ!AD641</f>
        <v>0</v>
      </c>
      <c r="O8" s="8">
        <f>[1]ИТОГ!AH641</f>
        <v>1</v>
      </c>
      <c r="P8" s="9">
        <f>[1]ИТОГ!AJ641</f>
        <v>0.4375</v>
      </c>
      <c r="Q8" s="10" t="str">
        <f>[1]ИТОГ!AK641</f>
        <v>Низкий</v>
      </c>
      <c r="R8" s="10" t="str">
        <f>[1]ИТОГ!AN641</f>
        <v>Низкий</v>
      </c>
      <c r="S8" s="11">
        <f>[1]ИТОГ!AJ641-[1]ИТОГ!AM641</f>
        <v>-4.7499999999999987E-2</v>
      </c>
    </row>
    <row r="9" spans="1:19" ht="49.5" customHeight="1" x14ac:dyDescent="0.35">
      <c r="A9" s="5">
        <f>[1]ИТОГ!A642</f>
        <v>2</v>
      </c>
      <c r="B9" s="6" t="str">
        <f>[1]ИТОГ!C642</f>
        <v>МКОУ "СОШ №85"</v>
      </c>
      <c r="C9" s="7">
        <f>[1]ИТОГ!F642</f>
        <v>0.72727272727272729</v>
      </c>
      <c r="D9" s="8">
        <f>[1]ИТОГ!H642</f>
        <v>0.5</v>
      </c>
      <c r="E9" s="8">
        <f>[1]ИТОГ!J642</f>
        <v>1</v>
      </c>
      <c r="F9" s="8">
        <f>[1]ИТОГ!L642</f>
        <v>0.80392156862745101</v>
      </c>
      <c r="G9" s="8">
        <f>[1]ИТОГ!N642</f>
        <v>1</v>
      </c>
      <c r="H9" s="8">
        <f>[1]ИТОГ!P642</f>
        <v>0.625</v>
      </c>
      <c r="I9" s="8">
        <f>[1]ИТОГ!R642</f>
        <v>0.25</v>
      </c>
      <c r="J9" s="8">
        <f>[1]ИТОГ!T642</f>
        <v>0.65</v>
      </c>
      <c r="K9" s="8">
        <f>[1]ИТОГ!V642</f>
        <v>0.5</v>
      </c>
      <c r="L9" s="8">
        <f>[1]ИТОГ!X642</f>
        <v>1</v>
      </c>
      <c r="M9" s="8">
        <f>[1]ИТОГ!Z642</f>
        <v>0.66666666666666663</v>
      </c>
      <c r="N9" s="8">
        <f>[1]ИТОГ!AD642</f>
        <v>1</v>
      </c>
      <c r="O9" s="8">
        <f>[1]ИТОГ!AH642</f>
        <v>1</v>
      </c>
      <c r="P9" s="9">
        <f>[1]ИТОГ!AJ642</f>
        <v>0.77083333333333337</v>
      </c>
      <c r="Q9" s="10" t="str">
        <f>[1]ИТОГ!AK642</f>
        <v>Средний</v>
      </c>
      <c r="R9" s="10" t="str">
        <f>[1]ИТОГ!AN642</f>
        <v>Средний</v>
      </c>
      <c r="S9" s="11">
        <f>[1]ИТОГ!AJ642-[1]ИТОГ!AM642</f>
        <v>2.8833333333333377E-2</v>
      </c>
    </row>
    <row r="10" spans="1:19" ht="49.5" customHeight="1" x14ac:dyDescent="0.35">
      <c r="A10" s="5">
        <f>[1]ИТОГ!A643</f>
        <v>3</v>
      </c>
      <c r="B10" s="6" t="str">
        <f>[1]ИТОГ!C643</f>
        <v>МКОУ Бирюсинская СОШ</v>
      </c>
      <c r="C10" s="7">
        <f>[1]ИТОГ!F643</f>
        <v>0.45454545454545453</v>
      </c>
      <c r="D10" s="8">
        <f>[1]ИТОГ!H643</f>
        <v>1</v>
      </c>
      <c r="E10" s="8">
        <f>[1]ИТОГ!J643</f>
        <v>1</v>
      </c>
      <c r="F10" s="8">
        <f>[1]ИТОГ!L643</f>
        <v>0.66666666666666663</v>
      </c>
      <c r="G10" s="8">
        <f>[1]ИТОГ!N643</f>
        <v>0.6428571428571429</v>
      </c>
      <c r="H10" s="8">
        <f>[1]ИТОГ!P643</f>
        <v>0.5625</v>
      </c>
      <c r="I10" s="8">
        <f>[1]ИТОГ!R643</f>
        <v>0.625</v>
      </c>
      <c r="J10" s="8">
        <f>[1]ИТОГ!T643</f>
        <v>0.57499999999999996</v>
      </c>
      <c r="K10" s="8">
        <f>[1]ИТОГ!V643</f>
        <v>0.5</v>
      </c>
      <c r="L10" s="8">
        <f>[1]ИТОГ!X643</f>
        <v>1</v>
      </c>
      <c r="M10" s="8">
        <f>[1]ИТОГ!Z643</f>
        <v>0.66666666666666663</v>
      </c>
      <c r="N10" s="8">
        <f>[1]ИТОГ!AD643</f>
        <v>0</v>
      </c>
      <c r="O10" s="8">
        <f>[1]ИТОГ!AH643</f>
        <v>1</v>
      </c>
      <c r="P10" s="9">
        <f>[1]ИТОГ!AJ643</f>
        <v>0.64583333333333337</v>
      </c>
      <c r="Q10" s="10" t="str">
        <f>[1]ИТОГ!AK643</f>
        <v>Средний</v>
      </c>
      <c r="R10" s="10" t="str">
        <f>[1]ИТОГ!AN643</f>
        <v>Низкий</v>
      </c>
      <c r="S10" s="11">
        <f>[1]ИТОГ!AJ643-[1]ИТОГ!AM643</f>
        <v>8.4833333333333316E-2</v>
      </c>
    </row>
    <row r="11" spans="1:19" ht="49.5" customHeight="1" x14ac:dyDescent="0.35">
      <c r="A11" s="5">
        <f>[1]ИТОГ!A644</f>
        <v>4</v>
      </c>
      <c r="B11" s="6" t="str">
        <f>[1]ИТОГ!C644</f>
        <v>МКОУ Джогинская СОШ</v>
      </c>
      <c r="C11" s="7">
        <f>[1]ИТОГ!F644</f>
        <v>0.33333333333333331</v>
      </c>
      <c r="D11" s="8">
        <f>[1]ИТОГ!H644</f>
        <v>1</v>
      </c>
      <c r="E11" s="8">
        <f>[1]ИТОГ!J644</f>
        <v>1</v>
      </c>
      <c r="F11" s="8">
        <f>[1]ИТОГ!L644</f>
        <v>0.58823529411764708</v>
      </c>
      <c r="G11" s="8">
        <f>[1]ИТОГ!N644</f>
        <v>0.8571428571428571</v>
      </c>
      <c r="H11" s="8">
        <f>[1]ИТОГ!P644</f>
        <v>0.5</v>
      </c>
      <c r="I11" s="8">
        <f>[1]ИТОГ!R644</f>
        <v>0.75</v>
      </c>
      <c r="J11" s="8">
        <f>[1]ИТОГ!T644</f>
        <v>0.65</v>
      </c>
      <c r="K11" s="8">
        <f>[1]ИТОГ!V644</f>
        <v>0.5</v>
      </c>
      <c r="L11" s="8">
        <f>[1]ИТОГ!X644</f>
        <v>1</v>
      </c>
      <c r="M11" s="8">
        <f>[1]ИТОГ!Z644</f>
        <v>0.66666666666666663</v>
      </c>
      <c r="N11" s="8">
        <f>[1]ИТОГ!AD644</f>
        <v>0</v>
      </c>
      <c r="O11" s="8">
        <f>[1]ИТОГ!AH644</f>
        <v>1</v>
      </c>
      <c r="P11" s="9">
        <f>[1]ИТОГ!AJ644</f>
        <v>0.63541666666666663</v>
      </c>
      <c r="Q11" s="10" t="str">
        <f>[1]ИТОГ!AK644</f>
        <v>Средний</v>
      </c>
      <c r="R11" s="10" t="str">
        <f>[1]ИТОГ!AN644</f>
        <v>Средний</v>
      </c>
      <c r="S11" s="11">
        <f>[1]ИТОГ!AJ644-[1]ИТОГ!AM644</f>
        <v>2.9416666666666647E-2</v>
      </c>
    </row>
    <row r="12" spans="1:19" ht="49.5" customHeight="1" x14ac:dyDescent="0.35">
      <c r="A12" s="5">
        <f>[1]ИТОГ!A645</f>
        <v>5</v>
      </c>
      <c r="B12" s="6" t="str">
        <f>[1]ИТОГ!C645</f>
        <v>МКОУ Невельская ООШ</v>
      </c>
      <c r="C12" s="7">
        <f>[1]ИТОГ!F645</f>
        <v>0.54166666666666663</v>
      </c>
      <c r="D12" s="8">
        <f>[1]ИТОГ!H645</f>
        <v>1</v>
      </c>
      <c r="E12" s="8">
        <f>[1]ИТОГ!J645</f>
        <v>0.875</v>
      </c>
      <c r="F12" s="8">
        <f>[1]ИТОГ!L645</f>
        <v>0.74358974358974361</v>
      </c>
      <c r="G12" s="8">
        <f>[1]ИТОГ!N645</f>
        <v>0.9285714285714286</v>
      </c>
      <c r="H12" s="8">
        <f>[1]ИТОГ!P645</f>
        <v>0.5625</v>
      </c>
      <c r="I12" s="8">
        <f>[1]ИТОГ!R645</f>
        <v>1</v>
      </c>
      <c r="J12" s="8">
        <f>[1]ИТОГ!T645</f>
        <v>0.75</v>
      </c>
      <c r="K12" s="8">
        <f>[1]ИТОГ!V645</f>
        <v>0.5</v>
      </c>
      <c r="L12" s="8">
        <f>[1]ИТОГ!X645</f>
        <v>1</v>
      </c>
      <c r="M12" s="8">
        <f>[1]ИТОГ!Z645</f>
        <v>0.66666666666666663</v>
      </c>
      <c r="N12" s="8">
        <f>[1]ИТОГ!AD645</f>
        <v>0</v>
      </c>
      <c r="O12" s="8">
        <f>[1]ИТОГ!AH645</f>
        <v>1</v>
      </c>
      <c r="P12" s="9">
        <f>[1]ИТОГ!AJ645</f>
        <v>0.76190476190476186</v>
      </c>
      <c r="Q12" s="10" t="str">
        <f>[1]ИТОГ!AK645</f>
        <v>Средний</v>
      </c>
      <c r="R12" s="10" t="str">
        <f>[1]ИТОГ!AN645</f>
        <v>Средний</v>
      </c>
      <c r="S12" s="11">
        <f>[1]ИТОГ!AJ645-[1]ИТОГ!AM645</f>
        <v>4.290476190476189E-2</v>
      </c>
    </row>
    <row r="13" spans="1:19" ht="49.5" customHeight="1" x14ac:dyDescent="0.35">
      <c r="A13" s="5">
        <f>[1]ИТОГ!A646</f>
        <v>6</v>
      </c>
      <c r="B13" s="6" t="str">
        <f>[1]ИТОГ!C646</f>
        <v> МКОУ Новобирюсинская СОШ</v>
      </c>
      <c r="C13" s="7">
        <f>[1]ИТОГ!F646</f>
        <v>0.36363636363636365</v>
      </c>
      <c r="D13" s="8">
        <f>[1]ИТОГ!H646</f>
        <v>1</v>
      </c>
      <c r="E13" s="8">
        <f>[1]ИТОГ!J646</f>
        <v>1</v>
      </c>
      <c r="F13" s="8">
        <f>[1]ИТОГ!L646</f>
        <v>0.62745098039215685</v>
      </c>
      <c r="G13" s="8">
        <f>[1]ИТОГ!N646</f>
        <v>1</v>
      </c>
      <c r="H13" s="8">
        <f>[1]ИТОГ!P646</f>
        <v>0.5625</v>
      </c>
      <c r="I13" s="8">
        <f>[1]ИТОГ!R646</f>
        <v>0.875</v>
      </c>
      <c r="J13" s="8">
        <f>[1]ИТОГ!T646</f>
        <v>0.75</v>
      </c>
      <c r="K13" s="8">
        <f>[1]ИТОГ!V646</f>
        <v>0.5</v>
      </c>
      <c r="L13" s="8">
        <f>[1]ИТОГ!X646</f>
        <v>1</v>
      </c>
      <c r="M13" s="8">
        <f>[1]ИТОГ!Z646</f>
        <v>0.66666666666666663</v>
      </c>
      <c r="N13" s="8">
        <f>[1]ИТОГ!AD646</f>
        <v>0</v>
      </c>
      <c r="O13" s="8">
        <f>[1]ИТОГ!AH646</f>
        <v>0</v>
      </c>
      <c r="P13" s="9">
        <f>[1]ИТОГ!AJ646</f>
        <v>0.6875</v>
      </c>
      <c r="Q13" s="10" t="str">
        <f>[1]ИТОГ!AK646</f>
        <v>Средний</v>
      </c>
      <c r="R13" s="10" t="str">
        <f>[1]ИТОГ!AN646</f>
        <v>Средний</v>
      </c>
      <c r="S13" s="11">
        <f>[1]ИТОГ!AJ646-[1]ИТОГ!AM646</f>
        <v>-2.4499999999999966E-2</v>
      </c>
    </row>
    <row r="14" spans="1:19" ht="49.5" customHeight="1" x14ac:dyDescent="0.35">
      <c r="A14" s="5">
        <f>[1]ИТОГ!A647</f>
        <v>7</v>
      </c>
      <c r="B14" s="6" t="str">
        <f>[1]ИТОГ!C647</f>
        <v> МКОУ Новотрёминская СОШ</v>
      </c>
      <c r="C14" s="7">
        <f>[1]ИТОГ!F647</f>
        <v>0.12121212121212122</v>
      </c>
      <c r="D14" s="8">
        <f>[1]ИТОГ!H647</f>
        <v>1</v>
      </c>
      <c r="E14" s="8">
        <f>[1]ИТОГ!J647</f>
        <v>0.9375</v>
      </c>
      <c r="F14" s="8">
        <f>[1]ИТОГ!L647</f>
        <v>0.41176470588235292</v>
      </c>
      <c r="G14" s="8">
        <f>[1]ИТОГ!N647</f>
        <v>0.5714285714285714</v>
      </c>
      <c r="H14" s="8">
        <f>[1]ИТОГ!P647</f>
        <v>0.375</v>
      </c>
      <c r="I14" s="8">
        <f>[1]ИТОГ!R647</f>
        <v>0.625</v>
      </c>
      <c r="J14" s="8">
        <f>[1]ИТОГ!T647</f>
        <v>0.47499999999999998</v>
      </c>
      <c r="K14" s="8">
        <f>[1]ИТОГ!V647</f>
        <v>0.5</v>
      </c>
      <c r="L14" s="8">
        <f>[1]ИТОГ!X647</f>
        <v>1</v>
      </c>
      <c r="M14" s="8">
        <f>[1]ИТОГ!Z647</f>
        <v>0.66666666666666663</v>
      </c>
      <c r="N14" s="8">
        <f>[1]ИТОГ!AD647</f>
        <v>0</v>
      </c>
      <c r="O14" s="8">
        <f>[1]ИТОГ!AH647</f>
        <v>1</v>
      </c>
      <c r="P14" s="9">
        <f>[1]ИТОГ!AJ647</f>
        <v>0.46875</v>
      </c>
      <c r="Q14" s="10" t="str">
        <f>[1]ИТОГ!AK647</f>
        <v>Низкий</v>
      </c>
      <c r="R14" s="10" t="str">
        <f>[1]ИТОГ!AN647</f>
        <v>Низкий</v>
      </c>
      <c r="S14" s="11">
        <f>[1]ИТОГ!AJ647-[1]ИТОГ!AM647</f>
        <v>1.3749999999999984E-2</v>
      </c>
    </row>
    <row r="15" spans="1:19" ht="49.5" customHeight="1" x14ac:dyDescent="0.35">
      <c r="A15" s="5">
        <f>[1]ИТОГ!A648</f>
        <v>8</v>
      </c>
      <c r="B15" s="6" t="str">
        <f>[1]ИТОГ!C648</f>
        <v>МКОУ Разгонская СОШ</v>
      </c>
      <c r="C15" s="7">
        <f>[1]ИТОГ!F648</f>
        <v>9.0909090909090912E-2</v>
      </c>
      <c r="D15" s="8">
        <f>[1]ИТОГ!H648</f>
        <v>1</v>
      </c>
      <c r="E15" s="8">
        <f>[1]ИТОГ!J648</f>
        <v>0.8125</v>
      </c>
      <c r="F15" s="8">
        <f>[1]ИТОГ!L648</f>
        <v>0.35294117647058826</v>
      </c>
      <c r="G15" s="8">
        <f>[1]ИТОГ!N648</f>
        <v>0.42857142857142855</v>
      </c>
      <c r="H15" s="8">
        <f>[1]ИТОГ!P648</f>
        <v>0.4375</v>
      </c>
      <c r="I15" s="8">
        <f>[1]ИТОГ!R648</f>
        <v>1</v>
      </c>
      <c r="J15" s="8">
        <f>[1]ИТОГ!T648</f>
        <v>0.52500000000000002</v>
      </c>
      <c r="K15" s="8">
        <f>[1]ИТОГ!V648</f>
        <v>0</v>
      </c>
      <c r="L15" s="8">
        <f>[1]ИТОГ!X648</f>
        <v>1</v>
      </c>
      <c r="M15" s="8">
        <f>[1]ИТОГ!Z648</f>
        <v>0.33333333333333331</v>
      </c>
      <c r="N15" s="8">
        <f>[1]ИТОГ!AD648</f>
        <v>0</v>
      </c>
      <c r="O15" s="8">
        <f>[1]ИТОГ!AH648</f>
        <v>1</v>
      </c>
      <c r="P15" s="9">
        <f>[1]ИТОГ!AJ648</f>
        <v>0.4375</v>
      </c>
      <c r="Q15" s="10" t="str">
        <f>[1]ИТОГ!AK648</f>
        <v>Низкий</v>
      </c>
      <c r="R15" s="10" t="str">
        <f>[1]ИТОГ!AN648</f>
        <v>Низкий</v>
      </c>
      <c r="S15" s="11">
        <f>[1]ИТОГ!AJ648-[1]ИТОГ!AM648</f>
        <v>-4.7499999999999987E-2</v>
      </c>
    </row>
    <row r="16" spans="1:19" ht="49.5" customHeight="1" x14ac:dyDescent="0.35">
      <c r="A16" s="5">
        <f>[1]ИТОГ!A649</f>
        <v>9</v>
      </c>
      <c r="B16" s="6" t="str">
        <f>[1]ИТОГ!C649</f>
        <v> МКОУ СОШ № 10 г. Бирюсинска</v>
      </c>
      <c r="C16" s="7">
        <f>[1]ИТОГ!F649</f>
        <v>0.54545454545454541</v>
      </c>
      <c r="D16" s="8">
        <f>[1]ИТОГ!H649</f>
        <v>1</v>
      </c>
      <c r="E16" s="8">
        <f>[1]ИТОГ!J649</f>
        <v>1</v>
      </c>
      <c r="F16" s="8">
        <f>[1]ИТОГ!L649</f>
        <v>0.72549019607843135</v>
      </c>
      <c r="G16" s="8">
        <f>[1]ИТОГ!N649</f>
        <v>1</v>
      </c>
      <c r="H16" s="8">
        <f>[1]ИТОГ!P649</f>
        <v>0.4375</v>
      </c>
      <c r="I16" s="8">
        <f>[1]ИТОГ!R649</f>
        <v>0.5</v>
      </c>
      <c r="J16" s="8">
        <f>[1]ИТОГ!T649</f>
        <v>0.625</v>
      </c>
      <c r="K16" s="8">
        <f>[1]ИТОГ!V649</f>
        <v>0</v>
      </c>
      <c r="L16" s="8">
        <f>[1]ИТОГ!X649</f>
        <v>1</v>
      </c>
      <c r="M16" s="8">
        <f>[1]ИТОГ!Z649</f>
        <v>0.33333333333333331</v>
      </c>
      <c r="N16" s="8">
        <f>[1]ИТОГ!AD649</f>
        <v>0</v>
      </c>
      <c r="O16" s="8">
        <f>[1]ИТОГ!AH649</f>
        <v>1</v>
      </c>
      <c r="P16" s="9">
        <f>[1]ИТОГ!AJ649</f>
        <v>0.67708333333333337</v>
      </c>
      <c r="Q16" s="10" t="str">
        <f>[1]ИТОГ!AK649</f>
        <v>Средний</v>
      </c>
      <c r="R16" s="10" t="str">
        <f>[1]ИТОГ!AN649</f>
        <v>Средний</v>
      </c>
      <c r="S16" s="11">
        <f>[1]ИТОГ!AJ649-[1]ИТОГ!AM649</f>
        <v>4.1083333333333361E-2</v>
      </c>
    </row>
    <row r="17" spans="1:19" ht="49.5" customHeight="1" x14ac:dyDescent="0.35">
      <c r="A17" s="5">
        <f>[1]ИТОГ!A650</f>
        <v>10</v>
      </c>
      <c r="B17" s="6" t="str">
        <f>[1]ИТОГ!C650</f>
        <v> МКОУ СОШ № 16 г. Бирюсинска</v>
      </c>
      <c r="C17" s="7">
        <f>[1]ИТОГ!F650</f>
        <v>0.51515151515151514</v>
      </c>
      <c r="D17" s="8">
        <f>[1]ИТОГ!H650</f>
        <v>1</v>
      </c>
      <c r="E17" s="8">
        <f>[1]ИТОГ!J650</f>
        <v>1</v>
      </c>
      <c r="F17" s="8">
        <f>[1]ИТОГ!L650</f>
        <v>0.68627450980392157</v>
      </c>
      <c r="G17" s="8">
        <f>[1]ИТОГ!N650</f>
        <v>0.8571428571428571</v>
      </c>
      <c r="H17" s="8">
        <f>[1]ИТОГ!P650</f>
        <v>0.625</v>
      </c>
      <c r="I17" s="8">
        <f>[1]ИТОГ!R650</f>
        <v>0.5</v>
      </c>
      <c r="J17" s="8">
        <f>[1]ИТОГ!T650</f>
        <v>0.65</v>
      </c>
      <c r="K17" s="8">
        <f>[1]ИТОГ!V650</f>
        <v>0.5</v>
      </c>
      <c r="L17" s="8">
        <f>[1]ИТОГ!X650</f>
        <v>1</v>
      </c>
      <c r="M17" s="8">
        <f>[1]ИТОГ!Z650</f>
        <v>0.66666666666666663</v>
      </c>
      <c r="N17" s="8">
        <f>[1]ИТОГ!AD650</f>
        <v>0</v>
      </c>
      <c r="O17" s="8">
        <f>[1]ИТОГ!AH650</f>
        <v>1</v>
      </c>
      <c r="P17" s="9">
        <f>[1]ИТОГ!AJ650</f>
        <v>0.6875</v>
      </c>
      <c r="Q17" s="10" t="str">
        <f>[1]ИТОГ!AK650</f>
        <v>Средний</v>
      </c>
      <c r="R17" s="10" t="str">
        <f>[1]ИТОГ!AN650</f>
        <v>Низкий</v>
      </c>
      <c r="S17" s="11">
        <f>[1]ИТОГ!AJ650-[1]ИТОГ!AM650</f>
        <v>0.11150000000000004</v>
      </c>
    </row>
    <row r="18" spans="1:19" ht="49.5" customHeight="1" x14ac:dyDescent="0.35">
      <c r="A18" s="5">
        <f>[1]ИТОГ!A651</f>
        <v>11</v>
      </c>
      <c r="B18" s="6" t="str">
        <f>[1]ИТОГ!C651</f>
        <v>МКОУ СОШ № 17 р.п. Юрты</v>
      </c>
      <c r="C18" s="7">
        <f>[1]ИТОГ!F651</f>
        <v>0.30303030303030304</v>
      </c>
      <c r="D18" s="8">
        <f>[1]ИТОГ!H651</f>
        <v>1</v>
      </c>
      <c r="E18" s="8">
        <f>[1]ИТОГ!J651</f>
        <v>1</v>
      </c>
      <c r="F18" s="8">
        <f>[1]ИТОГ!L651</f>
        <v>0.5490196078431373</v>
      </c>
      <c r="G18" s="8">
        <f>[1]ИТОГ!N651</f>
        <v>0.5</v>
      </c>
      <c r="H18" s="8">
        <f>[1]ИТОГ!P651</f>
        <v>0.5</v>
      </c>
      <c r="I18" s="8">
        <f>[1]ИТОГ!R651</f>
        <v>0.75</v>
      </c>
      <c r="J18" s="8">
        <f>[1]ИТОГ!T651</f>
        <v>0.52500000000000002</v>
      </c>
      <c r="K18" s="8">
        <f>[1]ИТОГ!V651</f>
        <v>0.5</v>
      </c>
      <c r="L18" s="8">
        <f>[1]ИТОГ!X651</f>
        <v>1</v>
      </c>
      <c r="M18" s="8">
        <f>[1]ИТОГ!Z651</f>
        <v>0.66666666666666663</v>
      </c>
      <c r="N18" s="8">
        <f>[1]ИТОГ!AD651</f>
        <v>0</v>
      </c>
      <c r="O18" s="8">
        <f>[1]ИТОГ!AH651</f>
        <v>1</v>
      </c>
      <c r="P18" s="9">
        <f>[1]ИТОГ!AJ651</f>
        <v>0.5625</v>
      </c>
      <c r="Q18" s="10" t="str">
        <f>[1]ИТОГ!AK651</f>
        <v>Низкий</v>
      </c>
      <c r="R18" s="10" t="str">
        <f>[1]ИТОГ!AN651</f>
        <v>Средний</v>
      </c>
      <c r="S18" s="11">
        <f>[1]ИТОГ!AJ651-[1]ИТОГ!AM651</f>
        <v>-7.350000000000001E-2</v>
      </c>
    </row>
    <row r="19" spans="1:19" ht="49.5" customHeight="1" x14ac:dyDescent="0.35">
      <c r="A19" s="5">
        <f>[1]ИТОГ!A652</f>
        <v>12</v>
      </c>
      <c r="B19" s="6" t="str">
        <f>[1]ИТОГ!C652</f>
        <v>МКОУ СОШ № 5 г. Тайшета</v>
      </c>
      <c r="C19" s="7">
        <f>[1]ИТОГ!F652</f>
        <v>0.60606060606060608</v>
      </c>
      <c r="D19" s="8">
        <f>[1]ИТОГ!H652</f>
        <v>1</v>
      </c>
      <c r="E19" s="8">
        <f>[1]ИТОГ!J652</f>
        <v>1</v>
      </c>
      <c r="F19" s="8">
        <f>[1]ИТОГ!L652</f>
        <v>0.78431372549019607</v>
      </c>
      <c r="G19" s="8">
        <f>[1]ИТОГ!N652</f>
        <v>1</v>
      </c>
      <c r="H19" s="8">
        <f>[1]ИТОГ!P652</f>
        <v>0.6875</v>
      </c>
      <c r="I19" s="8">
        <f>[1]ИТОГ!R652</f>
        <v>0.5</v>
      </c>
      <c r="J19" s="8">
        <f>[1]ИТОГ!T652</f>
        <v>0.72499999999999998</v>
      </c>
      <c r="K19" s="8">
        <f>[1]ИТОГ!V652</f>
        <v>0.5</v>
      </c>
      <c r="L19" s="8">
        <f>[1]ИТОГ!X652</f>
        <v>1</v>
      </c>
      <c r="M19" s="8">
        <f>[1]ИТОГ!Z652</f>
        <v>0.66666666666666663</v>
      </c>
      <c r="N19" s="8">
        <f>[1]ИТОГ!AD652</f>
        <v>0</v>
      </c>
      <c r="O19" s="8">
        <f>[1]ИТОГ!AH652</f>
        <v>1</v>
      </c>
      <c r="P19" s="9">
        <f>[1]ИТОГ!AJ652</f>
        <v>0.77083333333333337</v>
      </c>
      <c r="Q19" s="10" t="str">
        <f>[1]ИТОГ!AK652</f>
        <v>Средний</v>
      </c>
      <c r="R19" s="10" t="str">
        <f>[1]ИТОГ!AN652</f>
        <v>Средний</v>
      </c>
      <c r="S19" s="11">
        <f>[1]ИТОГ!AJ652-[1]ИТОГ!AM652</f>
        <v>5.8833333333333404E-2</v>
      </c>
    </row>
    <row r="20" spans="1:19" ht="49.5" customHeight="1" x14ac:dyDescent="0.35">
      <c r="A20" s="5">
        <f>[1]ИТОГ!A653</f>
        <v>13</v>
      </c>
      <c r="B20" s="6" t="str">
        <f>[1]ИТОГ!C653</f>
        <v>МКОУ СОШ №2 г.Тайшета</v>
      </c>
      <c r="C20" s="7">
        <f>[1]ИТОГ!F653</f>
        <v>0.39393939393939392</v>
      </c>
      <c r="D20" s="8">
        <f>[1]ИТОГ!H653</f>
        <v>1</v>
      </c>
      <c r="E20" s="8">
        <f>[1]ИТОГ!J653</f>
        <v>1</v>
      </c>
      <c r="F20" s="8">
        <f>[1]ИТОГ!L653</f>
        <v>0.62745098039215685</v>
      </c>
      <c r="G20" s="8">
        <f>[1]ИТОГ!N653</f>
        <v>0.9285714285714286</v>
      </c>
      <c r="H20" s="8">
        <f>[1]ИТОГ!P653</f>
        <v>0.625</v>
      </c>
      <c r="I20" s="8">
        <f>[1]ИТОГ!R653</f>
        <v>0.75</v>
      </c>
      <c r="J20" s="8">
        <f>[1]ИТОГ!T653</f>
        <v>0.72499999999999998</v>
      </c>
      <c r="K20" s="8">
        <f>[1]ИТОГ!V653</f>
        <v>0.5</v>
      </c>
      <c r="L20" s="8">
        <f>[1]ИТОГ!X653</f>
        <v>1</v>
      </c>
      <c r="M20" s="8">
        <f>[1]ИТОГ!Z653</f>
        <v>0.66666666666666663</v>
      </c>
      <c r="N20" s="8">
        <f>[1]ИТОГ!AD653</f>
        <v>0</v>
      </c>
      <c r="O20" s="8">
        <f>[1]ИТОГ!AH653</f>
        <v>0</v>
      </c>
      <c r="P20" s="9">
        <f>[1]ИТОГ!AJ653</f>
        <v>0.67708333333333337</v>
      </c>
      <c r="Q20" s="10" t="str">
        <f>[1]ИТОГ!AK653</f>
        <v>Средний</v>
      </c>
      <c r="R20" s="10" t="str">
        <f>[1]ИТОГ!AN653</f>
        <v>Средний</v>
      </c>
      <c r="S20" s="11">
        <f>[1]ИТОГ!AJ653-[1]ИТОГ!AM653</f>
        <v>-4.9916666666666609E-2</v>
      </c>
    </row>
    <row r="21" spans="1:19" ht="49.5" customHeight="1" x14ac:dyDescent="0.35">
      <c r="A21" s="5">
        <f>[1]ИТОГ!A654</f>
        <v>14</v>
      </c>
      <c r="B21" s="6" t="str">
        <f>[1]ИТОГ!C654</f>
        <v>МКОУ Староакульшетская ООШ</v>
      </c>
      <c r="C21" s="7">
        <f>[1]ИТОГ!F654</f>
        <v>0.25</v>
      </c>
      <c r="D21" s="8">
        <f>[1]ИТОГ!H654</f>
        <v>1</v>
      </c>
      <c r="E21" s="8">
        <f>[1]ИТОГ!J654</f>
        <v>0.9375</v>
      </c>
      <c r="F21" s="8">
        <f>[1]ИТОГ!L654</f>
        <v>0.58974358974358976</v>
      </c>
      <c r="G21" s="8">
        <f>[1]ИТОГ!N654</f>
        <v>0.6428571428571429</v>
      </c>
      <c r="H21" s="8">
        <f>[1]ИТОГ!P654</f>
        <v>0.5</v>
      </c>
      <c r="I21" s="8">
        <f>[1]ИТОГ!R654</f>
        <v>0.375</v>
      </c>
      <c r="J21" s="8">
        <f>[1]ИТОГ!T654</f>
        <v>0.5</v>
      </c>
      <c r="K21" s="8">
        <f>[1]ИТОГ!V654</f>
        <v>0</v>
      </c>
      <c r="L21" s="8">
        <f>[1]ИТОГ!X654</f>
        <v>1</v>
      </c>
      <c r="M21" s="8">
        <f>[1]ИТОГ!Z654</f>
        <v>0.33333333333333331</v>
      </c>
      <c r="N21" s="8">
        <f>[1]ИТОГ!AD654</f>
        <v>0</v>
      </c>
      <c r="O21" s="8">
        <f>[1]ИТОГ!AH654</f>
        <v>1</v>
      </c>
      <c r="P21" s="9">
        <f>[1]ИТОГ!AJ654</f>
        <v>0.54761904761904767</v>
      </c>
      <c r="Q21" s="10" t="str">
        <f>[1]ИТОГ!AK654</f>
        <v>Низкий</v>
      </c>
      <c r="R21" s="10" t="str">
        <f>[1]ИТОГ!AN654</f>
        <v>Низкий</v>
      </c>
      <c r="S21" s="11">
        <f>[1]ИТОГ!AJ654-[1]ИТОГ!AM654</f>
        <v>-1.3380952380952382E-2</v>
      </c>
    </row>
    <row r="22" spans="1:19" ht="49.5" customHeight="1" x14ac:dyDescent="0.35">
      <c r="A22" s="5">
        <f>[1]ИТОГ!A655</f>
        <v>15</v>
      </c>
      <c r="B22" s="6" t="str">
        <f>[1]ИТОГ!C655</f>
        <v> МКОУ Тамтачетская СОШ</v>
      </c>
      <c r="C22" s="7">
        <f>[1]ИТОГ!F655</f>
        <v>0.33333333333333331</v>
      </c>
      <c r="D22" s="8">
        <f>[1]ИТОГ!H655</f>
        <v>1</v>
      </c>
      <c r="E22" s="8">
        <f>[1]ИТОГ!J655</f>
        <v>0.9375</v>
      </c>
      <c r="F22" s="8">
        <f>[1]ИТОГ!L655</f>
        <v>0.5490196078431373</v>
      </c>
      <c r="G22" s="8">
        <f>[1]ИТОГ!N655</f>
        <v>0.2857142857142857</v>
      </c>
      <c r="H22" s="8">
        <f>[1]ИТОГ!P655</f>
        <v>0.5625</v>
      </c>
      <c r="I22" s="8">
        <f>[1]ИТОГ!R655</f>
        <v>1</v>
      </c>
      <c r="J22" s="8">
        <f>[1]ИТОГ!T655</f>
        <v>0.52500000000000002</v>
      </c>
      <c r="K22" s="8">
        <f>[1]ИТОГ!V655</f>
        <v>0.5</v>
      </c>
      <c r="L22" s="8">
        <f>[1]ИТОГ!X655</f>
        <v>1</v>
      </c>
      <c r="M22" s="8">
        <f>[1]ИТОГ!Z655</f>
        <v>0.66666666666666663</v>
      </c>
      <c r="N22" s="8">
        <f>[1]ИТОГ!AD655</f>
        <v>0</v>
      </c>
      <c r="O22" s="8">
        <f>[1]ИТОГ!AH655</f>
        <v>0</v>
      </c>
      <c r="P22" s="9">
        <f>[1]ИТОГ!AJ655</f>
        <v>0.55208333333333337</v>
      </c>
      <c r="Q22" s="10" t="str">
        <f>[1]ИТОГ!AK655</f>
        <v>Низкий</v>
      </c>
      <c r="R22" s="10" t="str">
        <f>[1]ИТОГ!AN655</f>
        <v>Средний</v>
      </c>
      <c r="S22" s="11">
        <f>[1]ИТОГ!AJ655-[1]ИТОГ!AM655</f>
        <v>-0.17491666666666661</v>
      </c>
    </row>
    <row r="23" spans="1:19" ht="49.5" customHeight="1" x14ac:dyDescent="0.35">
      <c r="A23" s="5">
        <f>[1]ИТОГ!A656</f>
        <v>16</v>
      </c>
      <c r="B23" s="6" t="str">
        <f>[1]ИТОГ!C656</f>
        <v>МКОУ Шелаевская СОШ</v>
      </c>
      <c r="C23" s="7">
        <f>[1]ИТОГ!F656</f>
        <v>0.51515151515151514</v>
      </c>
      <c r="D23" s="8">
        <f>[1]ИТОГ!H656</f>
        <v>0.5</v>
      </c>
      <c r="E23" s="8">
        <f>[1]ИТОГ!J656</f>
        <v>1</v>
      </c>
      <c r="F23" s="8">
        <f>[1]ИТОГ!L656</f>
        <v>0.68627450980392157</v>
      </c>
      <c r="G23" s="8">
        <f>[1]ИТОГ!N656</f>
        <v>1</v>
      </c>
      <c r="H23" s="8">
        <f>[1]ИТОГ!P656</f>
        <v>0.625</v>
      </c>
      <c r="I23" s="8">
        <f>[1]ИТОГ!R656</f>
        <v>1</v>
      </c>
      <c r="J23" s="8">
        <f>[1]ИТОГ!T656</f>
        <v>0.8</v>
      </c>
      <c r="K23" s="8">
        <f>[1]ИТОГ!V656</f>
        <v>0.5</v>
      </c>
      <c r="L23" s="8">
        <f>[1]ИТОГ!X656</f>
        <v>1</v>
      </c>
      <c r="M23" s="8">
        <f>[1]ИТОГ!Z656</f>
        <v>0.66666666666666663</v>
      </c>
      <c r="N23" s="8">
        <f>[1]ИТОГ!AD656</f>
        <v>0</v>
      </c>
      <c r="O23" s="8">
        <f>[1]ИТОГ!AH656</f>
        <v>0</v>
      </c>
      <c r="P23" s="9">
        <f>[1]ИТОГ!AJ656</f>
        <v>0.73958333333333337</v>
      </c>
      <c r="Q23" s="10" t="str">
        <f>[1]ИТОГ!AK656</f>
        <v>Средний</v>
      </c>
      <c r="R23" s="10" t="str">
        <f>[1]ИТОГ!AN656</f>
        <v>Низкий</v>
      </c>
      <c r="S23" s="11">
        <f>[1]ИТОГ!AJ656-[1]ИТОГ!AM656</f>
        <v>0.16358333333333341</v>
      </c>
    </row>
    <row r="24" spans="1:19" ht="49.5" customHeight="1" x14ac:dyDescent="0.35">
      <c r="A24" s="5">
        <f>[1]ИТОГ!A657</f>
        <v>17</v>
      </c>
      <c r="B24" s="6" t="str">
        <f>[1]ИТОГ!C657</f>
        <v>МКОУ Шелеховская СОШ</v>
      </c>
      <c r="C24" s="7">
        <f>[1]ИТОГ!F657</f>
        <v>0.33333333333333331</v>
      </c>
      <c r="D24" s="8">
        <f>[1]ИТОГ!H657</f>
        <v>1</v>
      </c>
      <c r="E24" s="8">
        <f>[1]ИТОГ!J657</f>
        <v>1</v>
      </c>
      <c r="F24" s="8">
        <f>[1]ИТОГ!L657</f>
        <v>0.58823529411764708</v>
      </c>
      <c r="G24" s="8">
        <f>[1]ИТОГ!N657</f>
        <v>0.5714285714285714</v>
      </c>
      <c r="H24" s="8">
        <f>[1]ИТОГ!P657</f>
        <v>0.5625</v>
      </c>
      <c r="I24" s="8">
        <f>[1]ИТОГ!R657</f>
        <v>0.875</v>
      </c>
      <c r="J24" s="8">
        <f>[1]ИТОГ!T657</f>
        <v>0.6</v>
      </c>
      <c r="K24" s="8">
        <f>[1]ИТОГ!V657</f>
        <v>0.5</v>
      </c>
      <c r="L24" s="8">
        <f>[1]ИТОГ!X657</f>
        <v>1</v>
      </c>
      <c r="M24" s="8">
        <f>[1]ИТОГ!Z657</f>
        <v>0.66666666666666663</v>
      </c>
      <c r="N24" s="8">
        <f>[1]ИТОГ!AD657</f>
        <v>0</v>
      </c>
      <c r="O24" s="8">
        <f>[1]ИТОГ!AH657</f>
        <v>1</v>
      </c>
      <c r="P24" s="9">
        <f>[1]ИТОГ!AJ657</f>
        <v>0.61458333333333337</v>
      </c>
      <c r="Q24" s="10" t="str">
        <f>[1]ИТОГ!AK657</f>
        <v>Средний</v>
      </c>
      <c r="R24" s="10" t="str">
        <f>[1]ИТОГ!AN657</f>
        <v>Низкий</v>
      </c>
      <c r="S24" s="11">
        <f>[1]ИТОГ!AJ657-[1]ИТОГ!AM657</f>
        <v>3.8583333333333414E-2</v>
      </c>
    </row>
    <row r="25" spans="1:19" ht="49.5" customHeight="1" x14ac:dyDescent="0.35">
      <c r="A25" s="5">
        <f>[1]ИТОГ!A658</f>
        <v>18</v>
      </c>
      <c r="B25" s="6" t="str">
        <f>[1]ИТОГ!C658</f>
        <v> МКОУ Шиткинская СОШ</v>
      </c>
      <c r="C25" s="7">
        <f>[1]ИТОГ!F658</f>
        <v>0.42424242424242425</v>
      </c>
      <c r="D25" s="8">
        <f>[1]ИТОГ!H658</f>
        <v>0.5</v>
      </c>
      <c r="E25" s="8">
        <f>[1]ИТОГ!J658</f>
        <v>1</v>
      </c>
      <c r="F25" s="8">
        <f>[1]ИТОГ!L658</f>
        <v>0.62745098039215685</v>
      </c>
      <c r="G25" s="8">
        <f>[1]ИТОГ!N658</f>
        <v>0.42857142857142855</v>
      </c>
      <c r="H25" s="8">
        <f>[1]ИТОГ!P658</f>
        <v>0.6875</v>
      </c>
      <c r="I25" s="8">
        <f>[1]ИТОГ!R658</f>
        <v>1</v>
      </c>
      <c r="J25" s="8">
        <f>[1]ИТОГ!T658</f>
        <v>0.625</v>
      </c>
      <c r="K25" s="8">
        <f>[1]ИТОГ!V658</f>
        <v>0.5</v>
      </c>
      <c r="L25" s="8">
        <f>[1]ИТОГ!X658</f>
        <v>1</v>
      </c>
      <c r="M25" s="8">
        <f>[1]ИТОГ!Z658</f>
        <v>0.66666666666666663</v>
      </c>
      <c r="N25" s="8">
        <f>[1]ИТОГ!AD658</f>
        <v>0</v>
      </c>
      <c r="O25" s="8">
        <f>[1]ИТОГ!AH658</f>
        <v>1</v>
      </c>
      <c r="P25" s="9">
        <f>[1]ИТОГ!AJ658</f>
        <v>0.64583333333333337</v>
      </c>
      <c r="Q25" s="10" t="str">
        <f>[1]ИТОГ!AK658</f>
        <v>Средний</v>
      </c>
      <c r="R25" s="10" t="str">
        <f>[1]ИТОГ!AN658</f>
        <v>Низкий</v>
      </c>
      <c r="S25" s="11">
        <f>[1]ИТОГ!AJ658-[1]ИТОГ!AM658</f>
        <v>8.4833333333333316E-2</v>
      </c>
    </row>
    <row r="26" spans="1:19" ht="49.5" customHeight="1" x14ac:dyDescent="0.35">
      <c r="A26" s="5">
        <f>[1]ИТОГ!A659</f>
        <v>19</v>
      </c>
      <c r="B26" s="6" t="str">
        <f>[1]ИТОГ!C659</f>
        <v>МКОУ "Облепихинская ООШ"</v>
      </c>
      <c r="C26" s="7">
        <f>[1]ИТОГ!F659</f>
        <v>0.20833333333333334</v>
      </c>
      <c r="D26" s="8">
        <f>[1]ИТОГ!H659</f>
        <v>1</v>
      </c>
      <c r="E26" s="8">
        <f>[1]ИТОГ!J659</f>
        <v>0.8125</v>
      </c>
      <c r="F26" s="8">
        <f>[1]ИТОГ!L659</f>
        <v>0.51282051282051277</v>
      </c>
      <c r="G26" s="8">
        <f>[1]ИТОГ!N659</f>
        <v>0.8571428571428571</v>
      </c>
      <c r="H26" s="8">
        <f>[1]ИТОГ!P659</f>
        <v>0.6875</v>
      </c>
      <c r="I26" s="8">
        <f>[1]ИТОГ!R659</f>
        <v>1</v>
      </c>
      <c r="J26" s="8">
        <f>[1]ИТОГ!T659</f>
        <v>0.77500000000000002</v>
      </c>
      <c r="K26" s="8">
        <f>[1]ИТОГ!V659</f>
        <v>0.5</v>
      </c>
      <c r="L26" s="8">
        <f>[1]ИТОГ!X659</f>
        <v>1</v>
      </c>
      <c r="M26" s="8">
        <f>[1]ИТОГ!Z659</f>
        <v>0.66666666666666663</v>
      </c>
      <c r="N26" s="8">
        <f>[1]ИТОГ!AD659</f>
        <v>0</v>
      </c>
      <c r="O26" s="8">
        <f>[1]ИТОГ!AH659</f>
        <v>1</v>
      </c>
      <c r="P26" s="9">
        <f>[1]ИТОГ!AJ659</f>
        <v>0.66666666666666663</v>
      </c>
      <c r="Q26" s="10" t="str">
        <f>[1]ИТОГ!AK659</f>
        <v>Средний</v>
      </c>
      <c r="R26" s="10" t="str">
        <f>[1]ИТОГ!AN659</f>
        <v>Средний</v>
      </c>
      <c r="S26" s="11">
        <f>[1]ИТОГ!AJ659-[1]ИТОГ!AM659</f>
        <v>3.4666666666666623E-2</v>
      </c>
    </row>
    <row r="27" spans="1:19" ht="49.5" customHeight="1" x14ac:dyDescent="0.35">
      <c r="A27" s="5">
        <f>[1]ИТОГ!A660</f>
        <v>20</v>
      </c>
      <c r="B27" s="6" t="str">
        <f>[1]ИТОГ!C660</f>
        <v>МКОУ "Половино-Черемховская СОШ"</v>
      </c>
      <c r="C27" s="7">
        <f>[1]ИТОГ!F660</f>
        <v>0.30303030303030304</v>
      </c>
      <c r="D27" s="8">
        <f>[1]ИТОГ!H660</f>
        <v>1</v>
      </c>
      <c r="E27" s="8">
        <f>[1]ИТОГ!J660</f>
        <v>1</v>
      </c>
      <c r="F27" s="8">
        <f>[1]ИТОГ!L660</f>
        <v>0.56862745098039214</v>
      </c>
      <c r="G27" s="8">
        <f>[1]ИТОГ!N660</f>
        <v>0.9285714285714286</v>
      </c>
      <c r="H27" s="8">
        <f>[1]ИТОГ!P660</f>
        <v>0.3125</v>
      </c>
      <c r="I27" s="8">
        <f>[1]ИТОГ!R660</f>
        <v>0.875</v>
      </c>
      <c r="J27" s="8">
        <f>[1]ИТОГ!T660</f>
        <v>0.625</v>
      </c>
      <c r="K27" s="8">
        <f>[1]ИТОГ!V660</f>
        <v>0.5</v>
      </c>
      <c r="L27" s="8">
        <f>[1]ИТОГ!X660</f>
        <v>1</v>
      </c>
      <c r="M27" s="8">
        <f>[1]ИТОГ!Z660</f>
        <v>0.66666666666666663</v>
      </c>
      <c r="N27" s="8">
        <f>[1]ИТОГ!AD660</f>
        <v>0</v>
      </c>
      <c r="O27" s="8">
        <f>[1]ИТОГ!AH660</f>
        <v>1</v>
      </c>
      <c r="P27" s="9">
        <f>[1]ИТОГ!AJ660</f>
        <v>0.61458333333333337</v>
      </c>
      <c r="Q27" s="10" t="str">
        <f>[1]ИТОГ!AK660</f>
        <v>Средний</v>
      </c>
      <c r="R27" s="10" t="str">
        <f>[1]ИТОГ!AN660</f>
        <v>Низкий</v>
      </c>
      <c r="S27" s="11">
        <f>[1]ИТОГ!AJ660-[1]ИТОГ!AM660</f>
        <v>9.9583333333333357E-2</v>
      </c>
    </row>
    <row r="28" spans="1:19" ht="49.5" customHeight="1" x14ac:dyDescent="0.35">
      <c r="A28" s="5">
        <f>[1]ИТОГ!A661</f>
        <v>21</v>
      </c>
      <c r="B28" s="6" t="str">
        <f>[1]ИТОГ!C661</f>
        <v>МКОУ Березовская СОШ</v>
      </c>
      <c r="C28" s="7">
        <f>[1]ИТОГ!F661</f>
        <v>0.27272727272727271</v>
      </c>
      <c r="D28" s="8">
        <f>[1]ИТОГ!H661</f>
        <v>1</v>
      </c>
      <c r="E28" s="8">
        <f>[1]ИТОГ!J661</f>
        <v>1</v>
      </c>
      <c r="F28" s="8">
        <f>[1]ИТОГ!L661</f>
        <v>0.52941176470588236</v>
      </c>
      <c r="G28" s="8">
        <f>[1]ИТОГ!N661</f>
        <v>0.8571428571428571</v>
      </c>
      <c r="H28" s="8">
        <f>[1]ИТОГ!P661</f>
        <v>0.375</v>
      </c>
      <c r="I28" s="8">
        <f>[1]ИТОГ!R661</f>
        <v>0.75</v>
      </c>
      <c r="J28" s="8">
        <f>[1]ИТОГ!T661</f>
        <v>0.6</v>
      </c>
      <c r="K28" s="8">
        <f>[1]ИТОГ!V661</f>
        <v>0.5</v>
      </c>
      <c r="L28" s="8">
        <f>[1]ИТОГ!X661</f>
        <v>1</v>
      </c>
      <c r="M28" s="8">
        <f>[1]ИТОГ!Z661</f>
        <v>0.66666666666666663</v>
      </c>
      <c r="N28" s="8">
        <f>[1]ИТОГ!AD661</f>
        <v>0</v>
      </c>
      <c r="O28" s="8">
        <f>[1]ИТОГ!AH661</f>
        <v>1</v>
      </c>
      <c r="P28" s="9">
        <f>[1]ИТОГ!AJ661</f>
        <v>0.58333333333333337</v>
      </c>
      <c r="Q28" s="10" t="str">
        <f>[1]ИТОГ!AK661</f>
        <v>Низкий</v>
      </c>
      <c r="R28" s="10" t="str">
        <f>[1]ИТОГ!AN661</f>
        <v>Низкий</v>
      </c>
      <c r="S28" s="11">
        <f>[1]ИТОГ!AJ661-[1]ИТОГ!AM661</f>
        <v>-7.6666666666665995E-3</v>
      </c>
    </row>
    <row r="29" spans="1:19" ht="49.5" customHeight="1" x14ac:dyDescent="0.35">
      <c r="A29" s="5">
        <f>[1]ИТОГ!A662</f>
        <v>22</v>
      </c>
      <c r="B29" s="6" t="str">
        <f>[1]ИТОГ!C662</f>
        <v>МКОУ Бузыкановская СОШ</v>
      </c>
      <c r="C29" s="7">
        <f>[1]ИТОГ!F662</f>
        <v>0.45454545454545453</v>
      </c>
      <c r="D29" s="8">
        <f>[1]ИТОГ!H662</f>
        <v>1</v>
      </c>
      <c r="E29" s="8">
        <f>[1]ИТОГ!J662</f>
        <v>0.8125</v>
      </c>
      <c r="F29" s="8">
        <f>[1]ИТОГ!L662</f>
        <v>0.58823529411764708</v>
      </c>
      <c r="G29" s="8">
        <f>[1]ИТОГ!N662</f>
        <v>0.8571428571428571</v>
      </c>
      <c r="H29" s="8">
        <f>[1]ИТОГ!P662</f>
        <v>0.6875</v>
      </c>
      <c r="I29" s="8">
        <f>[1]ИТОГ!R662</f>
        <v>1</v>
      </c>
      <c r="J29" s="8">
        <f>[1]ИТОГ!T662</f>
        <v>0.77500000000000002</v>
      </c>
      <c r="K29" s="8">
        <f>[1]ИТОГ!V662</f>
        <v>0</v>
      </c>
      <c r="L29" s="8">
        <f>[1]ИТОГ!X662</f>
        <v>1</v>
      </c>
      <c r="M29" s="8">
        <f>[1]ИТОГ!Z662</f>
        <v>0.33333333333333331</v>
      </c>
      <c r="N29" s="8">
        <f>[1]ИТОГ!AD662</f>
        <v>0</v>
      </c>
      <c r="O29" s="8">
        <f>[1]ИТОГ!AH662</f>
        <v>1</v>
      </c>
      <c r="P29" s="9">
        <f>[1]ИТОГ!AJ662</f>
        <v>0.66666666666666663</v>
      </c>
      <c r="Q29" s="10" t="str">
        <f>[1]ИТОГ!AK662</f>
        <v>Средний</v>
      </c>
      <c r="R29" s="10" t="str">
        <f>[1]ИТОГ!AN662</f>
        <v>Средний</v>
      </c>
      <c r="S29" s="11">
        <f>[1]ИТОГ!AJ662-[1]ИТОГ!AM662</f>
        <v>6.0666666666666647E-2</v>
      </c>
    </row>
    <row r="30" spans="1:19" ht="49.5" customHeight="1" x14ac:dyDescent="0.35">
      <c r="A30" s="5">
        <f>[1]ИТОГ!A663</f>
        <v>23</v>
      </c>
      <c r="B30" s="6" t="str">
        <f>[1]ИТОГ!C663</f>
        <v>МКОУ Венгерская СОШ</v>
      </c>
      <c r="C30" s="7">
        <f>[1]ИТОГ!F663</f>
        <v>0.18181818181818182</v>
      </c>
      <c r="D30" s="8">
        <f>[1]ИТОГ!H663</f>
        <v>1</v>
      </c>
      <c r="E30" s="8">
        <f>[1]ИТОГ!J663</f>
        <v>0.875</v>
      </c>
      <c r="F30" s="8">
        <f>[1]ИТОГ!L663</f>
        <v>0.43137254901960786</v>
      </c>
      <c r="G30" s="8">
        <f>[1]ИТОГ!N663</f>
        <v>0.2857142857142857</v>
      </c>
      <c r="H30" s="8">
        <f>[1]ИТОГ!P663</f>
        <v>0.5</v>
      </c>
      <c r="I30" s="8">
        <f>[1]ИТОГ!R663</f>
        <v>1</v>
      </c>
      <c r="J30" s="8">
        <f>[1]ИТОГ!T663</f>
        <v>0.5</v>
      </c>
      <c r="K30" s="8">
        <f>[1]ИТОГ!V663</f>
        <v>0.5</v>
      </c>
      <c r="L30" s="8">
        <f>[1]ИТОГ!X663</f>
        <v>1</v>
      </c>
      <c r="M30" s="8">
        <f>[1]ИТОГ!Z663</f>
        <v>0.66666666666666663</v>
      </c>
      <c r="N30" s="8">
        <f>[1]ИТОГ!AD663</f>
        <v>0</v>
      </c>
      <c r="O30" s="8">
        <f>[1]ИТОГ!AH663</f>
        <v>0</v>
      </c>
      <c r="P30" s="9">
        <f>[1]ИТОГ!AJ663</f>
        <v>0.47916666666666669</v>
      </c>
      <c r="Q30" s="10" t="str">
        <f>[1]ИТОГ!AK663</f>
        <v>Низкий</v>
      </c>
      <c r="R30" s="10" t="str">
        <f>[1]ИТОГ!AN663</f>
        <v>Средний</v>
      </c>
      <c r="S30" s="11">
        <f>[1]ИТОГ!AJ663-[1]ИТОГ!AM663</f>
        <v>-0.17283333333333334</v>
      </c>
    </row>
    <row r="31" spans="1:19" ht="49.5" customHeight="1" x14ac:dyDescent="0.35">
      <c r="A31" s="5">
        <f>[1]ИТОГ!A664</f>
        <v>24</v>
      </c>
      <c r="B31" s="6" t="str">
        <f>[1]ИТОГ!C664</f>
        <v>МКОУ Зареченская СОШ</v>
      </c>
      <c r="C31" s="7">
        <f>[1]ИТОГ!F664</f>
        <v>9.0909090909090912E-2</v>
      </c>
      <c r="D31" s="8">
        <f>[1]ИТОГ!H664</f>
        <v>1</v>
      </c>
      <c r="E31" s="8">
        <f>[1]ИТОГ!J664</f>
        <v>0.8125</v>
      </c>
      <c r="F31" s="8">
        <f>[1]ИТОГ!L664</f>
        <v>0.35294117647058826</v>
      </c>
      <c r="G31" s="8">
        <f>[1]ИТОГ!N664</f>
        <v>0.8571428571428571</v>
      </c>
      <c r="H31" s="8">
        <f>[1]ИТОГ!P664</f>
        <v>0.375</v>
      </c>
      <c r="I31" s="8">
        <f>[1]ИТОГ!R664</f>
        <v>1</v>
      </c>
      <c r="J31" s="8">
        <f>[1]ИТОГ!T664</f>
        <v>0.65</v>
      </c>
      <c r="K31" s="8">
        <f>[1]ИТОГ!V664</f>
        <v>0.5</v>
      </c>
      <c r="L31" s="8">
        <f>[1]ИТОГ!X664</f>
        <v>1</v>
      </c>
      <c r="M31" s="8">
        <f>[1]ИТОГ!Z664</f>
        <v>0.66666666666666663</v>
      </c>
      <c r="N31" s="8">
        <f>[1]ИТОГ!AD664</f>
        <v>0</v>
      </c>
      <c r="O31" s="8">
        <f>[1]ИТОГ!AH664</f>
        <v>1</v>
      </c>
      <c r="P31" s="9">
        <f>[1]ИТОГ!AJ664</f>
        <v>0.51041666666666663</v>
      </c>
      <c r="Q31" s="10" t="str">
        <f>[1]ИТОГ!AK664</f>
        <v>Низкий</v>
      </c>
      <c r="R31" s="10" t="str">
        <f>[1]ИТОГ!AN664</f>
        <v>Средний</v>
      </c>
      <c r="S31" s="11">
        <f>[1]ИТОГ!AJ664-[1]ИТОГ!AM664</f>
        <v>-0.14158333333333339</v>
      </c>
    </row>
    <row r="32" spans="1:19" ht="49.5" customHeight="1" x14ac:dyDescent="0.35">
      <c r="A32" s="5">
        <f>[1]ИТОГ!A665</f>
        <v>25</v>
      </c>
      <c r="B32" s="6" t="str">
        <f>[1]ИТОГ!C665</f>
        <v>МКОУ Квитокская СОШ №1</v>
      </c>
      <c r="C32" s="7">
        <f>[1]ИТОГ!F665</f>
        <v>0.36363636363636365</v>
      </c>
      <c r="D32" s="8">
        <f>[1]ИТОГ!H665</f>
        <v>1</v>
      </c>
      <c r="E32" s="8">
        <f>[1]ИТОГ!J665</f>
        <v>1</v>
      </c>
      <c r="F32" s="8">
        <f>[1]ИТОГ!L665</f>
        <v>0.62745098039215685</v>
      </c>
      <c r="G32" s="8">
        <f>[1]ИТОГ!N665</f>
        <v>1</v>
      </c>
      <c r="H32" s="8">
        <f>[1]ИТОГ!P665</f>
        <v>0.625</v>
      </c>
      <c r="I32" s="8">
        <f>[1]ИТОГ!R665</f>
        <v>0.875</v>
      </c>
      <c r="J32" s="8">
        <f>[1]ИТОГ!T665</f>
        <v>0.77500000000000002</v>
      </c>
      <c r="K32" s="8">
        <f>[1]ИТОГ!V665</f>
        <v>0.5</v>
      </c>
      <c r="L32" s="8">
        <f>[1]ИТОГ!X665</f>
        <v>1</v>
      </c>
      <c r="M32" s="8">
        <f>[1]ИТОГ!Z665</f>
        <v>0.66666666666666663</v>
      </c>
      <c r="N32" s="8">
        <f>[1]ИТОГ!AD665</f>
        <v>0</v>
      </c>
      <c r="O32" s="8">
        <f>[1]ИТОГ!AH665</f>
        <v>0</v>
      </c>
      <c r="P32" s="9">
        <f>[1]ИТОГ!AJ665</f>
        <v>0.69791666666666663</v>
      </c>
      <c r="Q32" s="10" t="str">
        <f>[1]ИТОГ!AK665</f>
        <v>Средний</v>
      </c>
      <c r="R32" s="10" t="str">
        <f>[1]ИТОГ!AN665</f>
        <v>Средний</v>
      </c>
      <c r="S32" s="11">
        <f>[1]ИТОГ!AJ665-[1]ИТОГ!AM665</f>
        <v>6.191666666666662E-2</v>
      </c>
    </row>
    <row r="33" spans="1:19" ht="49.5" customHeight="1" x14ac:dyDescent="0.35">
      <c r="A33" s="5">
        <f>[1]ИТОГ!A666</f>
        <v>26</v>
      </c>
      <c r="B33" s="6" t="str">
        <f>[1]ИТОГ!C666</f>
        <v>МКОУ Мирнинская СОШ</v>
      </c>
      <c r="C33" s="7">
        <f>[1]ИТОГ!F666</f>
        <v>0.21212121212121213</v>
      </c>
      <c r="D33" s="8">
        <f>[1]ИТОГ!H666</f>
        <v>1</v>
      </c>
      <c r="E33" s="8">
        <f>[1]ИТОГ!J666</f>
        <v>1</v>
      </c>
      <c r="F33" s="8">
        <f>[1]ИТОГ!L666</f>
        <v>0.52941176470588236</v>
      </c>
      <c r="G33" s="8">
        <f>[1]ИТОГ!N666</f>
        <v>0.7857142857142857</v>
      </c>
      <c r="H33" s="8">
        <f>[1]ИТОГ!P666</f>
        <v>0.5625</v>
      </c>
      <c r="I33" s="8">
        <f>[1]ИТОГ!R666</f>
        <v>1</v>
      </c>
      <c r="J33" s="8">
        <f>[1]ИТОГ!T666</f>
        <v>0.7</v>
      </c>
      <c r="K33" s="8">
        <f>[1]ИТОГ!V666</f>
        <v>0.5</v>
      </c>
      <c r="L33" s="8">
        <f>[1]ИТОГ!X666</f>
        <v>1</v>
      </c>
      <c r="M33" s="8">
        <f>[1]ИТОГ!Z666</f>
        <v>0.66666666666666663</v>
      </c>
      <c r="N33" s="8">
        <f>[1]ИТОГ!AD666</f>
        <v>0</v>
      </c>
      <c r="O33" s="8">
        <f>[1]ИТОГ!AH666</f>
        <v>1</v>
      </c>
      <c r="P33" s="9">
        <f>[1]ИТОГ!AJ666</f>
        <v>0.625</v>
      </c>
      <c r="Q33" s="10" t="str">
        <f>[1]ИТОГ!AK666</f>
        <v>Средний</v>
      </c>
      <c r="R33" s="10" t="str">
        <f>[1]ИТОГ!AN666</f>
        <v>Низкий</v>
      </c>
      <c r="S33" s="11">
        <f>[1]ИТОГ!AJ666-[1]ИТОГ!AM666</f>
        <v>4.9000000000000044E-2</v>
      </c>
    </row>
    <row r="34" spans="1:19" ht="49.5" customHeight="1" x14ac:dyDescent="0.35">
      <c r="A34" s="5">
        <f>[1]ИТОГ!A667</f>
        <v>27</v>
      </c>
      <c r="B34" s="6" t="str">
        <f>[1]ИТОГ!C667</f>
        <v>МКОУ Рождественская СОШ</v>
      </c>
      <c r="C34" s="7">
        <f>[1]ИТОГ!F667</f>
        <v>0.39393939393939392</v>
      </c>
      <c r="D34" s="8">
        <f>[1]ИТОГ!H667</f>
        <v>1</v>
      </c>
      <c r="E34" s="8">
        <f>[1]ИТОГ!J667</f>
        <v>1</v>
      </c>
      <c r="F34" s="8">
        <f>[1]ИТОГ!L667</f>
        <v>0.62745098039215685</v>
      </c>
      <c r="G34" s="8">
        <f>[1]ИТОГ!N667</f>
        <v>0.2857142857142857</v>
      </c>
      <c r="H34" s="8">
        <f>[1]ИТОГ!P667</f>
        <v>0.5625</v>
      </c>
      <c r="I34" s="8">
        <f>[1]ИТОГ!R667</f>
        <v>0.875</v>
      </c>
      <c r="J34" s="8">
        <f>[1]ИТОГ!T667</f>
        <v>0.5</v>
      </c>
      <c r="K34" s="8">
        <f>[1]ИТОГ!V667</f>
        <v>0.5</v>
      </c>
      <c r="L34" s="8">
        <f>[1]ИТОГ!X667</f>
        <v>1</v>
      </c>
      <c r="M34" s="8">
        <f>[1]ИТОГ!Z667</f>
        <v>0.66666666666666663</v>
      </c>
      <c r="N34" s="8">
        <f>[1]ИТОГ!AD667</f>
        <v>0</v>
      </c>
      <c r="O34" s="8">
        <f>[1]ИТОГ!AH667</f>
        <v>1</v>
      </c>
      <c r="P34" s="9">
        <f>[1]ИТОГ!AJ667</f>
        <v>0.59375</v>
      </c>
      <c r="Q34" s="10" t="str">
        <f>[1]ИТОГ!AK667</f>
        <v>Низкий</v>
      </c>
      <c r="R34" s="10" t="str">
        <f>[1]ИТОГ!AN667</f>
        <v>Средний</v>
      </c>
      <c r="S34" s="11">
        <f>[1]ИТОГ!AJ667-[1]ИТОГ!AM667</f>
        <v>-4.225000000000001E-2</v>
      </c>
    </row>
    <row r="35" spans="1:19" ht="49.5" customHeight="1" x14ac:dyDescent="0.35">
      <c r="A35" s="5">
        <f>[1]ИТОГ!A668</f>
        <v>28</v>
      </c>
      <c r="B35" s="6" t="str">
        <f>[1]ИТОГ!C668</f>
        <v>МКОУ Соляновская СОШ</v>
      </c>
      <c r="C35" s="7">
        <f>[1]ИТОГ!F668</f>
        <v>0.18181818181818182</v>
      </c>
      <c r="D35" s="8">
        <f>[1]ИТОГ!H668</f>
        <v>1</v>
      </c>
      <c r="E35" s="8">
        <f>[1]ИТОГ!J668</f>
        <v>1</v>
      </c>
      <c r="F35" s="8">
        <f>[1]ИТОГ!L668</f>
        <v>0.49019607843137253</v>
      </c>
      <c r="G35" s="8">
        <f>[1]ИТОГ!N668</f>
        <v>0.9285714285714286</v>
      </c>
      <c r="H35" s="8">
        <f>[1]ИТОГ!P668</f>
        <v>0.625</v>
      </c>
      <c r="I35" s="8">
        <f>[1]ИТОГ!R668</f>
        <v>1</v>
      </c>
      <c r="J35" s="8">
        <f>[1]ИТОГ!T668</f>
        <v>0.77500000000000002</v>
      </c>
      <c r="K35" s="8">
        <f>[1]ИТОГ!V668</f>
        <v>0.5</v>
      </c>
      <c r="L35" s="8">
        <f>[1]ИТОГ!X668</f>
        <v>1</v>
      </c>
      <c r="M35" s="8">
        <f>[1]ИТОГ!Z668</f>
        <v>0.66666666666666663</v>
      </c>
      <c r="N35" s="8">
        <f>[1]ИТОГ!AD668</f>
        <v>0</v>
      </c>
      <c r="O35" s="8">
        <f>[1]ИТОГ!AH668</f>
        <v>1</v>
      </c>
      <c r="P35" s="9">
        <f>[1]ИТОГ!AJ668</f>
        <v>0.63541666666666663</v>
      </c>
      <c r="Q35" s="10" t="str">
        <f>[1]ИТОГ!AK668</f>
        <v>Средний</v>
      </c>
      <c r="R35" s="10" t="str">
        <f>[1]ИТОГ!AN668</f>
        <v>Средний</v>
      </c>
      <c r="S35" s="11">
        <f>[1]ИТОГ!AJ668-[1]ИТОГ!AM668</f>
        <v>1.4416666666666633E-2</v>
      </c>
    </row>
    <row r="36" spans="1:19" ht="49.5" customHeight="1" x14ac:dyDescent="0.35">
      <c r="A36" s="5">
        <f>[1]ИТОГ!A669</f>
        <v>29</v>
      </c>
      <c r="B36" s="6" t="str">
        <f>[1]ИТОГ!C669</f>
        <v>МКОУ СОШ № 1 им. Николая Островского г. Тайшет</v>
      </c>
      <c r="C36" s="7">
        <f>[1]ИТОГ!F669</f>
        <v>0.42424242424242425</v>
      </c>
      <c r="D36" s="8">
        <f>[1]ИТОГ!H669</f>
        <v>1</v>
      </c>
      <c r="E36" s="8">
        <f>[1]ИТОГ!J669</f>
        <v>1</v>
      </c>
      <c r="F36" s="8">
        <f>[1]ИТОГ!L669</f>
        <v>0.66666666666666663</v>
      </c>
      <c r="G36" s="8">
        <f>[1]ИТОГ!N669</f>
        <v>0.9285714285714286</v>
      </c>
      <c r="H36" s="8">
        <f>[1]ИТОГ!P669</f>
        <v>0.5625</v>
      </c>
      <c r="I36" s="8">
        <f>[1]ИТОГ!R669</f>
        <v>0.5</v>
      </c>
      <c r="J36" s="8">
        <f>[1]ИТОГ!T669</f>
        <v>0.65</v>
      </c>
      <c r="K36" s="8">
        <f>[1]ИТОГ!V669</f>
        <v>0.5</v>
      </c>
      <c r="L36" s="8">
        <f>[1]ИТОГ!X669</f>
        <v>1</v>
      </c>
      <c r="M36" s="8">
        <f>[1]ИТОГ!Z669</f>
        <v>0.66666666666666663</v>
      </c>
      <c r="N36" s="8">
        <f>[1]ИТОГ!AD669</f>
        <v>0</v>
      </c>
      <c r="O36" s="8">
        <f>[1]ИТОГ!AH669</f>
        <v>1</v>
      </c>
      <c r="P36" s="9">
        <f>[1]ИТОГ!AJ669</f>
        <v>0.67708333333333337</v>
      </c>
      <c r="Q36" s="10" t="str">
        <f>[1]ИТОГ!AK669</f>
        <v>Средний</v>
      </c>
      <c r="R36" s="10" t="str">
        <f>[1]ИТОГ!AN669</f>
        <v>Средний</v>
      </c>
      <c r="S36" s="11">
        <f>[1]ИТОГ!AJ669-[1]ИТОГ!AM669</f>
        <v>4.1083333333333361E-2</v>
      </c>
    </row>
    <row r="37" spans="1:19" ht="49.5" customHeight="1" x14ac:dyDescent="0.35">
      <c r="A37" s="5">
        <f>[1]ИТОГ!A670</f>
        <v>30</v>
      </c>
      <c r="B37" s="6" t="str">
        <f>[1]ИТОГ!C670</f>
        <v>МКОУ СОШ № 14 г. Тайшет</v>
      </c>
      <c r="C37" s="7">
        <f>[1]ИТОГ!F670</f>
        <v>0.39393939393939392</v>
      </c>
      <c r="D37" s="8">
        <f>[1]ИТОГ!H670</f>
        <v>1</v>
      </c>
      <c r="E37" s="8">
        <f>[1]ИТОГ!J670</f>
        <v>1</v>
      </c>
      <c r="F37" s="8">
        <f>[1]ИТОГ!L670</f>
        <v>0.6470588235294118</v>
      </c>
      <c r="G37" s="8">
        <f>[1]ИТОГ!N670</f>
        <v>0.42857142857142855</v>
      </c>
      <c r="H37" s="8">
        <f>[1]ИТОГ!P670</f>
        <v>0.75</v>
      </c>
      <c r="I37" s="8">
        <f>[1]ИТОГ!R670</f>
        <v>0.5</v>
      </c>
      <c r="J37" s="8">
        <f>[1]ИТОГ!T670</f>
        <v>0.55000000000000004</v>
      </c>
      <c r="K37" s="8">
        <f>[1]ИТОГ!V670</f>
        <v>0.5</v>
      </c>
      <c r="L37" s="8">
        <f>[1]ИТОГ!X670</f>
        <v>1</v>
      </c>
      <c r="M37" s="8">
        <f>[1]ИТОГ!Z670</f>
        <v>0.66666666666666663</v>
      </c>
      <c r="N37" s="8">
        <f>[1]ИТОГ!AD670</f>
        <v>0</v>
      </c>
      <c r="O37" s="8">
        <f>[1]ИТОГ!AH670</f>
        <v>0</v>
      </c>
      <c r="P37" s="9">
        <f>[1]ИТОГ!AJ670</f>
        <v>0.61458333333333337</v>
      </c>
      <c r="Q37" s="10" t="str">
        <f>[1]ИТОГ!AK670</f>
        <v>Средний</v>
      </c>
      <c r="R37" s="10" t="str">
        <f>[1]ИТОГ!AN670</f>
        <v>Средний</v>
      </c>
      <c r="S37" s="11">
        <f>[1]ИТОГ!AJ670-[1]ИТОГ!AM670</f>
        <v>-6.4166666666666261E-3</v>
      </c>
    </row>
    <row r="38" spans="1:19" ht="49.5" customHeight="1" x14ac:dyDescent="0.35">
      <c r="A38" s="5">
        <f>[1]ИТОГ!A671</f>
        <v>31</v>
      </c>
      <c r="B38" s="6" t="str">
        <f>[1]ИТОГ!C671</f>
        <v>МКОУ СОШ № 23 г. Тайшета</v>
      </c>
      <c r="C38" s="7">
        <f>[1]ИТОГ!F671</f>
        <v>0.27272727272727271</v>
      </c>
      <c r="D38" s="8">
        <f>[1]ИТОГ!H671</f>
        <v>1</v>
      </c>
      <c r="E38" s="8">
        <f>[1]ИТОГ!J671</f>
        <v>1</v>
      </c>
      <c r="F38" s="8">
        <f>[1]ИТОГ!L671</f>
        <v>0.5490196078431373</v>
      </c>
      <c r="G38" s="8">
        <f>[1]ИТОГ!N671</f>
        <v>1</v>
      </c>
      <c r="H38" s="8">
        <f>[1]ИТОГ!P671</f>
        <v>0.5625</v>
      </c>
      <c r="I38" s="8">
        <f>[1]ИТОГ!R671</f>
        <v>0.5</v>
      </c>
      <c r="J38" s="8">
        <f>[1]ИТОГ!T671</f>
        <v>0.67500000000000004</v>
      </c>
      <c r="K38" s="8">
        <f>[1]ИТОГ!V671</f>
        <v>0.5</v>
      </c>
      <c r="L38" s="8">
        <f>[1]ИТОГ!X671</f>
        <v>1</v>
      </c>
      <c r="M38" s="8">
        <f>[1]ИТОГ!Z671</f>
        <v>0.66666666666666663</v>
      </c>
      <c r="N38" s="8">
        <f>[1]ИТОГ!AD671</f>
        <v>0</v>
      </c>
      <c r="O38" s="8">
        <f>[1]ИТОГ!AH671</f>
        <v>0</v>
      </c>
      <c r="P38" s="9">
        <f>[1]ИТОГ!AJ671</f>
        <v>0.61458333333333337</v>
      </c>
      <c r="Q38" s="10" t="str">
        <f>[1]ИТОГ!AK671</f>
        <v>Средний</v>
      </c>
      <c r="R38" s="10" t="str">
        <f>[1]ИТОГ!AN671</f>
        <v>Средний</v>
      </c>
      <c r="S38" s="11">
        <f>[1]ИТОГ!AJ671-[1]ИТОГ!AM671</f>
        <v>8.5833333333333872E-3</v>
      </c>
    </row>
    <row r="39" spans="1:19" ht="49.5" customHeight="1" x14ac:dyDescent="0.35">
      <c r="A39" s="5">
        <f>[1]ИТОГ!A672</f>
        <v>32</v>
      </c>
      <c r="B39" s="6" t="str">
        <f>[1]ИТОГ!C672</f>
        <v>МКОУ СОШ № 24 р.п. Юрты</v>
      </c>
      <c r="C39" s="7">
        <f>[1]ИТОГ!F672</f>
        <v>0.45454545454545453</v>
      </c>
      <c r="D39" s="8">
        <f>[1]ИТОГ!H672</f>
        <v>1</v>
      </c>
      <c r="E39" s="8">
        <f>[1]ИТОГ!J672</f>
        <v>1</v>
      </c>
      <c r="F39" s="8">
        <f>[1]ИТОГ!L672</f>
        <v>0.66666666666666663</v>
      </c>
      <c r="G39" s="8">
        <f>[1]ИТОГ!N672</f>
        <v>0.8571428571428571</v>
      </c>
      <c r="H39" s="8">
        <f>[1]ИТОГ!P672</f>
        <v>0.75</v>
      </c>
      <c r="I39" s="8">
        <f>[1]ИТОГ!R672</f>
        <v>0.625</v>
      </c>
      <c r="J39" s="8">
        <f>[1]ИТОГ!T672</f>
        <v>0.72499999999999998</v>
      </c>
      <c r="K39" s="8">
        <f>[1]ИТОГ!V672</f>
        <v>0.5</v>
      </c>
      <c r="L39" s="8">
        <f>[1]ИТОГ!X672</f>
        <v>1</v>
      </c>
      <c r="M39" s="8">
        <f>[1]ИТОГ!Z672</f>
        <v>0.66666666666666663</v>
      </c>
      <c r="N39" s="8">
        <f>[1]ИТОГ!AD672</f>
        <v>0</v>
      </c>
      <c r="O39" s="8">
        <f>[1]ИТОГ!AH672</f>
        <v>1</v>
      </c>
      <c r="P39" s="9">
        <f>[1]ИТОГ!AJ672</f>
        <v>0.70833333333333337</v>
      </c>
      <c r="Q39" s="10" t="str">
        <f>[1]ИТОГ!AK672</f>
        <v>Средний</v>
      </c>
      <c r="R39" s="10" t="str">
        <f>[1]ИТОГ!AN672</f>
        <v>Средний</v>
      </c>
      <c r="S39" s="11">
        <f>[1]ИТОГ!AJ672-[1]ИТОГ!AM672</f>
        <v>2.633333333333332E-2</v>
      </c>
    </row>
    <row r="40" spans="1:19" ht="49.5" customHeight="1" x14ac:dyDescent="0.35">
      <c r="A40" s="5">
        <f>[1]ИТОГ!A673</f>
        <v>33</v>
      </c>
      <c r="B40" s="6" t="str">
        <f>[1]ИТОГ!C673</f>
        <v>МКОУ Тальская ООШ</v>
      </c>
      <c r="C40" s="7">
        <f>[1]ИТОГ!F673</f>
        <v>0.29166666666666669</v>
      </c>
      <c r="D40" s="8">
        <f>[1]ИТОГ!H673</f>
        <v>1</v>
      </c>
      <c r="E40" s="8">
        <f>[1]ИТОГ!J673</f>
        <v>0.8125</v>
      </c>
      <c r="F40" s="8">
        <f>[1]ИТОГ!L673</f>
        <v>0.5641025641025641</v>
      </c>
      <c r="G40" s="8">
        <f>[1]ИТОГ!N673</f>
        <v>0.21428571428571427</v>
      </c>
      <c r="H40" s="8">
        <f>[1]ИТОГ!P673</f>
        <v>0.4375</v>
      </c>
      <c r="I40" s="8">
        <f>[1]ИТОГ!R673</f>
        <v>0.625</v>
      </c>
      <c r="J40" s="8">
        <f>[1]ИТОГ!T673</f>
        <v>0.375</v>
      </c>
      <c r="K40" s="8">
        <f>[1]ИТОГ!V673</f>
        <v>0.5</v>
      </c>
      <c r="L40" s="8">
        <f>[1]ИТОГ!X673</f>
        <v>1</v>
      </c>
      <c r="M40" s="8">
        <f>[1]ИТОГ!Z673</f>
        <v>0.66666666666666663</v>
      </c>
      <c r="N40" s="8">
        <f>[1]ИТОГ!AD673</f>
        <v>0</v>
      </c>
      <c r="O40" s="8">
        <f>[1]ИТОГ!AH673</f>
        <v>1</v>
      </c>
      <c r="P40" s="9">
        <f>[1]ИТОГ!AJ673</f>
        <v>0.5</v>
      </c>
      <c r="Q40" s="10" t="str">
        <f>[1]ИТОГ!AK673</f>
        <v>Низкий</v>
      </c>
      <c r="R40" s="10" t="str">
        <f>[1]ИТОГ!AN673</f>
        <v>Средний</v>
      </c>
      <c r="S40" s="11">
        <f>[1]ИТОГ!AJ673-[1]ИТОГ!AM673</f>
        <v>-0.13200000000000001</v>
      </c>
    </row>
    <row r="41" spans="1:19" ht="49.5" customHeight="1" x14ac:dyDescent="0.35">
      <c r="A41" s="5">
        <f>[1]ИТОГ!A674</f>
        <v>34</v>
      </c>
      <c r="B41" s="6" t="str">
        <f>[1]ИТОГ!C674</f>
        <v>МКОУ Черчетская СОШ</v>
      </c>
      <c r="C41" s="7">
        <f>[1]ИТОГ!F674</f>
        <v>0.48484848484848486</v>
      </c>
      <c r="D41" s="8">
        <f>[1]ИТОГ!H674</f>
        <v>1</v>
      </c>
      <c r="E41" s="8">
        <f>[1]ИТОГ!J674</f>
        <v>1</v>
      </c>
      <c r="F41" s="8">
        <f>[1]ИТОГ!L674</f>
        <v>0.68627450980392157</v>
      </c>
      <c r="G41" s="8">
        <f>[1]ИТОГ!N674</f>
        <v>1</v>
      </c>
      <c r="H41" s="8">
        <f>[1]ИТОГ!P674</f>
        <v>0.625</v>
      </c>
      <c r="I41" s="8">
        <f>[1]ИТОГ!R674</f>
        <v>1</v>
      </c>
      <c r="J41" s="8">
        <f>[1]ИТОГ!T674</f>
        <v>0.8</v>
      </c>
      <c r="K41" s="8">
        <f>[1]ИТОГ!V674</f>
        <v>0.5</v>
      </c>
      <c r="L41" s="8">
        <f>[1]ИТОГ!X674</f>
        <v>1</v>
      </c>
      <c r="M41" s="8">
        <f>[1]ИТОГ!Z674</f>
        <v>0.66666666666666663</v>
      </c>
      <c r="N41" s="8">
        <f>[1]ИТОГ!AD674</f>
        <v>0</v>
      </c>
      <c r="O41" s="8">
        <f>[1]ИТОГ!AH674</f>
        <v>1</v>
      </c>
      <c r="P41" s="9">
        <f>[1]ИТОГ!AJ674</f>
        <v>0.75</v>
      </c>
      <c r="Q41" s="10" t="str">
        <f>[1]ИТОГ!AK674</f>
        <v>Средний</v>
      </c>
      <c r="R41" s="10" t="str">
        <f>[1]ИТОГ!AN674</f>
        <v>Средний</v>
      </c>
      <c r="S41" s="11">
        <f>[1]ИТОГ!AJ674-[1]ИТОГ!AM674</f>
        <v>9.7999999999999976E-2</v>
      </c>
    </row>
    <row r="42" spans="1:19" ht="36" customHeight="1" x14ac:dyDescent="0.35">
      <c r="A42" s="12"/>
      <c r="B42" s="13"/>
      <c r="C42" s="14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6"/>
      <c r="Q42" s="12"/>
      <c r="R42" s="12"/>
      <c r="S42" s="17"/>
    </row>
    <row r="43" spans="1:19" ht="36" customHeight="1" x14ac:dyDescent="0.35">
      <c r="A43" s="12"/>
      <c r="B43" s="13"/>
      <c r="C43" s="14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6"/>
      <c r="Q43" s="12"/>
      <c r="R43" s="12"/>
      <c r="S43" s="17"/>
    </row>
    <row r="44" spans="1:19" ht="36" customHeight="1" x14ac:dyDescent="0.35">
      <c r="A44" s="12"/>
      <c r="B44" s="13"/>
      <c r="C44" s="14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6"/>
      <c r="Q44" s="12"/>
      <c r="R44" s="12"/>
      <c r="S44" s="17"/>
    </row>
    <row r="45" spans="1:19" ht="36" customHeight="1" x14ac:dyDescent="0.35">
      <c r="A45" s="12"/>
      <c r="B45" s="13"/>
      <c r="C45" s="14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6"/>
      <c r="Q45" s="12"/>
      <c r="R45" s="12"/>
      <c r="S45" s="17"/>
    </row>
    <row r="46" spans="1:19" ht="36" customHeight="1" x14ac:dyDescent="0.35">
      <c r="A46" s="12"/>
      <c r="B46" s="13"/>
      <c r="C46" s="14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6"/>
      <c r="Q46" s="12"/>
      <c r="R46" s="12"/>
      <c r="S46" s="17"/>
    </row>
    <row r="47" spans="1:19" ht="36" customHeight="1" x14ac:dyDescent="0.35">
      <c r="A47" s="12"/>
      <c r="B47" s="13"/>
      <c r="C47" s="14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6"/>
      <c r="Q47" s="12"/>
      <c r="R47" s="12"/>
      <c r="S47" s="17"/>
    </row>
    <row r="48" spans="1:19" ht="36" customHeight="1" x14ac:dyDescent="0.35">
      <c r="A48" s="12"/>
      <c r="B48" s="13"/>
      <c r="C48" s="14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6"/>
      <c r="Q48" s="12"/>
      <c r="R48" s="12"/>
      <c r="S48" s="17"/>
    </row>
    <row r="49" spans="1:19" ht="36" customHeight="1" x14ac:dyDescent="0.35">
      <c r="A49" s="12"/>
      <c r="B49" s="13"/>
      <c r="C49" s="14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6"/>
      <c r="Q49" s="12"/>
      <c r="R49" s="12"/>
      <c r="S49" s="17"/>
    </row>
    <row r="50" spans="1:19" ht="36" customHeight="1" x14ac:dyDescent="0.35">
      <c r="A50" s="12"/>
      <c r="B50" s="13"/>
      <c r="C50" s="14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6"/>
      <c r="Q50" s="12"/>
      <c r="R50" s="12"/>
      <c r="S50" s="17"/>
    </row>
    <row r="51" spans="1:19" ht="36" customHeight="1" x14ac:dyDescent="0.35">
      <c r="A51" s="12"/>
      <c r="B51" s="13"/>
      <c r="C51" s="14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6"/>
      <c r="Q51" s="12"/>
      <c r="R51" s="12"/>
      <c r="S51" s="17"/>
    </row>
    <row r="52" spans="1:19" ht="36" customHeight="1" x14ac:dyDescent="0.35">
      <c r="A52" s="12"/>
      <c r="B52" s="13"/>
      <c r="C52" s="14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6"/>
      <c r="Q52" s="12"/>
      <c r="R52" s="12"/>
      <c r="S52" s="17"/>
    </row>
    <row r="53" spans="1:19" ht="36" customHeight="1" x14ac:dyDescent="0.35">
      <c r="A53" s="12"/>
      <c r="B53" s="13"/>
      <c r="C53" s="14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6"/>
      <c r="Q53" s="12"/>
      <c r="R53" s="12"/>
      <c r="S53" s="17"/>
    </row>
    <row r="54" spans="1:19" ht="36" customHeight="1" x14ac:dyDescent="0.35">
      <c r="A54" s="12"/>
      <c r="B54" s="13"/>
      <c r="C54" s="14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6"/>
      <c r="Q54" s="12"/>
      <c r="R54" s="12"/>
      <c r="S54" s="17"/>
    </row>
    <row r="55" spans="1:19" ht="36" customHeight="1" x14ac:dyDescent="0.35">
      <c r="A55" s="12"/>
      <c r="B55" s="13"/>
      <c r="C55" s="14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6"/>
      <c r="Q55" s="12"/>
      <c r="R55" s="12"/>
      <c r="S55" s="17"/>
    </row>
    <row r="56" spans="1:19" ht="36" customHeight="1" x14ac:dyDescent="0.35">
      <c r="A56" s="12"/>
      <c r="B56" s="13"/>
      <c r="C56" s="14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6"/>
      <c r="Q56" s="12"/>
      <c r="R56" s="12"/>
      <c r="S56" s="17"/>
    </row>
    <row r="57" spans="1:19" ht="36" customHeight="1" x14ac:dyDescent="0.35">
      <c r="A57" s="12"/>
      <c r="B57" s="13"/>
      <c r="C57" s="14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6"/>
      <c r="Q57" s="12"/>
      <c r="R57" s="12"/>
      <c r="S57" s="17"/>
    </row>
    <row r="58" spans="1:19" ht="36" customHeight="1" x14ac:dyDescent="0.35">
      <c r="A58" s="12"/>
      <c r="B58" s="13"/>
      <c r="C58" s="14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6"/>
      <c r="Q58" s="12"/>
      <c r="R58" s="12"/>
      <c r="S58" s="17"/>
    </row>
    <row r="59" spans="1:19" ht="36" customHeight="1" x14ac:dyDescent="0.35">
      <c r="A59" s="12"/>
      <c r="B59" s="13"/>
      <c r="C59" s="14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6"/>
      <c r="Q59" s="12"/>
      <c r="R59" s="12"/>
      <c r="S59" s="17"/>
    </row>
  </sheetData>
  <sheetProtection sheet="1" objects="1" scenarios="1"/>
  <mergeCells count="32">
    <mergeCell ref="C6:E6"/>
    <mergeCell ref="A7:B7"/>
    <mergeCell ref="C7:E7"/>
    <mergeCell ref="N2:N3"/>
    <mergeCell ref="O2:O3"/>
    <mergeCell ref="A3:B3"/>
    <mergeCell ref="A4:B4"/>
    <mergeCell ref="C4:E4"/>
    <mergeCell ref="G4:I7"/>
    <mergeCell ref="K4:L7"/>
    <mergeCell ref="A5:B5"/>
    <mergeCell ref="C5:E5"/>
    <mergeCell ref="A6:B6"/>
    <mergeCell ref="M1:M3"/>
    <mergeCell ref="A1:B2"/>
    <mergeCell ref="L2:L3"/>
    <mergeCell ref="P1:P3"/>
    <mergeCell ref="Q1:Q7"/>
    <mergeCell ref="R1:R7"/>
    <mergeCell ref="S1:S7"/>
    <mergeCell ref="C2:C3"/>
    <mergeCell ref="D2:D3"/>
    <mergeCell ref="E2:E3"/>
    <mergeCell ref="G2:G3"/>
    <mergeCell ref="H2:H3"/>
    <mergeCell ref="C1:E1"/>
    <mergeCell ref="F1:F3"/>
    <mergeCell ref="G1:I1"/>
    <mergeCell ref="J1:J3"/>
    <mergeCell ref="K1:L1"/>
    <mergeCell ref="I2:I3"/>
    <mergeCell ref="K2:K3"/>
  </mergeCells>
  <conditionalFormatting sqref="Q8:R41">
    <cfRule type="containsText" dxfId="129" priority="11" operator="containsText" text="высокий">
      <formula>NOT(ISERROR(SEARCH("высокий",Q8)))</formula>
    </cfRule>
    <cfRule type="containsText" dxfId="128" priority="12" operator="containsText" text="средний">
      <formula>NOT(ISERROR(SEARCH("средний",Q8)))</formula>
    </cfRule>
    <cfRule type="containsText" dxfId="127" priority="13" stopIfTrue="1" operator="containsText" text="низкий">
      <formula>NOT(ISERROR(SEARCH("низкий",Q8)))</formula>
    </cfRule>
  </conditionalFormatting>
  <conditionalFormatting sqref="F8:F41 J8:J41 M8:M41 P8:P41">
    <cfRule type="cellIs" dxfId="126" priority="8" operator="greaterThan">
      <formula>80</formula>
    </cfRule>
    <cfRule type="cellIs" dxfId="125" priority="9" operator="between">
      <formula>60.1</formula>
      <formula>80</formula>
    </cfRule>
    <cfRule type="cellIs" dxfId="124" priority="10" operator="lessThan">
      <formula>60.1</formula>
    </cfRule>
  </conditionalFormatting>
  <conditionalFormatting sqref="F8:F41">
    <cfRule type="cellIs" dxfId="123" priority="7" operator="lessThan">
      <formula>0.601</formula>
    </cfRule>
  </conditionalFormatting>
  <conditionalFormatting sqref="F8:F41 J8:J41 M8:M41 P8:P41">
    <cfRule type="cellIs" dxfId="122" priority="4" operator="greaterThan">
      <formula>0.8</formula>
    </cfRule>
    <cfRule type="cellIs" dxfId="121" priority="5" operator="between">
      <formula>0.6</formula>
      <formula>"80,1%%"</formula>
    </cfRule>
    <cfRule type="cellIs" dxfId="120" priority="6" operator="lessThan">
      <formula>0.601</formula>
    </cfRule>
  </conditionalFormatting>
  <conditionalFormatting sqref="A4">
    <cfRule type="cellIs" dxfId="119" priority="1" operator="greaterThan">
      <formula>80%</formula>
    </cfRule>
    <cfRule type="cellIs" dxfId="118" priority="2" operator="between">
      <formula>60.1%</formula>
      <formula>80%</formula>
    </cfRule>
    <cfRule type="cellIs" dxfId="117" priority="3" operator="lessThan">
      <formula>60.1%</formula>
    </cfRule>
  </conditionalFormatting>
  <pageMargins left="0.25" right="0.25" top="0.75" bottom="0.75" header="0.3" footer="0.3"/>
  <pageSetup paperSize="9" scale="34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4" id="{FAC71120-79B8-45ED-BB8F-A14261961016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S8:S41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5"/>
  <sheetViews>
    <sheetView topLeftCell="A8" zoomScale="50" zoomScaleNormal="50" workbookViewId="0">
      <selection activeCell="C9" sqref="C9"/>
    </sheetView>
  </sheetViews>
  <sheetFormatPr defaultRowHeight="15" x14ac:dyDescent="0.25"/>
  <cols>
    <col min="1" max="1" width="9.140625" style="2"/>
    <col min="2" max="2" width="52.85546875" style="18" customWidth="1"/>
    <col min="3" max="3" width="15.7109375" style="19" customWidth="1"/>
    <col min="4" max="4" width="15.7109375" style="20" customWidth="1"/>
    <col min="5" max="5" width="20.85546875" style="20" customWidth="1"/>
    <col min="6" max="6" width="22.5703125" style="20" customWidth="1"/>
    <col min="7" max="7" width="20" style="20" customWidth="1"/>
    <col min="8" max="8" width="25.7109375" style="20" customWidth="1"/>
    <col min="9" max="9" width="15.7109375" style="20" customWidth="1"/>
    <col min="10" max="10" width="23.140625" style="20" customWidth="1"/>
    <col min="11" max="11" width="15.7109375" style="20" customWidth="1"/>
    <col min="12" max="12" width="20" style="20" customWidth="1"/>
    <col min="13" max="13" width="24.7109375" style="20" customWidth="1"/>
    <col min="14" max="14" width="19.7109375" style="20" customWidth="1"/>
    <col min="15" max="15" width="27.140625" style="20" customWidth="1"/>
    <col min="16" max="16" width="19.7109375" style="21" customWidth="1"/>
    <col min="17" max="17" width="21.5703125" style="2" customWidth="1"/>
    <col min="18" max="18" width="21.42578125" style="2" customWidth="1"/>
    <col min="19" max="19" width="21.42578125" style="22" customWidth="1"/>
    <col min="20" max="16384" width="9.140625" style="2"/>
  </cols>
  <sheetData>
    <row r="1" spans="1:19" ht="215.25" customHeight="1" x14ac:dyDescent="0.25">
      <c r="A1" s="80" t="s">
        <v>62</v>
      </c>
      <c r="B1" s="81"/>
      <c r="C1" s="54" t="s">
        <v>1</v>
      </c>
      <c r="D1" s="55"/>
      <c r="E1" s="55"/>
      <c r="F1" s="56" t="s">
        <v>2</v>
      </c>
      <c r="G1" s="57" t="s">
        <v>3</v>
      </c>
      <c r="H1" s="57"/>
      <c r="I1" s="57"/>
      <c r="J1" s="56" t="s">
        <v>4</v>
      </c>
      <c r="K1" s="57" t="s">
        <v>5</v>
      </c>
      <c r="L1" s="57"/>
      <c r="M1" s="56" t="s">
        <v>6</v>
      </c>
      <c r="N1" s="1" t="s">
        <v>7</v>
      </c>
      <c r="O1" s="1" t="s">
        <v>8</v>
      </c>
      <c r="P1" s="47" t="s">
        <v>9</v>
      </c>
      <c r="Q1" s="49" t="s">
        <v>10</v>
      </c>
      <c r="R1" s="49" t="s">
        <v>11</v>
      </c>
      <c r="S1" s="49" t="s">
        <v>12</v>
      </c>
    </row>
    <row r="2" spans="1:19" ht="15" customHeight="1" x14ac:dyDescent="0.25">
      <c r="A2" s="82"/>
      <c r="B2" s="83"/>
      <c r="C2" s="50" t="s">
        <v>13</v>
      </c>
      <c r="D2" s="52" t="s">
        <v>14</v>
      </c>
      <c r="E2" s="52" t="s">
        <v>15</v>
      </c>
      <c r="F2" s="56"/>
      <c r="G2" s="52" t="s">
        <v>16</v>
      </c>
      <c r="H2" s="52" t="s">
        <v>17</v>
      </c>
      <c r="I2" s="52" t="s">
        <v>18</v>
      </c>
      <c r="J2" s="56"/>
      <c r="K2" s="52" t="s">
        <v>19</v>
      </c>
      <c r="L2" s="52" t="s">
        <v>20</v>
      </c>
      <c r="M2" s="56"/>
      <c r="N2" s="52" t="s">
        <v>21</v>
      </c>
      <c r="O2" s="52" t="s">
        <v>22</v>
      </c>
      <c r="P2" s="48"/>
      <c r="Q2" s="49"/>
      <c r="R2" s="49"/>
      <c r="S2" s="49"/>
    </row>
    <row r="3" spans="1:19" ht="274.5" customHeight="1" x14ac:dyDescent="0.35">
      <c r="A3" s="63" t="s">
        <v>23</v>
      </c>
      <c r="B3" s="64"/>
      <c r="C3" s="51"/>
      <c r="D3" s="53"/>
      <c r="E3" s="53"/>
      <c r="F3" s="56"/>
      <c r="G3" s="53"/>
      <c r="H3" s="53"/>
      <c r="I3" s="53"/>
      <c r="J3" s="56"/>
      <c r="K3" s="53"/>
      <c r="L3" s="53"/>
      <c r="M3" s="56"/>
      <c r="N3" s="53"/>
      <c r="O3" s="53"/>
      <c r="P3" s="48"/>
      <c r="Q3" s="49"/>
      <c r="R3" s="49"/>
      <c r="S3" s="49"/>
    </row>
    <row r="4" spans="1:19" ht="63.75" customHeight="1" x14ac:dyDescent="0.25">
      <c r="A4" s="65">
        <f>AVERAGE(P8:P37)</f>
        <v>0.63032694962042801</v>
      </c>
      <c r="B4" s="66"/>
      <c r="C4" s="62" t="s">
        <v>24</v>
      </c>
      <c r="D4" s="58"/>
      <c r="E4" s="59"/>
      <c r="F4" s="3">
        <v>1</v>
      </c>
      <c r="G4" s="67"/>
      <c r="H4" s="68"/>
      <c r="I4" s="69"/>
      <c r="J4" s="3">
        <v>0.95</v>
      </c>
      <c r="K4" s="67"/>
      <c r="L4" s="69"/>
      <c r="M4" s="3">
        <v>1</v>
      </c>
      <c r="N4" s="3">
        <v>1</v>
      </c>
      <c r="O4" s="3">
        <v>1</v>
      </c>
      <c r="P4" s="3">
        <v>0.98880000000000001</v>
      </c>
      <c r="Q4" s="49"/>
      <c r="R4" s="49"/>
      <c r="S4" s="49"/>
    </row>
    <row r="5" spans="1:19" ht="38.25" customHeight="1" x14ac:dyDescent="0.35">
      <c r="A5" s="76" t="s">
        <v>25</v>
      </c>
      <c r="B5" s="77"/>
      <c r="C5" s="58" t="s">
        <v>26</v>
      </c>
      <c r="D5" s="58"/>
      <c r="E5" s="59"/>
      <c r="F5" s="3">
        <f>MAX($F$8:$F$37)</f>
        <v>0.88</v>
      </c>
      <c r="G5" s="70"/>
      <c r="H5" s="71"/>
      <c r="I5" s="72"/>
      <c r="J5" s="3">
        <f>MAX($J$8:$J$37)</f>
        <v>0.82499999999999996</v>
      </c>
      <c r="K5" s="70"/>
      <c r="L5" s="72"/>
      <c r="M5" s="3">
        <f>MAX($M$8:$M$37)</f>
        <v>0.66666666666666663</v>
      </c>
      <c r="N5" s="3">
        <f>MAX($N$8:$N$37)</f>
        <v>0</v>
      </c>
      <c r="O5" s="3">
        <f>MAX($O$8:$O$37)</f>
        <v>1</v>
      </c>
      <c r="P5" s="3">
        <f>MAX($P$8:$P$37)</f>
        <v>0.80952380952380953</v>
      </c>
      <c r="Q5" s="49"/>
      <c r="R5" s="49"/>
      <c r="S5" s="49"/>
    </row>
    <row r="6" spans="1:19" ht="48.75" customHeight="1" x14ac:dyDescent="0.25">
      <c r="A6" s="84" t="str">
        <f>VLOOKUP(A1,'[1]Профиль МО'!$A$2:$K$46,8,0)&amp;'[1]Исходник Профиль МО'!V1</f>
        <v>18 место</v>
      </c>
      <c r="B6" s="85"/>
      <c r="C6" s="58" t="s">
        <v>27</v>
      </c>
      <c r="D6" s="58"/>
      <c r="E6" s="59"/>
      <c r="F6" s="3">
        <v>0.58819999999999995</v>
      </c>
      <c r="G6" s="70"/>
      <c r="H6" s="71"/>
      <c r="I6" s="72"/>
      <c r="J6" s="3">
        <v>0.65</v>
      </c>
      <c r="K6" s="70"/>
      <c r="L6" s="72"/>
      <c r="M6" s="3">
        <v>0.66669999999999996</v>
      </c>
      <c r="N6" s="4">
        <v>0</v>
      </c>
      <c r="O6" s="4">
        <v>1</v>
      </c>
      <c r="P6" s="3">
        <v>0.63539999999999996</v>
      </c>
      <c r="Q6" s="49"/>
      <c r="R6" s="49"/>
      <c r="S6" s="49"/>
    </row>
    <row r="7" spans="1:19" ht="36" customHeight="1" x14ac:dyDescent="0.25">
      <c r="A7" s="60" t="s">
        <v>28</v>
      </c>
      <c r="B7" s="61"/>
      <c r="C7" s="62" t="s">
        <v>29</v>
      </c>
      <c r="D7" s="58"/>
      <c r="E7" s="59"/>
      <c r="F7" s="3">
        <f>MEDIAN($F$8:$F$37)</f>
        <v>0.51960784313725483</v>
      </c>
      <c r="G7" s="73"/>
      <c r="H7" s="74"/>
      <c r="I7" s="75"/>
      <c r="J7" s="3">
        <f>MEDIAN($J$8:$J$37)</f>
        <v>0.6875</v>
      </c>
      <c r="K7" s="73"/>
      <c r="L7" s="75"/>
      <c r="M7" s="3">
        <f>MEDIAN($M$8:$M$37)</f>
        <v>0.66666666666666663</v>
      </c>
      <c r="N7" s="3">
        <f>MEDIAN($N$8:$N$37)</f>
        <v>0</v>
      </c>
      <c r="O7" s="3">
        <f>MEDIAN($O$8:$O$37)</f>
        <v>1</v>
      </c>
      <c r="P7" s="3">
        <f>MEDIAN($P$8:$P$37)</f>
        <v>0.63541666666666663</v>
      </c>
      <c r="Q7" s="49"/>
      <c r="R7" s="49"/>
      <c r="S7" s="49"/>
    </row>
    <row r="8" spans="1:19" ht="49.5" customHeight="1" x14ac:dyDescent="0.35">
      <c r="A8" s="5">
        <f>[1]ИТОГ!A676</f>
        <v>1</v>
      </c>
      <c r="B8" s="6" t="str">
        <f>[1]ИТОГ!C676</f>
        <v>МОУ "Азейская СОШ"</v>
      </c>
      <c r="C8" s="7">
        <f>[1]ИТОГ!F676</f>
        <v>0.21212121212121213</v>
      </c>
      <c r="D8" s="8">
        <f>[1]ИТОГ!H676</f>
        <v>1</v>
      </c>
      <c r="E8" s="8">
        <f>[1]ИТОГ!J676</f>
        <v>1</v>
      </c>
      <c r="F8" s="8">
        <f>[1]ИТОГ!L676</f>
        <v>0.49019607843137253</v>
      </c>
      <c r="G8" s="8">
        <f>[1]ИТОГ!N676</f>
        <v>1</v>
      </c>
      <c r="H8" s="8">
        <f>[1]ИТОГ!P676</f>
        <v>0.75</v>
      </c>
      <c r="I8" s="8">
        <f>[1]ИТОГ!R676</f>
        <v>0.875</v>
      </c>
      <c r="J8" s="8">
        <f>[1]ИТОГ!T676</f>
        <v>0.82499999999999996</v>
      </c>
      <c r="K8" s="8">
        <f>[1]ИТОГ!V676</f>
        <v>0.5</v>
      </c>
      <c r="L8" s="8">
        <f>[1]ИТОГ!X676</f>
        <v>1</v>
      </c>
      <c r="M8" s="8">
        <f>[1]ИТОГ!Z676</f>
        <v>0.66666666666666663</v>
      </c>
      <c r="N8" s="8">
        <f>[1]ИТОГ!AD676</f>
        <v>0</v>
      </c>
      <c r="O8" s="8">
        <f>[1]ИТОГ!AH676</f>
        <v>1</v>
      </c>
      <c r="P8" s="9">
        <f>[1]ИТОГ!AJ676</f>
        <v>0.65625</v>
      </c>
      <c r="Q8" s="10" t="str">
        <f>[1]ИТОГ!AK676</f>
        <v>Средний</v>
      </c>
      <c r="R8" s="10" t="str">
        <f>[1]ИТОГ!AN676</f>
        <v>Средний</v>
      </c>
      <c r="S8" s="11">
        <f>[1]ИТОГ!AJ676-[1]ИТОГ!AM676</f>
        <v>-2.5750000000000051E-2</v>
      </c>
    </row>
    <row r="9" spans="1:19" ht="49.5" customHeight="1" x14ac:dyDescent="0.35">
      <c r="A9" s="5">
        <f>[1]ИТОГ!A677</f>
        <v>2</v>
      </c>
      <c r="B9" s="6" t="str">
        <f>[1]ИТОГ!C677</f>
        <v>МОУ "Алгатуйская СОШ"</v>
      </c>
      <c r="C9" s="7">
        <f>[1]ИТОГ!F677</f>
        <v>0.30303030303030304</v>
      </c>
      <c r="D9" s="8">
        <f>[1]ИТОГ!H677</f>
        <v>1</v>
      </c>
      <c r="E9" s="8">
        <f>[1]ИТОГ!J677</f>
        <v>1</v>
      </c>
      <c r="F9" s="8">
        <f>[1]ИТОГ!L677</f>
        <v>0.5490196078431373</v>
      </c>
      <c r="G9" s="8">
        <f>[1]ИТОГ!N677</f>
        <v>1</v>
      </c>
      <c r="H9" s="8">
        <f>[1]ИТОГ!P677</f>
        <v>0.6875</v>
      </c>
      <c r="I9" s="8">
        <f>[1]ИТОГ!R677</f>
        <v>0.875</v>
      </c>
      <c r="J9" s="8">
        <f>[1]ИТОГ!T677</f>
        <v>0.8</v>
      </c>
      <c r="K9" s="8">
        <f>[1]ИТОГ!V677</f>
        <v>0.5</v>
      </c>
      <c r="L9" s="8">
        <f>[1]ИТОГ!X677</f>
        <v>1</v>
      </c>
      <c r="M9" s="8">
        <f>[1]ИТОГ!Z677</f>
        <v>0.66666666666666663</v>
      </c>
      <c r="N9" s="8">
        <f>[1]ИТОГ!AD677</f>
        <v>0</v>
      </c>
      <c r="O9" s="8">
        <f>[1]ИТОГ!AH677</f>
        <v>1</v>
      </c>
      <c r="P9" s="9">
        <f>[1]ИТОГ!AJ677</f>
        <v>0.67708333333333337</v>
      </c>
      <c r="Q9" s="10" t="str">
        <f>[1]ИТОГ!AK677</f>
        <v>Средний</v>
      </c>
      <c r="R9" s="10" t="str">
        <f>[1]ИТОГ!AN677</f>
        <v>Средний</v>
      </c>
      <c r="S9" s="11">
        <f>[1]ИТОГ!AJ677-[1]ИТОГ!AM677</f>
        <v>-4.9166666666666803E-3</v>
      </c>
    </row>
    <row r="10" spans="1:19" ht="49.5" customHeight="1" x14ac:dyDescent="0.35">
      <c r="A10" s="5">
        <f>[1]ИТОГ!A678</f>
        <v>3</v>
      </c>
      <c r="B10" s="6" t="str">
        <f>[1]ИТОГ!C678</f>
        <v>МОУ "Аршанская ООШ"</v>
      </c>
      <c r="C10" s="7">
        <f>[1]ИТОГ!F678</f>
        <v>0.125</v>
      </c>
      <c r="D10" s="8">
        <f>[1]ИТОГ!H678</f>
        <v>0.5</v>
      </c>
      <c r="E10" s="8">
        <f>[1]ИТОГ!J678</f>
        <v>0.75</v>
      </c>
      <c r="F10" s="8">
        <f>[1]ИТОГ!L678</f>
        <v>0.41025641025641024</v>
      </c>
      <c r="G10" s="8">
        <f>[1]ИТОГ!N678</f>
        <v>1</v>
      </c>
      <c r="H10" s="8">
        <f>[1]ИТОГ!P678</f>
        <v>0.5625</v>
      </c>
      <c r="I10" s="8">
        <f>[1]ИТОГ!R678</f>
        <v>1</v>
      </c>
      <c r="J10" s="8">
        <f>[1]ИТОГ!T678</f>
        <v>0.77500000000000002</v>
      </c>
      <c r="K10" s="8">
        <f>[1]ИТОГ!V678</f>
        <v>0.5</v>
      </c>
      <c r="L10" s="8">
        <f>[1]ИТОГ!X678</f>
        <v>1</v>
      </c>
      <c r="M10" s="8">
        <f>[1]ИТОГ!Z678</f>
        <v>0.66666666666666663</v>
      </c>
      <c r="N10" s="8">
        <f>[1]ИТОГ!AD678</f>
        <v>0</v>
      </c>
      <c r="O10" s="8">
        <f>[1]ИТОГ!AH678</f>
        <v>1</v>
      </c>
      <c r="P10" s="9">
        <f>[1]ИТОГ!AJ678</f>
        <v>0.61904761904761907</v>
      </c>
      <c r="Q10" s="10" t="str">
        <f>[1]ИТОГ!AK678</f>
        <v>Средний</v>
      </c>
      <c r="R10" s="10" t="str">
        <f>[1]ИТОГ!AN678</f>
        <v>Средний</v>
      </c>
      <c r="S10" s="11">
        <f>[1]ИТОГ!AJ678-[1]ИТОГ!AM678</f>
        <v>-2.9952380952380953E-2</v>
      </c>
    </row>
    <row r="11" spans="1:19" ht="49.5" customHeight="1" x14ac:dyDescent="0.35">
      <c r="A11" s="5">
        <f>[1]ИТОГ!A679</f>
        <v>4</v>
      </c>
      <c r="B11" s="6" t="str">
        <f>[1]ИТОГ!C679</f>
        <v> МОУ "Будаговская СОШ"</v>
      </c>
      <c r="C11" s="7">
        <f>[1]ИТОГ!F679</f>
        <v>0.21212121212121213</v>
      </c>
      <c r="D11" s="8">
        <f>[1]ИТОГ!H679</f>
        <v>0.5</v>
      </c>
      <c r="E11" s="8">
        <f>[1]ИТОГ!J679</f>
        <v>1</v>
      </c>
      <c r="F11" s="8">
        <f>[1]ИТОГ!L679</f>
        <v>0.47058823529411764</v>
      </c>
      <c r="G11" s="8">
        <f>[1]ИТОГ!N679</f>
        <v>1</v>
      </c>
      <c r="H11" s="8">
        <f>[1]ИТОГ!P679</f>
        <v>0.5625</v>
      </c>
      <c r="I11" s="8">
        <f>[1]ИТОГ!R679</f>
        <v>0.25</v>
      </c>
      <c r="J11" s="8">
        <f>[1]ИТОГ!T679</f>
        <v>0.625</v>
      </c>
      <c r="K11" s="8">
        <f>[1]ИТОГ!V679</f>
        <v>0</v>
      </c>
      <c r="L11" s="8">
        <f>[1]ИТОГ!X679</f>
        <v>1</v>
      </c>
      <c r="M11" s="8">
        <f>[1]ИТОГ!Z679</f>
        <v>0.33333333333333331</v>
      </c>
      <c r="N11" s="8">
        <f>[1]ИТОГ!AD679</f>
        <v>0</v>
      </c>
      <c r="O11" s="8">
        <f>[1]ИТОГ!AH679</f>
        <v>0</v>
      </c>
      <c r="P11" s="9">
        <f>[1]ИТОГ!AJ679</f>
        <v>0.53125</v>
      </c>
      <c r="Q11" s="10" t="str">
        <f>[1]ИТОГ!AK679</f>
        <v>Низкий</v>
      </c>
      <c r="R11" s="10" t="str">
        <f>[1]ИТОГ!AN679</f>
        <v>Низкий</v>
      </c>
      <c r="S11" s="11">
        <f>[1]ИТОГ!AJ679-[1]ИТОГ!AM679</f>
        <v>1.6249999999999987E-2</v>
      </c>
    </row>
    <row r="12" spans="1:19" ht="49.5" customHeight="1" x14ac:dyDescent="0.35">
      <c r="A12" s="5">
        <f>[1]ИТОГ!A680</f>
        <v>5</v>
      </c>
      <c r="B12" s="6" t="str">
        <f>[1]ИТОГ!C680</f>
        <v>МОУ "Бурхунская СОШ"</v>
      </c>
      <c r="C12" s="7">
        <f>[1]ИТОГ!F680</f>
        <v>0.36363636363636365</v>
      </c>
      <c r="D12" s="8">
        <f>[1]ИТОГ!H680</f>
        <v>1</v>
      </c>
      <c r="E12" s="8">
        <f>[1]ИТОГ!J680</f>
        <v>1</v>
      </c>
      <c r="F12" s="8">
        <f>[1]ИТОГ!L680</f>
        <v>0.58823529411764708</v>
      </c>
      <c r="G12" s="8">
        <f>[1]ИТОГ!N680</f>
        <v>0.7857142857142857</v>
      </c>
      <c r="H12" s="8">
        <f>[1]ИТОГ!P680</f>
        <v>0.5</v>
      </c>
      <c r="I12" s="8">
        <f>[1]ИТОГ!R680</f>
        <v>1</v>
      </c>
      <c r="J12" s="8">
        <f>[1]ИТОГ!T680</f>
        <v>0.67500000000000004</v>
      </c>
      <c r="K12" s="8">
        <f>[1]ИТОГ!V680</f>
        <v>0.5</v>
      </c>
      <c r="L12" s="8">
        <f>[1]ИТОГ!X680</f>
        <v>1</v>
      </c>
      <c r="M12" s="8">
        <f>[1]ИТОГ!Z680</f>
        <v>0.66666666666666663</v>
      </c>
      <c r="N12" s="8">
        <f>[1]ИТОГ!AD680</f>
        <v>0</v>
      </c>
      <c r="O12" s="8">
        <f>[1]ИТОГ!AH680</f>
        <v>1</v>
      </c>
      <c r="P12" s="9">
        <f>[1]ИТОГ!AJ680</f>
        <v>0.64583333333333337</v>
      </c>
      <c r="Q12" s="10" t="str">
        <f>[1]ИТОГ!AK680</f>
        <v>Средний</v>
      </c>
      <c r="R12" s="10" t="str">
        <f>[1]ИТОГ!AN680</f>
        <v>Низкий</v>
      </c>
      <c r="S12" s="11">
        <f>[1]ИТОГ!AJ680-[1]ИТОГ!AM680</f>
        <v>6.9833333333333414E-2</v>
      </c>
    </row>
    <row r="13" spans="1:19" ht="49.5" customHeight="1" x14ac:dyDescent="0.35">
      <c r="A13" s="5">
        <f>[1]ИТОГ!A681</f>
        <v>6</v>
      </c>
      <c r="B13" s="6" t="str">
        <f>[1]ИТОГ!C681</f>
        <v> МОУ "Владимировская СОШ"</v>
      </c>
      <c r="C13" s="7">
        <f>[1]ИТОГ!F681</f>
        <v>0.30303030303030304</v>
      </c>
      <c r="D13" s="8">
        <f>[1]ИТОГ!H681</f>
        <v>1</v>
      </c>
      <c r="E13" s="8">
        <f>[1]ИТОГ!J681</f>
        <v>1</v>
      </c>
      <c r="F13" s="8">
        <f>[1]ИТОГ!L681</f>
        <v>0.56862745098039214</v>
      </c>
      <c r="G13" s="8">
        <f>[1]ИТОГ!N681</f>
        <v>0.8571428571428571</v>
      </c>
      <c r="H13" s="8">
        <f>[1]ИТОГ!P681</f>
        <v>0.625</v>
      </c>
      <c r="I13" s="8">
        <f>[1]ИТОГ!R681</f>
        <v>0.25</v>
      </c>
      <c r="J13" s="8">
        <f>[1]ИТОГ!T681</f>
        <v>0.6</v>
      </c>
      <c r="K13" s="8">
        <f>[1]ИТОГ!V681</f>
        <v>0.5</v>
      </c>
      <c r="L13" s="8">
        <f>[1]ИТОГ!X681</f>
        <v>1</v>
      </c>
      <c r="M13" s="8">
        <f>[1]ИТОГ!Z681</f>
        <v>0.66666666666666663</v>
      </c>
      <c r="N13" s="8">
        <f>[1]ИТОГ!AD681</f>
        <v>0</v>
      </c>
      <c r="O13" s="8">
        <f>[1]ИТОГ!AH681</f>
        <v>0</v>
      </c>
      <c r="P13" s="9">
        <f>[1]ИТОГ!AJ681</f>
        <v>0.59375</v>
      </c>
      <c r="Q13" s="10" t="str">
        <f>[1]ИТОГ!AK681</f>
        <v>Низкий</v>
      </c>
      <c r="R13" s="10" t="str">
        <f>[1]ИТОГ!AN681</f>
        <v>Средний</v>
      </c>
      <c r="S13" s="11">
        <f>[1]ИТОГ!AJ681-[1]ИТОГ!AM681</f>
        <v>-1.2249999999999983E-2</v>
      </c>
    </row>
    <row r="14" spans="1:19" ht="49.5" customHeight="1" x14ac:dyDescent="0.35">
      <c r="A14" s="5">
        <f>[1]ИТОГ!A682</f>
        <v>7</v>
      </c>
      <c r="B14" s="6" t="str">
        <f>[1]ИТОГ!C682</f>
        <v> МОУ "Гадалейская СОШ"</v>
      </c>
      <c r="C14" s="7">
        <f>[1]ИТОГ!F682</f>
        <v>0.36363636363636365</v>
      </c>
      <c r="D14" s="8">
        <f>[1]ИТОГ!H682</f>
        <v>1</v>
      </c>
      <c r="E14" s="8">
        <f>[1]ИТОГ!J682</f>
        <v>1</v>
      </c>
      <c r="F14" s="8">
        <f>[1]ИТОГ!L682</f>
        <v>0.58823529411764708</v>
      </c>
      <c r="G14" s="8">
        <f>[1]ИТОГ!N682</f>
        <v>0.9285714285714286</v>
      </c>
      <c r="H14" s="8">
        <f>[1]ИТОГ!P682</f>
        <v>0.8125</v>
      </c>
      <c r="I14" s="8">
        <f>[1]ИТОГ!R682</f>
        <v>0.25</v>
      </c>
      <c r="J14" s="8">
        <f>[1]ИТОГ!T682</f>
        <v>0.7</v>
      </c>
      <c r="K14" s="8">
        <f>[1]ИТОГ!V682</f>
        <v>0.5</v>
      </c>
      <c r="L14" s="8">
        <f>[1]ИТОГ!X682</f>
        <v>1</v>
      </c>
      <c r="M14" s="8">
        <f>[1]ИТОГ!Z682</f>
        <v>0.66666666666666663</v>
      </c>
      <c r="N14" s="8">
        <f>[1]ИТОГ!AD682</f>
        <v>0</v>
      </c>
      <c r="O14" s="8">
        <f>[1]ИТОГ!AH682</f>
        <v>0</v>
      </c>
      <c r="P14" s="9">
        <f>[1]ИТОГ!AJ682</f>
        <v>0.64583333333333337</v>
      </c>
      <c r="Q14" s="10" t="str">
        <f>[1]ИТОГ!AK682</f>
        <v>Средний</v>
      </c>
      <c r="R14" s="10" t="str">
        <f>[1]ИТОГ!AN682</f>
        <v>Средний</v>
      </c>
      <c r="S14" s="11">
        <f>[1]ИТОГ!AJ682-[1]ИТОГ!AM682</f>
        <v>-5.1166666666666583E-2</v>
      </c>
    </row>
    <row r="15" spans="1:19" ht="49.5" customHeight="1" x14ac:dyDescent="0.35">
      <c r="A15" s="5">
        <f>[1]ИТОГ!A683</f>
        <v>8</v>
      </c>
      <c r="B15" s="6" t="str">
        <f>[1]ИТОГ!C683</f>
        <v>МОУ "Евдокимовская СОШ"</v>
      </c>
      <c r="C15" s="7">
        <f>[1]ИТОГ!F683</f>
        <v>0.21212121212121213</v>
      </c>
      <c r="D15" s="8">
        <f>[1]ИТОГ!H683</f>
        <v>1</v>
      </c>
      <c r="E15" s="8">
        <f>[1]ИТОГ!J683</f>
        <v>0.875</v>
      </c>
      <c r="F15" s="8">
        <f>[1]ИТОГ!L683</f>
        <v>0.45098039215686275</v>
      </c>
      <c r="G15" s="8">
        <f>[1]ИТОГ!N683</f>
        <v>0.7857142857142857</v>
      </c>
      <c r="H15" s="8">
        <f>[1]ИТОГ!P683</f>
        <v>0.625</v>
      </c>
      <c r="I15" s="8">
        <f>[1]ИТОГ!R683</f>
        <v>1</v>
      </c>
      <c r="J15" s="8">
        <f>[1]ИТОГ!T683</f>
        <v>0.72499999999999998</v>
      </c>
      <c r="K15" s="8">
        <f>[1]ИТОГ!V683</f>
        <v>0</v>
      </c>
      <c r="L15" s="8">
        <f>[1]ИТОГ!X683</f>
        <v>1</v>
      </c>
      <c r="M15" s="8">
        <f>[1]ИТОГ!Z683</f>
        <v>0.33333333333333331</v>
      </c>
      <c r="N15" s="8">
        <f>[1]ИТОГ!AD683</f>
        <v>0</v>
      </c>
      <c r="O15" s="8">
        <f>[1]ИТОГ!AH683</f>
        <v>1</v>
      </c>
      <c r="P15" s="9">
        <f>[1]ИТОГ!AJ683</f>
        <v>0.57291666666666663</v>
      </c>
      <c r="Q15" s="10" t="str">
        <f>[1]ИТОГ!AK683</f>
        <v>Низкий</v>
      </c>
      <c r="R15" s="10" t="str">
        <f>[1]ИТОГ!AN683</f>
        <v>Средний</v>
      </c>
      <c r="S15" s="11">
        <f>[1]ИТОГ!AJ683-[1]ИТОГ!AM683</f>
        <v>-4.8083333333333367E-2</v>
      </c>
    </row>
    <row r="16" spans="1:19" ht="49.5" customHeight="1" x14ac:dyDescent="0.35">
      <c r="A16" s="5">
        <f>[1]ИТОГ!A684</f>
        <v>9</v>
      </c>
      <c r="B16" s="6" t="str">
        <f>[1]ИТОГ!C684</f>
        <v>МОУ "Изегольская ООШ"</v>
      </c>
      <c r="C16" s="7">
        <f>[1]ИТОГ!F684</f>
        <v>0.625</v>
      </c>
      <c r="D16" s="8">
        <f>[1]ИТОГ!H684</f>
        <v>1</v>
      </c>
      <c r="E16" s="8">
        <f>[1]ИТОГ!J684</f>
        <v>0.875</v>
      </c>
      <c r="F16" s="8">
        <f>[1]ИТОГ!L684</f>
        <v>0.79487179487179482</v>
      </c>
      <c r="G16" s="8">
        <f>[1]ИТОГ!N684</f>
        <v>0.9285714285714286</v>
      </c>
      <c r="H16" s="8">
        <f>[1]ИТОГ!P684</f>
        <v>0.6875</v>
      </c>
      <c r="I16" s="8">
        <f>[1]ИТОГ!R684</f>
        <v>1</v>
      </c>
      <c r="J16" s="8">
        <f>[1]ИТОГ!T684</f>
        <v>0.8</v>
      </c>
      <c r="K16" s="8">
        <f>[1]ИТОГ!V684</f>
        <v>0.5</v>
      </c>
      <c r="L16" s="8">
        <f>[1]ИТОГ!X684</f>
        <v>1</v>
      </c>
      <c r="M16" s="8">
        <f>[1]ИТОГ!Z684</f>
        <v>0.66666666666666663</v>
      </c>
      <c r="N16" s="8">
        <f>[1]ИТОГ!AD684</f>
        <v>0</v>
      </c>
      <c r="O16" s="8">
        <f>[1]ИТОГ!AH684</f>
        <v>1</v>
      </c>
      <c r="P16" s="9">
        <f>[1]ИТОГ!AJ684</f>
        <v>0.80952380952380953</v>
      </c>
      <c r="Q16" s="10" t="str">
        <f>[1]ИТОГ!AK684</f>
        <v>Высокий</v>
      </c>
      <c r="R16" s="10" t="str">
        <f>[1]ИТОГ!AN684</f>
        <v>Средний</v>
      </c>
      <c r="S16" s="11">
        <f>[1]ИТОГ!AJ684-[1]ИТОГ!AM684</f>
        <v>5.5523809523809531E-2</v>
      </c>
    </row>
    <row r="17" spans="1:19" ht="49.5" customHeight="1" x14ac:dyDescent="0.35">
      <c r="A17" s="5">
        <f>[1]ИТОГ!A685</f>
        <v>10</v>
      </c>
      <c r="B17" s="6" t="str">
        <f>[1]ИТОГ!C685</f>
        <v>МОУ "Икейская СОШ"</v>
      </c>
      <c r="C17" s="7">
        <f>[1]ИТОГ!F685</f>
        <v>0.39393939393939392</v>
      </c>
      <c r="D17" s="8">
        <f>[1]ИТОГ!H685</f>
        <v>1</v>
      </c>
      <c r="E17" s="8">
        <f>[1]ИТОГ!J685</f>
        <v>1</v>
      </c>
      <c r="F17" s="8">
        <f>[1]ИТОГ!L685</f>
        <v>0.62745098039215685</v>
      </c>
      <c r="G17" s="8">
        <f>[1]ИТОГ!N685</f>
        <v>1</v>
      </c>
      <c r="H17" s="8">
        <f>[1]ИТОГ!P685</f>
        <v>0.625</v>
      </c>
      <c r="I17" s="8">
        <f>[1]ИТОГ!R685</f>
        <v>0.25</v>
      </c>
      <c r="J17" s="8">
        <f>[1]ИТОГ!T685</f>
        <v>0.65</v>
      </c>
      <c r="K17" s="8">
        <f>[1]ИТОГ!V685</f>
        <v>0.5</v>
      </c>
      <c r="L17" s="8">
        <f>[1]ИТОГ!X685</f>
        <v>1</v>
      </c>
      <c r="M17" s="8">
        <f>[1]ИТОГ!Z685</f>
        <v>0.66666666666666663</v>
      </c>
      <c r="N17" s="8">
        <f>[1]ИТОГ!AD685</f>
        <v>0</v>
      </c>
      <c r="O17" s="8">
        <f>[1]ИТОГ!AH685</f>
        <v>1</v>
      </c>
      <c r="P17" s="9">
        <f>[1]ИТОГ!AJ685</f>
        <v>0.65625</v>
      </c>
      <c r="Q17" s="10" t="str">
        <f>[1]ИТОГ!AK685</f>
        <v>Средний</v>
      </c>
      <c r="R17" s="10" t="str">
        <f>[1]ИТОГ!AN685</f>
        <v>Средний</v>
      </c>
      <c r="S17" s="11">
        <f>[1]ИТОГ!AJ685-[1]ИТОГ!AM685</f>
        <v>-5.5749999999999966E-2</v>
      </c>
    </row>
    <row r="18" spans="1:19" ht="49.5" customHeight="1" x14ac:dyDescent="0.35">
      <c r="A18" s="5">
        <f>[1]ИТОГ!A686</f>
        <v>11</v>
      </c>
      <c r="B18" s="6" t="str">
        <f>[1]ИТОГ!C686</f>
        <v>МОУ "Ишидейская ООШ"</v>
      </c>
      <c r="C18" s="7">
        <f>[1]ИТОГ!F686</f>
        <v>0.625</v>
      </c>
      <c r="D18" s="8">
        <f>[1]ИТОГ!H686</f>
        <v>0.5</v>
      </c>
      <c r="E18" s="8">
        <f>[1]ИТОГ!J686</f>
        <v>0.8125</v>
      </c>
      <c r="F18" s="8">
        <f>[1]ИТОГ!L686</f>
        <v>0.74358974358974361</v>
      </c>
      <c r="G18" s="8">
        <f>[1]ИТОГ!N686</f>
        <v>1</v>
      </c>
      <c r="H18" s="8">
        <f>[1]ИТОГ!P686</f>
        <v>0.375</v>
      </c>
      <c r="I18" s="8">
        <f>[1]ИТОГ!R686</f>
        <v>0.625</v>
      </c>
      <c r="J18" s="8">
        <f>[1]ИТОГ!T686</f>
        <v>0.625</v>
      </c>
      <c r="K18" s="8">
        <f>[1]ИТОГ!V686</f>
        <v>0.5</v>
      </c>
      <c r="L18" s="8">
        <f>[1]ИТОГ!X686</f>
        <v>1</v>
      </c>
      <c r="M18" s="8">
        <f>[1]ИТОГ!Z686</f>
        <v>0.66666666666666663</v>
      </c>
      <c r="N18" s="8">
        <f>[1]ИТОГ!AD686</f>
        <v>0</v>
      </c>
      <c r="O18" s="8">
        <f>[1]ИТОГ!AH686</f>
        <v>1</v>
      </c>
      <c r="P18" s="9">
        <f>[1]ИТОГ!AJ686</f>
        <v>0.70238095238095233</v>
      </c>
      <c r="Q18" s="10" t="str">
        <f>[1]ИТОГ!AK686</f>
        <v>Средний</v>
      </c>
      <c r="R18" s="10" t="str">
        <f>[1]ИТОГ!AN686</f>
        <v>Средний</v>
      </c>
      <c r="S18" s="11">
        <f>[1]ИТОГ!AJ686-[1]ИТОГ!AM686</f>
        <v>-3.461904761904766E-2</v>
      </c>
    </row>
    <row r="19" spans="1:19" ht="49.5" customHeight="1" x14ac:dyDescent="0.35">
      <c r="A19" s="5">
        <f>[1]ИТОГ!A687</f>
        <v>12</v>
      </c>
      <c r="B19" s="6" t="str">
        <f>[1]ИТОГ!C687</f>
        <v>МОУ "Нижне-Бурбукская ООШ"</v>
      </c>
      <c r="C19" s="7">
        <f>[1]ИТОГ!F687</f>
        <v>0.20833333333333334</v>
      </c>
      <c r="D19" s="8">
        <f>[1]ИТОГ!H687</f>
        <v>0.5</v>
      </c>
      <c r="E19" s="8">
        <f>[1]ИТОГ!J687</f>
        <v>0.75</v>
      </c>
      <c r="F19" s="8">
        <f>[1]ИТОГ!L687</f>
        <v>0.46153846153846156</v>
      </c>
      <c r="G19" s="8">
        <f>[1]ИТОГ!N687</f>
        <v>0.35714285714285715</v>
      </c>
      <c r="H19" s="8">
        <f>[1]ИТОГ!P687</f>
        <v>0.625</v>
      </c>
      <c r="I19" s="8">
        <f>[1]ИТОГ!R687</f>
        <v>0.25</v>
      </c>
      <c r="J19" s="8">
        <f>[1]ИТОГ!T687</f>
        <v>0.42499999999999999</v>
      </c>
      <c r="K19" s="8">
        <f>[1]ИТОГ!V687</f>
        <v>0.5</v>
      </c>
      <c r="L19" s="8">
        <f>[1]ИТОГ!X687</f>
        <v>1</v>
      </c>
      <c r="M19" s="8">
        <f>[1]ИТОГ!Z687</f>
        <v>0.66666666666666663</v>
      </c>
      <c r="N19" s="8">
        <f>[1]ИТОГ!AD687</f>
        <v>0</v>
      </c>
      <c r="O19" s="8">
        <f>[1]ИТОГ!AH687</f>
        <v>0</v>
      </c>
      <c r="P19" s="9">
        <f>[1]ИТОГ!AJ687</f>
        <v>0.4642857142857143</v>
      </c>
      <c r="Q19" s="10" t="str">
        <f>[1]ИТОГ!AK687</f>
        <v>Низкий</v>
      </c>
      <c r="R19" s="10" t="str">
        <f>[1]ИТОГ!AN687</f>
        <v>Низкий</v>
      </c>
      <c r="S19" s="11">
        <f>[1]ИТОГ!AJ687-[1]ИТОГ!AM687</f>
        <v>-9.6714285714285753E-2</v>
      </c>
    </row>
    <row r="20" spans="1:19" ht="49.5" customHeight="1" x14ac:dyDescent="0.35">
      <c r="A20" s="5">
        <f>[1]ИТОГ!A688</f>
        <v>13</v>
      </c>
      <c r="B20" s="6" t="str">
        <f>[1]ИТОГ!C688</f>
        <v>МОУ "Октябрьская ООШ"</v>
      </c>
      <c r="C20" s="7">
        <f>[1]ИТОГ!F688</f>
        <v>0.625</v>
      </c>
      <c r="D20" s="8">
        <f>[1]ИТОГ!H688</f>
        <v>1</v>
      </c>
      <c r="E20" s="8">
        <f>[1]ИТОГ!J688</f>
        <v>0.75</v>
      </c>
      <c r="F20" s="8">
        <f>[1]ИТОГ!L688</f>
        <v>0.74358974358974361</v>
      </c>
      <c r="G20" s="8">
        <f>[1]ИТОГ!N688</f>
        <v>0.8571428571428571</v>
      </c>
      <c r="H20" s="8">
        <f>[1]ИТОГ!P688</f>
        <v>0.375</v>
      </c>
      <c r="I20" s="8">
        <f>[1]ИТОГ!R688</f>
        <v>0.875</v>
      </c>
      <c r="J20" s="8">
        <f>[1]ИТОГ!T688</f>
        <v>0.625</v>
      </c>
      <c r="K20" s="8">
        <f>[1]ИТОГ!V688</f>
        <v>0</v>
      </c>
      <c r="L20" s="8">
        <f>[1]ИТОГ!X688</f>
        <v>1</v>
      </c>
      <c r="M20" s="8">
        <f>[1]ИТОГ!Z688</f>
        <v>0.33333333333333331</v>
      </c>
      <c r="N20" s="8">
        <f>[1]ИТОГ!AD688</f>
        <v>0</v>
      </c>
      <c r="O20" s="8">
        <f>[1]ИТОГ!AH688</f>
        <v>1</v>
      </c>
      <c r="P20" s="9">
        <f>[1]ИТОГ!AJ688</f>
        <v>0.6785714285714286</v>
      </c>
      <c r="Q20" s="10" t="str">
        <f>[1]ИТОГ!AK688</f>
        <v>Средний</v>
      </c>
      <c r="R20" s="10" t="str">
        <f>[1]ИТОГ!AN688</f>
        <v>Низкий</v>
      </c>
      <c r="S20" s="11">
        <f>[1]ИТОГ!AJ688-[1]ИТОГ!AM688</f>
        <v>0.15257142857142858</v>
      </c>
    </row>
    <row r="21" spans="1:19" ht="49.5" customHeight="1" x14ac:dyDescent="0.35">
      <c r="A21" s="5">
        <f>[1]ИТОГ!A689</f>
        <v>14</v>
      </c>
      <c r="B21" s="6" t="str">
        <f>[1]ИТОГ!C689</f>
        <v>МОУ "Писаревская СОШ"</v>
      </c>
      <c r="C21" s="7">
        <f>[1]ИТОГ!F689</f>
        <v>0.15151515151515152</v>
      </c>
      <c r="D21" s="8">
        <f>[1]ИТОГ!H689</f>
        <v>0.5</v>
      </c>
      <c r="E21" s="8">
        <f>[1]ИТОГ!J689</f>
        <v>0.8125</v>
      </c>
      <c r="F21" s="8">
        <f>[1]ИТОГ!L689</f>
        <v>0.37254901960784315</v>
      </c>
      <c r="G21" s="8">
        <f>[1]ИТОГ!N689</f>
        <v>0.21428571428571427</v>
      </c>
      <c r="H21" s="8">
        <f>[1]ИТОГ!P689</f>
        <v>0.8125</v>
      </c>
      <c r="I21" s="8">
        <f>[1]ИТОГ!R689</f>
        <v>0.25</v>
      </c>
      <c r="J21" s="8">
        <f>[1]ИТОГ!T689</f>
        <v>0.45</v>
      </c>
      <c r="K21" s="8">
        <f>[1]ИТОГ!V689</f>
        <v>0.5</v>
      </c>
      <c r="L21" s="8">
        <f>[1]ИТОГ!X689</f>
        <v>1</v>
      </c>
      <c r="M21" s="8">
        <f>[1]ИТОГ!Z689</f>
        <v>0.66666666666666663</v>
      </c>
      <c r="N21" s="8">
        <f>[1]ИТОГ!AD689</f>
        <v>0</v>
      </c>
      <c r="O21" s="8">
        <f>[1]ИТОГ!AH689</f>
        <v>0</v>
      </c>
      <c r="P21" s="9">
        <f>[1]ИТОГ!AJ689</f>
        <v>0.42708333333333331</v>
      </c>
      <c r="Q21" s="10" t="str">
        <f>[1]ИТОГ!AK689</f>
        <v>Низкий</v>
      </c>
      <c r="R21" s="10" t="str">
        <f>[1]ИТОГ!AN689</f>
        <v>Средний</v>
      </c>
      <c r="S21" s="11">
        <f>[1]ИТОГ!AJ689-[1]ИТОГ!AM689</f>
        <v>-0.23991666666666672</v>
      </c>
    </row>
    <row r="22" spans="1:19" ht="49.5" customHeight="1" x14ac:dyDescent="0.35">
      <c r="A22" s="5">
        <f>[1]ИТОГ!A690</f>
        <v>15</v>
      </c>
      <c r="B22" s="6" t="str">
        <f>[1]ИТОГ!C690</f>
        <v>МОУ "Сибиряковская ООШ"</v>
      </c>
      <c r="C22" s="7">
        <f>[1]ИТОГ!F690</f>
        <v>0.16666666666666666</v>
      </c>
      <c r="D22" s="8">
        <f>[1]ИТОГ!H690</f>
        <v>1</v>
      </c>
      <c r="E22" s="8">
        <f>[1]ИТОГ!J690</f>
        <v>0.8125</v>
      </c>
      <c r="F22" s="8">
        <f>[1]ИТОГ!L690</f>
        <v>0.48717948717948717</v>
      </c>
      <c r="G22" s="8">
        <f>[1]ИТОГ!N690</f>
        <v>1</v>
      </c>
      <c r="H22" s="8">
        <f>[1]ИТОГ!P690</f>
        <v>0.5</v>
      </c>
      <c r="I22" s="8">
        <f>[1]ИТОГ!R690</f>
        <v>0.625</v>
      </c>
      <c r="J22" s="8">
        <f>[1]ИТОГ!T690</f>
        <v>0.67500000000000004</v>
      </c>
      <c r="K22" s="8">
        <f>[1]ИТОГ!V690</f>
        <v>0</v>
      </c>
      <c r="L22" s="8">
        <f>[1]ИТОГ!X690</f>
        <v>1</v>
      </c>
      <c r="M22" s="8">
        <f>[1]ИТОГ!Z690</f>
        <v>0.33333333333333331</v>
      </c>
      <c r="N22" s="8">
        <f>[1]ИТОГ!AD690</f>
        <v>0</v>
      </c>
      <c r="O22" s="8">
        <f>[1]ИТОГ!AH690</f>
        <v>0</v>
      </c>
      <c r="P22" s="9">
        <f>[1]ИТОГ!AJ690</f>
        <v>0.5714285714285714</v>
      </c>
      <c r="Q22" s="10" t="str">
        <f>[1]ИТОГ!AK690</f>
        <v>Низкий</v>
      </c>
      <c r="R22" s="10" t="str">
        <f>[1]ИТОГ!AN690</f>
        <v>Низкий</v>
      </c>
      <c r="S22" s="11">
        <f>[1]ИТОГ!AJ690-[1]ИТОГ!AM690</f>
        <v>-7.5714285714285623E-3</v>
      </c>
    </row>
    <row r="23" spans="1:19" ht="49.5" customHeight="1" x14ac:dyDescent="0.35">
      <c r="A23" s="5">
        <f>[1]ИТОГ!A691</f>
        <v>16</v>
      </c>
      <c r="B23" s="6" t="str">
        <f>[1]ИТОГ!C691</f>
        <v>МОУ "Умыганская СОШ"</v>
      </c>
      <c r="C23" s="7">
        <f>[1]ИТОГ!F691</f>
        <v>0.18181818181818182</v>
      </c>
      <c r="D23" s="8">
        <f>[1]ИТОГ!H691</f>
        <v>1</v>
      </c>
      <c r="E23" s="8">
        <f>[1]ИТОГ!J691</f>
        <v>1</v>
      </c>
      <c r="F23" s="8">
        <f>[1]ИТОГ!L691</f>
        <v>0.47058823529411764</v>
      </c>
      <c r="G23" s="8">
        <f>[1]ИТОГ!N691</f>
        <v>1</v>
      </c>
      <c r="H23" s="8">
        <f>[1]ИТОГ!P691</f>
        <v>0.5</v>
      </c>
      <c r="I23" s="8">
        <f>[1]ИТОГ!R691</f>
        <v>0.25</v>
      </c>
      <c r="J23" s="8">
        <f>[1]ИТОГ!T691</f>
        <v>0.6</v>
      </c>
      <c r="K23" s="8">
        <f>[1]ИТОГ!V691</f>
        <v>0.5</v>
      </c>
      <c r="L23" s="8">
        <f>[1]ИТОГ!X691</f>
        <v>1</v>
      </c>
      <c r="M23" s="8">
        <f>[1]ИТОГ!Z691</f>
        <v>0.66666666666666663</v>
      </c>
      <c r="N23" s="8">
        <f>[1]ИТОГ!AD691</f>
        <v>0</v>
      </c>
      <c r="O23" s="8">
        <f>[1]ИТОГ!AH691</f>
        <v>1</v>
      </c>
      <c r="P23" s="9">
        <f>[1]ИТОГ!AJ691</f>
        <v>0.55208333333333337</v>
      </c>
      <c r="Q23" s="10" t="str">
        <f>[1]ИТОГ!AK691</f>
        <v>Низкий</v>
      </c>
      <c r="R23" s="10" t="str">
        <f>[1]ИТОГ!AN691</f>
        <v>Низкий</v>
      </c>
      <c r="S23" s="11">
        <f>[1]ИТОГ!AJ691-[1]ИТОГ!AM691</f>
        <v>-3.8916666666666599E-2</v>
      </c>
    </row>
    <row r="24" spans="1:19" ht="49.5" customHeight="1" x14ac:dyDescent="0.35">
      <c r="A24" s="5">
        <f>[1]ИТОГ!A692</f>
        <v>17</v>
      </c>
      <c r="B24" s="6" t="str">
        <f>[1]ИТОГ!C692</f>
        <v>МОУ "Усть-Кульская ООШ"</v>
      </c>
      <c r="C24" s="7">
        <f>[1]ИТОГ!F692</f>
        <v>0.125</v>
      </c>
      <c r="D24" s="8">
        <f>[1]ИТОГ!H692</f>
        <v>1</v>
      </c>
      <c r="E24" s="8">
        <f>[1]ИТОГ!J692</f>
        <v>0.875</v>
      </c>
      <c r="F24" s="8">
        <f>[1]ИТОГ!L692</f>
        <v>0.48717948717948717</v>
      </c>
      <c r="G24" s="8">
        <f>[1]ИТОГ!N692</f>
        <v>1</v>
      </c>
      <c r="H24" s="8">
        <f>[1]ИТОГ!P692</f>
        <v>0.4375</v>
      </c>
      <c r="I24" s="8">
        <f>[1]ИТОГ!R692</f>
        <v>0.75</v>
      </c>
      <c r="J24" s="8">
        <f>[1]ИТОГ!T692</f>
        <v>0.67500000000000004</v>
      </c>
      <c r="K24" s="8">
        <f>[1]ИТОГ!V692</f>
        <v>0.5</v>
      </c>
      <c r="L24" s="8">
        <f>[1]ИТОГ!X692</f>
        <v>1</v>
      </c>
      <c r="M24" s="8">
        <f>[1]ИТОГ!Z692</f>
        <v>0.66666666666666663</v>
      </c>
      <c r="N24" s="8">
        <f>[1]ИТОГ!AD692</f>
        <v>0</v>
      </c>
      <c r="O24" s="8">
        <f>[1]ИТОГ!AH692</f>
        <v>1</v>
      </c>
      <c r="P24" s="9">
        <f>[1]ИТОГ!AJ692</f>
        <v>0.6071428571428571</v>
      </c>
      <c r="Q24" s="10" t="str">
        <f>[1]ИТОГ!AK692</f>
        <v>Средний</v>
      </c>
      <c r="R24" s="10" t="str">
        <f>[1]ИТОГ!AN692</f>
        <v>Низкий</v>
      </c>
      <c r="S24" s="11">
        <f>[1]ИТОГ!AJ692-[1]ИТОГ!AM692</f>
        <v>8.1142857142857072E-2</v>
      </c>
    </row>
    <row r="25" spans="1:19" ht="49.5" customHeight="1" x14ac:dyDescent="0.35">
      <c r="A25" s="5">
        <f>[1]ИТОГ!A693</f>
        <v>18</v>
      </c>
      <c r="B25" s="6" t="str">
        <f>[1]ИТОГ!C693</f>
        <v>МОУ "Утайская ООШ"</v>
      </c>
      <c r="C25" s="7">
        <f>[1]ИТОГ!F693</f>
        <v>0.20833333333333334</v>
      </c>
      <c r="D25" s="8">
        <f>[1]ИТОГ!H693</f>
        <v>1</v>
      </c>
      <c r="E25" s="8">
        <f>[1]ИТОГ!J693</f>
        <v>0.875</v>
      </c>
      <c r="F25" s="8">
        <f>[1]ИТОГ!L693</f>
        <v>0.53846153846153844</v>
      </c>
      <c r="G25" s="8">
        <f>[1]ИТОГ!N693</f>
        <v>0.7142857142857143</v>
      </c>
      <c r="H25" s="8">
        <f>[1]ИТОГ!P693</f>
        <v>0.5</v>
      </c>
      <c r="I25" s="8">
        <f>[1]ИТОГ!R693</f>
        <v>1</v>
      </c>
      <c r="J25" s="8">
        <f>[1]ИТОГ!T693</f>
        <v>0.65</v>
      </c>
      <c r="K25" s="8">
        <f>[1]ИТОГ!V693</f>
        <v>0.5</v>
      </c>
      <c r="L25" s="8">
        <f>[1]ИТОГ!X693</f>
        <v>1</v>
      </c>
      <c r="M25" s="8">
        <f>[1]ИТОГ!Z693</f>
        <v>0.66666666666666663</v>
      </c>
      <c r="N25" s="8">
        <f>[1]ИТОГ!AD693</f>
        <v>0</v>
      </c>
      <c r="O25" s="8">
        <f>[1]ИТОГ!AH693</f>
        <v>1</v>
      </c>
      <c r="P25" s="9">
        <f>[1]ИТОГ!AJ693</f>
        <v>0.61904761904761907</v>
      </c>
      <c r="Q25" s="10" t="str">
        <f>[1]ИТОГ!AK693</f>
        <v>Средний</v>
      </c>
      <c r="R25" s="10" t="str">
        <f>[1]ИТОГ!AN693</f>
        <v>Низкий</v>
      </c>
      <c r="S25" s="11">
        <f>[1]ИТОГ!AJ693-[1]ИТОГ!AM693</f>
        <v>2.3047619047619095E-2</v>
      </c>
    </row>
    <row r="26" spans="1:19" ht="49.5" customHeight="1" x14ac:dyDescent="0.35">
      <c r="A26" s="5">
        <f>[1]ИТОГ!A694</f>
        <v>19</v>
      </c>
      <c r="B26" s="6" t="str">
        <f>[1]ИТОГ!C694</f>
        <v>МОУ "Шерагульская ООШ"</v>
      </c>
      <c r="C26" s="7">
        <f>[1]ИТОГ!F694</f>
        <v>0.41666666666666669</v>
      </c>
      <c r="D26" s="8">
        <f>[1]ИТОГ!H694</f>
        <v>1</v>
      </c>
      <c r="E26" s="8">
        <f>[1]ИТОГ!J694</f>
        <v>0.8125</v>
      </c>
      <c r="F26" s="8">
        <f>[1]ИТОГ!L694</f>
        <v>0.64102564102564108</v>
      </c>
      <c r="G26" s="8">
        <f>[1]ИТОГ!N694</f>
        <v>0.7857142857142857</v>
      </c>
      <c r="H26" s="8">
        <f>[1]ИТОГ!P694</f>
        <v>0.6875</v>
      </c>
      <c r="I26" s="8">
        <f>[1]ИТОГ!R694</f>
        <v>1</v>
      </c>
      <c r="J26" s="8">
        <f>[1]ИТОГ!T694</f>
        <v>0.75</v>
      </c>
      <c r="K26" s="8">
        <f>[1]ИТОГ!V694</f>
        <v>0.5</v>
      </c>
      <c r="L26" s="8">
        <f>[1]ИТОГ!X694</f>
        <v>1</v>
      </c>
      <c r="M26" s="8">
        <f>[1]ИТОГ!Z694</f>
        <v>0.66666666666666663</v>
      </c>
      <c r="N26" s="8">
        <f>[1]ИТОГ!AD694</f>
        <v>0</v>
      </c>
      <c r="O26" s="8">
        <f>[1]ИТОГ!AH694</f>
        <v>1</v>
      </c>
      <c r="P26" s="9">
        <f>[1]ИТОГ!AJ694</f>
        <v>0.7142857142857143</v>
      </c>
      <c r="Q26" s="10" t="str">
        <f>[1]ИТОГ!AK694</f>
        <v>Средний</v>
      </c>
      <c r="R26" s="10" t="str">
        <f>[1]ИТОГ!AN694</f>
        <v>Средний</v>
      </c>
      <c r="S26" s="11">
        <f>[1]ИТОГ!AJ694-[1]ИТОГ!AM694</f>
        <v>4.7285714285714264E-2</v>
      </c>
    </row>
    <row r="27" spans="1:19" ht="49.5" customHeight="1" x14ac:dyDescent="0.35">
      <c r="A27" s="5">
        <f>[1]ИТОГ!A695</f>
        <v>20</v>
      </c>
      <c r="B27" s="6" t="str">
        <f>[1]ИТОГ!C695</f>
        <v>МОУ "Шерагульская СОШ"</v>
      </c>
      <c r="C27" s="7">
        <f>[1]ИТОГ!F695</f>
        <v>0.18181818181818182</v>
      </c>
      <c r="D27" s="8">
        <f>[1]ИТОГ!H695</f>
        <v>1</v>
      </c>
      <c r="E27" s="8">
        <f>[1]ИТОГ!J695</f>
        <v>1</v>
      </c>
      <c r="F27" s="8">
        <f>[1]ИТОГ!L695</f>
        <v>0.49019607843137253</v>
      </c>
      <c r="G27" s="8">
        <f>[1]ИТОГ!N695</f>
        <v>0.7857142857142857</v>
      </c>
      <c r="H27" s="8">
        <f>[1]ИТОГ!P695</f>
        <v>0.5625</v>
      </c>
      <c r="I27" s="8">
        <f>[1]ИТОГ!R695</f>
        <v>1</v>
      </c>
      <c r="J27" s="8">
        <f>[1]ИТОГ!T695</f>
        <v>0.7</v>
      </c>
      <c r="K27" s="8">
        <f>[1]ИТОГ!V695</f>
        <v>0.5</v>
      </c>
      <c r="L27" s="8">
        <f>[1]ИТОГ!X695</f>
        <v>1</v>
      </c>
      <c r="M27" s="8">
        <f>[1]ИТОГ!Z695</f>
        <v>0.66666666666666663</v>
      </c>
      <c r="N27" s="8">
        <f>[1]ИТОГ!AD695</f>
        <v>0</v>
      </c>
      <c r="O27" s="8">
        <f>[1]ИТОГ!AH695</f>
        <v>0</v>
      </c>
      <c r="P27" s="9">
        <f>[1]ИТОГ!AJ695</f>
        <v>0.59375</v>
      </c>
      <c r="Q27" s="10" t="str">
        <f>[1]ИТОГ!AK695</f>
        <v>Низкий</v>
      </c>
      <c r="R27" s="10" t="str">
        <f>[1]ИТОГ!AN695</f>
        <v>Средний</v>
      </c>
      <c r="S27" s="11">
        <f>[1]ИТОГ!AJ695-[1]ИТОГ!AM695</f>
        <v>-1.2249999999999983E-2</v>
      </c>
    </row>
    <row r="28" spans="1:19" ht="49.5" customHeight="1" x14ac:dyDescent="0.35">
      <c r="A28" s="5">
        <f>[1]ИТОГ!A696</f>
        <v>21</v>
      </c>
      <c r="B28" s="6" t="str">
        <f>[1]ИТОГ!C696</f>
        <v>МОУ "Шубинская НОШ"</v>
      </c>
      <c r="C28" s="7">
        <f>[1]ИТОГ!F696</f>
        <v>0.91666666666666663</v>
      </c>
      <c r="D28" s="8">
        <f>[1]ИТОГ!H696</f>
        <v>0.5</v>
      </c>
      <c r="E28" s="8">
        <f>[1]ИТОГ!J696</f>
        <v>0.625</v>
      </c>
      <c r="F28" s="8">
        <f>[1]ИТОГ!L696</f>
        <v>0.88</v>
      </c>
      <c r="G28" s="8">
        <f>[1]ИТОГ!N696</f>
        <v>0.5</v>
      </c>
      <c r="H28" s="8">
        <f>[1]ИТОГ!P696</f>
        <v>0.75</v>
      </c>
      <c r="I28" s="8">
        <f>[1]ИТОГ!R696</f>
        <v>0.5</v>
      </c>
      <c r="J28" s="8">
        <f>[1]ИТОГ!T696</f>
        <v>0.57499999999999996</v>
      </c>
      <c r="K28" s="8">
        <f>[1]ИТОГ!V696</f>
        <v>0.5</v>
      </c>
      <c r="L28" s="8">
        <f>[1]ИТОГ!X696</f>
        <v>1</v>
      </c>
      <c r="M28" s="8">
        <f>[1]ИТОГ!Z696</f>
        <v>0.6</v>
      </c>
      <c r="N28" s="8">
        <f>[1]ИТОГ!AD696</f>
        <v>0</v>
      </c>
      <c r="O28" s="8">
        <f>[1]ИТОГ!AH696</f>
        <v>1</v>
      </c>
      <c r="P28" s="9">
        <f>[1]ИТОГ!AJ696</f>
        <v>0.71014492753623193</v>
      </c>
      <c r="Q28" s="10" t="str">
        <f>[1]ИТОГ!AK696</f>
        <v>Средний</v>
      </c>
      <c r="R28" s="10" t="str">
        <f>[1]ИТОГ!AN696</f>
        <v>Средний</v>
      </c>
      <c r="S28" s="11">
        <f>[1]ИТОГ!AJ696-[1]ИТОГ!AM696</f>
        <v>-1.685507246376805E-2</v>
      </c>
    </row>
    <row r="29" spans="1:19" ht="49.5" customHeight="1" x14ac:dyDescent="0.35">
      <c r="A29" s="5">
        <f>[1]ИТОГ!A697</f>
        <v>22</v>
      </c>
      <c r="B29" s="6" t="str">
        <f>[1]ИТОГ!C697</f>
        <v>МОУ "Афанасьевская СОШ"</v>
      </c>
      <c r="C29" s="7">
        <f>[1]ИТОГ!F697</f>
        <v>0.51515151515151514</v>
      </c>
      <c r="D29" s="8">
        <f>[1]ИТОГ!H697</f>
        <v>1</v>
      </c>
      <c r="E29" s="8">
        <f>[1]ИТОГ!J697</f>
        <v>1</v>
      </c>
      <c r="F29" s="8">
        <f>[1]ИТОГ!L697</f>
        <v>0.68627450980392157</v>
      </c>
      <c r="G29" s="8">
        <f>[1]ИТОГ!N697</f>
        <v>1</v>
      </c>
      <c r="H29" s="8">
        <f>[1]ИТОГ!P697</f>
        <v>0.625</v>
      </c>
      <c r="I29" s="8">
        <f>[1]ИТОГ!R697</f>
        <v>0.875</v>
      </c>
      <c r="J29" s="8">
        <f>[1]ИТОГ!T697</f>
        <v>0.77500000000000002</v>
      </c>
      <c r="K29" s="8">
        <f>[1]ИТОГ!V697</f>
        <v>0.5</v>
      </c>
      <c r="L29" s="8">
        <f>[1]ИТОГ!X697</f>
        <v>1</v>
      </c>
      <c r="M29" s="8">
        <f>[1]ИТОГ!Z697</f>
        <v>0.66666666666666663</v>
      </c>
      <c r="N29" s="8">
        <f>[1]ИТОГ!AD697</f>
        <v>0</v>
      </c>
      <c r="O29" s="8">
        <f>[1]ИТОГ!AH697</f>
        <v>1</v>
      </c>
      <c r="P29" s="9">
        <f>[1]ИТОГ!AJ697</f>
        <v>0.73958333333333337</v>
      </c>
      <c r="Q29" s="10" t="str">
        <f>[1]ИТОГ!AK697</f>
        <v>Средний</v>
      </c>
      <c r="R29" s="10" t="str">
        <f>[1]ИТОГ!AN697</f>
        <v>Низкий</v>
      </c>
      <c r="S29" s="11">
        <f>[1]ИТОГ!AJ697-[1]ИТОГ!AM697</f>
        <v>0.1485833333333334</v>
      </c>
    </row>
    <row r="30" spans="1:19" ht="49.5" customHeight="1" x14ac:dyDescent="0.35">
      <c r="A30" s="5">
        <f>[1]ИТОГ!A698</f>
        <v>23</v>
      </c>
      <c r="B30" s="6" t="str">
        <f>[1]ИТОГ!C698</f>
        <v>МОУ "Бадарская СОШ"</v>
      </c>
      <c r="C30" s="7">
        <f>[1]ИТОГ!F698</f>
        <v>0.24242424242424243</v>
      </c>
      <c r="D30" s="8">
        <f>[1]ИТОГ!H698</f>
        <v>1</v>
      </c>
      <c r="E30" s="8">
        <f>[1]ИТОГ!J698</f>
        <v>0.9375</v>
      </c>
      <c r="F30" s="8">
        <f>[1]ИТОГ!L698</f>
        <v>0.49019607843137253</v>
      </c>
      <c r="G30" s="8">
        <f>[1]ИТОГ!N698</f>
        <v>1</v>
      </c>
      <c r="H30" s="8">
        <f>[1]ИТОГ!P698</f>
        <v>0.75</v>
      </c>
      <c r="I30" s="8">
        <f>[1]ИТОГ!R698</f>
        <v>0.625</v>
      </c>
      <c r="J30" s="8">
        <f>[1]ИТОГ!T698</f>
        <v>0.77500000000000002</v>
      </c>
      <c r="K30" s="8">
        <f>[1]ИТОГ!V698</f>
        <v>0.5</v>
      </c>
      <c r="L30" s="8">
        <f>[1]ИТОГ!X698</f>
        <v>1</v>
      </c>
      <c r="M30" s="8">
        <f>[1]ИТОГ!Z698</f>
        <v>0.66666666666666663</v>
      </c>
      <c r="N30" s="8">
        <f>[1]ИТОГ!AD698</f>
        <v>0</v>
      </c>
      <c r="O30" s="8">
        <f>[1]ИТОГ!AH698</f>
        <v>0</v>
      </c>
      <c r="P30" s="9">
        <f>[1]ИТОГ!AJ698</f>
        <v>0.625</v>
      </c>
      <c r="Q30" s="10" t="str">
        <f>[1]ИТОГ!AK698</f>
        <v>Средний</v>
      </c>
      <c r="R30" s="10" t="str">
        <f>[1]ИТОГ!AN698</f>
        <v>Средний</v>
      </c>
      <c r="S30" s="11">
        <f>[1]ИТОГ!AJ698-[1]ИТОГ!AM698</f>
        <v>-2.7000000000000024E-2</v>
      </c>
    </row>
    <row r="31" spans="1:19" ht="49.5" customHeight="1" x14ac:dyDescent="0.35">
      <c r="A31" s="5">
        <f>[1]ИТОГ!A699</f>
        <v>24</v>
      </c>
      <c r="B31" s="6" t="str">
        <f>[1]ИТОГ!C699</f>
        <v>МОУ "Булюшкинская СОШ"</v>
      </c>
      <c r="C31" s="7">
        <f>[1]ИТОГ!F699</f>
        <v>0.18181818181818182</v>
      </c>
      <c r="D31" s="8">
        <f>[1]ИТОГ!H699</f>
        <v>1</v>
      </c>
      <c r="E31" s="8">
        <f>[1]ИТОГ!J699</f>
        <v>1</v>
      </c>
      <c r="F31" s="8">
        <f>[1]ИТОГ!L699</f>
        <v>0.49019607843137253</v>
      </c>
      <c r="G31" s="8">
        <f>[1]ИТОГ!N699</f>
        <v>1</v>
      </c>
      <c r="H31" s="8">
        <f>[1]ИТОГ!P699</f>
        <v>0.625</v>
      </c>
      <c r="I31" s="8">
        <f>[1]ИТОГ!R699</f>
        <v>0.25</v>
      </c>
      <c r="J31" s="8">
        <f>[1]ИТОГ!T699</f>
        <v>0.65</v>
      </c>
      <c r="K31" s="8">
        <f>[1]ИТОГ!V699</f>
        <v>0</v>
      </c>
      <c r="L31" s="8">
        <f>[1]ИТОГ!X699</f>
        <v>1</v>
      </c>
      <c r="M31" s="8">
        <f>[1]ИТОГ!Z699</f>
        <v>0.33333333333333331</v>
      </c>
      <c r="N31" s="8">
        <f>[1]ИТОГ!AD699</f>
        <v>0</v>
      </c>
      <c r="O31" s="8">
        <f>[1]ИТОГ!AH699</f>
        <v>1</v>
      </c>
      <c r="P31" s="9">
        <f>[1]ИТОГ!AJ699</f>
        <v>0.5625</v>
      </c>
      <c r="Q31" s="10" t="str">
        <f>[1]ИТОГ!AK699</f>
        <v>Низкий</v>
      </c>
      <c r="R31" s="10" t="str">
        <f>[1]ИТОГ!AN699</f>
        <v>Низкий</v>
      </c>
      <c r="S31" s="11">
        <f>[1]ИТОГ!AJ699-[1]ИТОГ!AM699</f>
        <v>1.4999999999999458E-3</v>
      </c>
    </row>
    <row r="32" spans="1:19" ht="49.5" customHeight="1" x14ac:dyDescent="0.35">
      <c r="A32" s="5">
        <f>[1]ИТОГ!A700</f>
        <v>25</v>
      </c>
      <c r="B32" s="6" t="str">
        <f>[1]ИТОГ!C700</f>
        <v>МОУ "Гуранская СОШ"</v>
      </c>
      <c r="C32" s="7">
        <f>[1]ИТОГ!F700</f>
        <v>0.27272727272727271</v>
      </c>
      <c r="D32" s="8">
        <f>[1]ИТОГ!H700</f>
        <v>0.5</v>
      </c>
      <c r="E32" s="8">
        <f>[1]ИТОГ!J700</f>
        <v>1</v>
      </c>
      <c r="F32" s="8">
        <f>[1]ИТОГ!L700</f>
        <v>0.50980392156862742</v>
      </c>
      <c r="G32" s="8">
        <f>[1]ИТОГ!N700</f>
        <v>1</v>
      </c>
      <c r="H32" s="8">
        <f>[1]ИТОГ!P700</f>
        <v>0.6875</v>
      </c>
      <c r="I32" s="8">
        <f>[1]ИТОГ!R700</f>
        <v>0.75</v>
      </c>
      <c r="J32" s="8">
        <f>[1]ИТОГ!T700</f>
        <v>0.77500000000000002</v>
      </c>
      <c r="K32" s="8">
        <f>[1]ИТОГ!V700</f>
        <v>0.5</v>
      </c>
      <c r="L32" s="8">
        <f>[1]ИТОГ!X700</f>
        <v>1</v>
      </c>
      <c r="M32" s="8">
        <f>[1]ИТОГ!Z700</f>
        <v>0.66666666666666663</v>
      </c>
      <c r="N32" s="8">
        <f>[1]ИТОГ!AD700</f>
        <v>0</v>
      </c>
      <c r="O32" s="8">
        <f>[1]ИТОГ!AH700</f>
        <v>0</v>
      </c>
      <c r="P32" s="9">
        <f>[1]ИТОГ!AJ700</f>
        <v>0.63541666666666663</v>
      </c>
      <c r="Q32" s="10" t="str">
        <f>[1]ИТОГ!AK700</f>
        <v>Средний</v>
      </c>
      <c r="R32" s="10" t="str">
        <f>[1]ИТОГ!AN700</f>
        <v>Низкий</v>
      </c>
      <c r="S32" s="11">
        <f>[1]ИТОГ!AJ700-[1]ИТОГ!AM700</f>
        <v>0.1054166666666666</v>
      </c>
    </row>
    <row r="33" spans="1:19" ht="49.5" customHeight="1" x14ac:dyDescent="0.35">
      <c r="A33" s="5">
        <f>[1]ИТОГ!A701</f>
        <v>26</v>
      </c>
      <c r="B33" s="6" t="str">
        <f>[1]ИТОГ!C701</f>
        <v>МОУ "Едогонская СОШ"</v>
      </c>
      <c r="C33" s="7">
        <f>[1]ИТОГ!F701</f>
        <v>0.18181818181818182</v>
      </c>
      <c r="D33" s="8">
        <f>[1]ИТОГ!H701</f>
        <v>0.5</v>
      </c>
      <c r="E33" s="8">
        <f>[1]ИТОГ!J701</f>
        <v>0.875</v>
      </c>
      <c r="F33" s="8">
        <f>[1]ИТОГ!L701</f>
        <v>0.41176470588235292</v>
      </c>
      <c r="G33" s="8">
        <f>[1]ИТОГ!N701</f>
        <v>1</v>
      </c>
      <c r="H33" s="8">
        <f>[1]ИТОГ!P701</f>
        <v>0.5625</v>
      </c>
      <c r="I33" s="8">
        <f>[1]ИТОГ!R701</f>
        <v>0.875</v>
      </c>
      <c r="J33" s="8">
        <f>[1]ИТОГ!T701</f>
        <v>0.75</v>
      </c>
      <c r="K33" s="8">
        <f>[1]ИТОГ!V701</f>
        <v>0.5</v>
      </c>
      <c r="L33" s="8">
        <f>[1]ИТОГ!X701</f>
        <v>1</v>
      </c>
      <c r="M33" s="8">
        <f>[1]ИТОГ!Z701</f>
        <v>0.66666666666666663</v>
      </c>
      <c r="N33" s="8">
        <f>[1]ИТОГ!AD701</f>
        <v>0</v>
      </c>
      <c r="O33" s="8">
        <f>[1]ИТОГ!AH701</f>
        <v>1</v>
      </c>
      <c r="P33" s="9">
        <f>[1]ИТОГ!AJ701</f>
        <v>0.58333333333333337</v>
      </c>
      <c r="Q33" s="10" t="str">
        <f>[1]ИТОГ!AK701</f>
        <v>Низкий</v>
      </c>
      <c r="R33" s="10" t="str">
        <f>[1]ИТОГ!AN701</f>
        <v>Средний</v>
      </c>
      <c r="S33" s="11">
        <f>[1]ИТОГ!AJ701-[1]ИТОГ!AM701</f>
        <v>-2.2666666666666613E-2</v>
      </c>
    </row>
    <row r="34" spans="1:19" ht="49.5" customHeight="1" x14ac:dyDescent="0.35">
      <c r="A34" s="5">
        <f>[1]ИТОГ!A702</f>
        <v>27</v>
      </c>
      <c r="B34" s="6" t="str">
        <f>[1]ИТОГ!C702</f>
        <v>МОУ "Котикская СОШ"</v>
      </c>
      <c r="C34" s="7">
        <f>[1]ИТОГ!F702</f>
        <v>0.45454545454545453</v>
      </c>
      <c r="D34" s="8">
        <f>[1]ИТОГ!H702</f>
        <v>0.5</v>
      </c>
      <c r="E34" s="8">
        <f>[1]ИТОГ!J702</f>
        <v>1</v>
      </c>
      <c r="F34" s="8">
        <f>[1]ИТОГ!L702</f>
        <v>0.6470588235294118</v>
      </c>
      <c r="G34" s="8">
        <f>[1]ИТОГ!N702</f>
        <v>0.9285714285714286</v>
      </c>
      <c r="H34" s="8">
        <f>[1]ИТОГ!P702</f>
        <v>0.625</v>
      </c>
      <c r="I34" s="8">
        <f>[1]ИТОГ!R702</f>
        <v>0.25</v>
      </c>
      <c r="J34" s="8">
        <f>[1]ИТОГ!T702</f>
        <v>0.625</v>
      </c>
      <c r="K34" s="8">
        <f>[1]ИТОГ!V702</f>
        <v>0</v>
      </c>
      <c r="L34" s="8">
        <f>[1]ИТОГ!X702</f>
        <v>1</v>
      </c>
      <c r="M34" s="8">
        <f>[1]ИТОГ!Z702</f>
        <v>0.33333333333333331</v>
      </c>
      <c r="N34" s="8">
        <f>[1]ИТОГ!AD702</f>
        <v>0</v>
      </c>
      <c r="O34" s="8">
        <f>[1]ИТОГ!AH702</f>
        <v>1</v>
      </c>
      <c r="P34" s="9">
        <f>[1]ИТОГ!AJ702</f>
        <v>0.63541666666666663</v>
      </c>
      <c r="Q34" s="10" t="str">
        <f>[1]ИТОГ!AK702</f>
        <v>Средний</v>
      </c>
      <c r="R34" s="10" t="str">
        <f>[1]ИТОГ!AN702</f>
        <v>Средний</v>
      </c>
      <c r="S34" s="11">
        <f>[1]ИТОГ!AJ702-[1]ИТОГ!AM702</f>
        <v>-6.1583333333333323E-2</v>
      </c>
    </row>
    <row r="35" spans="1:19" ht="49.5" customHeight="1" x14ac:dyDescent="0.35">
      <c r="A35" s="5">
        <f>[1]ИТОГ!A703</f>
        <v>28</v>
      </c>
      <c r="B35" s="6" t="str">
        <f>[1]ИТОГ!C703</f>
        <v>МОУ "Мугунская СОШ"</v>
      </c>
      <c r="C35" s="7">
        <f>[1]ИТОГ!F703</f>
        <v>0.30303030303030304</v>
      </c>
      <c r="D35" s="8">
        <f>[1]ИТОГ!H703</f>
        <v>0.5</v>
      </c>
      <c r="E35" s="8">
        <f>[1]ИТОГ!J703</f>
        <v>1</v>
      </c>
      <c r="F35" s="8">
        <f>[1]ИТОГ!L703</f>
        <v>0.52941176470588236</v>
      </c>
      <c r="G35" s="8">
        <f>[1]ИТОГ!N703</f>
        <v>1</v>
      </c>
      <c r="H35" s="8">
        <f>[1]ИТОГ!P703</f>
        <v>0.6875</v>
      </c>
      <c r="I35" s="8">
        <f>[1]ИТОГ!R703</f>
        <v>1</v>
      </c>
      <c r="J35" s="8">
        <f>[1]ИТОГ!T703</f>
        <v>0.82499999999999996</v>
      </c>
      <c r="K35" s="8">
        <f>[1]ИТОГ!V703</f>
        <v>0.5</v>
      </c>
      <c r="L35" s="8">
        <f>[1]ИТОГ!X703</f>
        <v>1</v>
      </c>
      <c r="M35" s="8">
        <f>[1]ИТОГ!Z703</f>
        <v>0.66666666666666663</v>
      </c>
      <c r="N35" s="8">
        <f>[1]ИТОГ!AD703</f>
        <v>0</v>
      </c>
      <c r="O35" s="8">
        <f>[1]ИТОГ!AH703</f>
        <v>1</v>
      </c>
      <c r="P35" s="9">
        <f>[1]ИТОГ!AJ703</f>
        <v>0.67708333333333337</v>
      </c>
      <c r="Q35" s="10" t="str">
        <f>[1]ИТОГ!AK703</f>
        <v>Средний</v>
      </c>
      <c r="R35" s="10" t="str">
        <f>[1]ИТОГ!AN703</f>
        <v>Средний</v>
      </c>
      <c r="S35" s="11">
        <f>[1]ИТОГ!AJ703-[1]ИТОГ!AM703</f>
        <v>-1.9916666666666583E-2</v>
      </c>
    </row>
    <row r="36" spans="1:19" ht="49.5" customHeight="1" x14ac:dyDescent="0.35">
      <c r="A36" s="5">
        <f>[1]ИТОГ!A704</f>
        <v>29</v>
      </c>
      <c r="B36" s="6" t="str">
        <f>[1]ИТОГ!C704</f>
        <v>МОУ "НОШ №10"</v>
      </c>
      <c r="C36" s="7">
        <f>[1]ИТОГ!F704</f>
        <v>0.75</v>
      </c>
      <c r="D36" s="8">
        <f>[1]ИТОГ!H704</f>
        <v>1</v>
      </c>
      <c r="E36" s="8">
        <f>[1]ИТОГ!J704</f>
        <v>0.5625</v>
      </c>
      <c r="F36" s="8">
        <f>[1]ИТОГ!L704</f>
        <v>0.8</v>
      </c>
      <c r="G36" s="8">
        <f>[1]ИТОГ!N704</f>
        <v>1</v>
      </c>
      <c r="H36" s="8">
        <f>[1]ИТОГ!P704</f>
        <v>0.625</v>
      </c>
      <c r="I36" s="8">
        <f>[1]ИТОГ!R704</f>
        <v>0.625</v>
      </c>
      <c r="J36" s="8">
        <f>[1]ИТОГ!T704</f>
        <v>0.72499999999999998</v>
      </c>
      <c r="K36" s="8">
        <f>[1]ИТОГ!V704</f>
        <v>0.5</v>
      </c>
      <c r="L36" s="8">
        <f>[1]ИТОГ!X704</f>
        <v>1</v>
      </c>
      <c r="M36" s="8">
        <f>[1]ИТОГ!Z704</f>
        <v>0.6</v>
      </c>
      <c r="N36" s="8">
        <f>[1]ИТОГ!AD704</f>
        <v>0</v>
      </c>
      <c r="O36" s="8">
        <f>[1]ИТОГ!AH704</f>
        <v>1</v>
      </c>
      <c r="P36" s="9">
        <f>[1]ИТОГ!AJ704</f>
        <v>0.76811594202898548</v>
      </c>
      <c r="Q36" s="10" t="str">
        <f>[1]ИТОГ!AK704</f>
        <v>Средний</v>
      </c>
      <c r="R36" s="10" t="str">
        <f>[1]ИТОГ!AN704</f>
        <v>Высокий</v>
      </c>
      <c r="S36" s="11">
        <f>[1]ИТОГ!AJ704-[1]ИТОГ!AM704</f>
        <v>-9.5884057971014514E-2</v>
      </c>
    </row>
    <row r="37" spans="1:19" ht="49.5" customHeight="1" x14ac:dyDescent="0.35">
      <c r="A37" s="5">
        <f>[1]ИТОГ!A705</f>
        <v>30</v>
      </c>
      <c r="B37" s="6" t="str">
        <f>[1]ИТОГ!C705</f>
        <v>МОУ "Перфиловская СОШ"</v>
      </c>
      <c r="C37" s="7">
        <f>[1]ИТОГ!F705</f>
        <v>0.21212121212121213</v>
      </c>
      <c r="D37" s="8">
        <f>[1]ИТОГ!H705</f>
        <v>1</v>
      </c>
      <c r="E37" s="8">
        <f>[1]ИТОГ!J705</f>
        <v>1</v>
      </c>
      <c r="F37" s="8">
        <f>[1]ИТОГ!L705</f>
        <v>0.49019607843137253</v>
      </c>
      <c r="G37" s="8">
        <f>[1]ИТОГ!N705</f>
        <v>1</v>
      </c>
      <c r="H37" s="8">
        <f>[1]ИТОГ!P705</f>
        <v>0.75</v>
      </c>
      <c r="I37" s="8">
        <f>[1]ИТОГ!R705</f>
        <v>0.625</v>
      </c>
      <c r="J37" s="8">
        <f>[1]ИТОГ!T705</f>
        <v>0.77500000000000002</v>
      </c>
      <c r="K37" s="8">
        <f>[1]ИТОГ!V705</f>
        <v>0.5</v>
      </c>
      <c r="L37" s="8">
        <f>[1]ИТОГ!X705</f>
        <v>1</v>
      </c>
      <c r="M37" s="8">
        <f>[1]ИТОГ!Z705</f>
        <v>0.66666666666666663</v>
      </c>
      <c r="N37" s="8">
        <f>[1]ИТОГ!AD705</f>
        <v>0</v>
      </c>
      <c r="O37" s="8">
        <f>[1]ИТОГ!AH705</f>
        <v>1</v>
      </c>
      <c r="P37" s="9">
        <f>[1]ИТОГ!AJ705</f>
        <v>0.63541666666666663</v>
      </c>
      <c r="Q37" s="10" t="str">
        <f>[1]ИТОГ!AK705</f>
        <v>Средний</v>
      </c>
      <c r="R37" s="10" t="str">
        <f>[1]ИТОГ!AN705</f>
        <v>Средний</v>
      </c>
      <c r="S37" s="11">
        <f>[1]ИТОГ!AJ705-[1]ИТОГ!AM705</f>
        <v>-5.8333333333338011E-4</v>
      </c>
    </row>
    <row r="38" spans="1:19" ht="36" customHeight="1" x14ac:dyDescent="0.35">
      <c r="A38" s="12"/>
      <c r="B38" s="13"/>
      <c r="C38" s="14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6"/>
      <c r="Q38" s="12"/>
      <c r="R38" s="12"/>
      <c r="S38" s="17"/>
    </row>
    <row r="39" spans="1:19" ht="36" customHeight="1" x14ac:dyDescent="0.35">
      <c r="A39" s="12"/>
      <c r="B39" s="13"/>
      <c r="C39" s="14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6"/>
      <c r="Q39" s="12"/>
      <c r="R39" s="12"/>
      <c r="S39" s="17"/>
    </row>
    <row r="40" spans="1:19" ht="36" customHeight="1" x14ac:dyDescent="0.35">
      <c r="A40" s="12"/>
      <c r="B40" s="13"/>
      <c r="C40" s="14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6"/>
      <c r="Q40" s="12"/>
      <c r="R40" s="12"/>
      <c r="S40" s="17"/>
    </row>
    <row r="41" spans="1:19" ht="36" customHeight="1" x14ac:dyDescent="0.35">
      <c r="A41" s="12"/>
      <c r="B41" s="13"/>
      <c r="C41" s="14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6"/>
      <c r="Q41" s="12"/>
      <c r="R41" s="12"/>
      <c r="S41" s="17"/>
    </row>
    <row r="42" spans="1:19" ht="36" customHeight="1" x14ac:dyDescent="0.35">
      <c r="A42" s="12"/>
      <c r="B42" s="13"/>
      <c r="C42" s="14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6"/>
      <c r="Q42" s="12"/>
      <c r="R42" s="12"/>
      <c r="S42" s="17"/>
    </row>
    <row r="43" spans="1:19" ht="36" customHeight="1" x14ac:dyDescent="0.35">
      <c r="A43" s="12"/>
      <c r="B43" s="13"/>
      <c r="C43" s="14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6"/>
      <c r="Q43" s="12"/>
      <c r="R43" s="12"/>
      <c r="S43" s="17"/>
    </row>
    <row r="44" spans="1:19" ht="36" customHeight="1" x14ac:dyDescent="0.35">
      <c r="A44" s="12"/>
      <c r="B44" s="13"/>
      <c r="C44" s="14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6"/>
      <c r="Q44" s="12"/>
      <c r="R44" s="12"/>
      <c r="S44" s="17"/>
    </row>
    <row r="45" spans="1:19" ht="36" customHeight="1" x14ac:dyDescent="0.35">
      <c r="A45" s="12"/>
      <c r="B45" s="13"/>
      <c r="C45" s="14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6"/>
      <c r="Q45" s="12"/>
      <c r="R45" s="12"/>
      <c r="S45" s="17"/>
    </row>
    <row r="46" spans="1:19" ht="36" customHeight="1" x14ac:dyDescent="0.35">
      <c r="A46" s="12"/>
      <c r="B46" s="13"/>
      <c r="C46" s="14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6"/>
      <c r="Q46" s="12"/>
      <c r="R46" s="12"/>
      <c r="S46" s="17"/>
    </row>
    <row r="47" spans="1:19" ht="36" customHeight="1" x14ac:dyDescent="0.35">
      <c r="A47" s="12"/>
      <c r="B47" s="13"/>
      <c r="C47" s="14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6"/>
      <c r="Q47" s="12"/>
      <c r="R47" s="12"/>
      <c r="S47" s="17"/>
    </row>
    <row r="48" spans="1:19" ht="36" customHeight="1" x14ac:dyDescent="0.35">
      <c r="A48" s="12"/>
      <c r="B48" s="13"/>
      <c r="C48" s="14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6"/>
      <c r="Q48" s="12"/>
      <c r="R48" s="12"/>
      <c r="S48" s="17"/>
    </row>
    <row r="49" spans="1:19" ht="36" customHeight="1" x14ac:dyDescent="0.35">
      <c r="A49" s="12"/>
      <c r="B49" s="13"/>
      <c r="C49" s="14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6"/>
      <c r="Q49" s="12"/>
      <c r="R49" s="12"/>
      <c r="S49" s="17"/>
    </row>
    <row r="50" spans="1:19" ht="36" customHeight="1" x14ac:dyDescent="0.35">
      <c r="A50" s="12"/>
      <c r="B50" s="13"/>
      <c r="C50" s="14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6"/>
      <c r="Q50" s="12"/>
      <c r="R50" s="12"/>
      <c r="S50" s="17"/>
    </row>
    <row r="51" spans="1:19" ht="36" customHeight="1" x14ac:dyDescent="0.35">
      <c r="A51" s="12"/>
      <c r="B51" s="13"/>
      <c r="C51" s="14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6"/>
      <c r="Q51" s="12"/>
      <c r="R51" s="12"/>
      <c r="S51" s="17"/>
    </row>
    <row r="52" spans="1:19" ht="36" customHeight="1" x14ac:dyDescent="0.35">
      <c r="A52" s="12"/>
      <c r="B52" s="13"/>
      <c r="C52" s="14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6"/>
      <c r="Q52" s="12"/>
      <c r="R52" s="12"/>
      <c r="S52" s="17"/>
    </row>
    <row r="53" spans="1:19" ht="36" customHeight="1" x14ac:dyDescent="0.35">
      <c r="A53" s="12"/>
      <c r="B53" s="13"/>
      <c r="C53" s="14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6"/>
      <c r="Q53" s="12"/>
      <c r="R53" s="12"/>
      <c r="S53" s="17"/>
    </row>
    <row r="54" spans="1:19" ht="36" customHeight="1" x14ac:dyDescent="0.35">
      <c r="A54" s="12"/>
      <c r="B54" s="13"/>
      <c r="C54" s="14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6"/>
      <c r="Q54" s="12"/>
      <c r="R54" s="12"/>
      <c r="S54" s="17"/>
    </row>
    <row r="55" spans="1:19" ht="36" customHeight="1" x14ac:dyDescent="0.35">
      <c r="A55" s="12"/>
      <c r="B55" s="13"/>
      <c r="C55" s="14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6"/>
      <c r="Q55" s="12"/>
      <c r="R55" s="12"/>
      <c r="S55" s="17"/>
    </row>
  </sheetData>
  <sheetProtection sheet="1" objects="1" scenarios="1"/>
  <mergeCells count="32">
    <mergeCell ref="C6:E6"/>
    <mergeCell ref="A7:B7"/>
    <mergeCell ref="C7:E7"/>
    <mergeCell ref="N2:N3"/>
    <mergeCell ref="O2:O3"/>
    <mergeCell ref="A3:B3"/>
    <mergeCell ref="A4:B4"/>
    <mergeCell ref="C4:E4"/>
    <mergeCell ref="G4:I7"/>
    <mergeCell ref="K4:L7"/>
    <mergeCell ref="A5:B5"/>
    <mergeCell ref="C5:E5"/>
    <mergeCell ref="A6:B6"/>
    <mergeCell ref="M1:M3"/>
    <mergeCell ref="A1:B2"/>
    <mergeCell ref="L2:L3"/>
    <mergeCell ref="P1:P3"/>
    <mergeCell ref="Q1:Q7"/>
    <mergeCell ref="R1:R7"/>
    <mergeCell ref="S1:S7"/>
    <mergeCell ref="C2:C3"/>
    <mergeCell ref="D2:D3"/>
    <mergeCell ref="E2:E3"/>
    <mergeCell ref="G2:G3"/>
    <mergeCell ref="H2:H3"/>
    <mergeCell ref="C1:E1"/>
    <mergeCell ref="F1:F3"/>
    <mergeCell ref="G1:I1"/>
    <mergeCell ref="J1:J3"/>
    <mergeCell ref="K1:L1"/>
    <mergeCell ref="I2:I3"/>
    <mergeCell ref="K2:K3"/>
  </mergeCells>
  <conditionalFormatting sqref="Q8:R37">
    <cfRule type="containsText" dxfId="116" priority="11" operator="containsText" text="высокий">
      <formula>NOT(ISERROR(SEARCH("высокий",Q8)))</formula>
    </cfRule>
    <cfRule type="containsText" dxfId="115" priority="12" operator="containsText" text="средний">
      <formula>NOT(ISERROR(SEARCH("средний",Q8)))</formula>
    </cfRule>
    <cfRule type="containsText" dxfId="114" priority="13" stopIfTrue="1" operator="containsText" text="низкий">
      <formula>NOT(ISERROR(SEARCH("низкий",Q8)))</formula>
    </cfRule>
  </conditionalFormatting>
  <conditionalFormatting sqref="F8:F37 J8:J37 M8:M37 P8:P37">
    <cfRule type="cellIs" dxfId="113" priority="8" operator="greaterThan">
      <formula>80</formula>
    </cfRule>
    <cfRule type="cellIs" dxfId="112" priority="9" operator="between">
      <formula>60.1</formula>
      <formula>80</formula>
    </cfRule>
    <cfRule type="cellIs" dxfId="111" priority="10" operator="lessThan">
      <formula>60.1</formula>
    </cfRule>
  </conditionalFormatting>
  <conditionalFormatting sqref="F8:F37">
    <cfRule type="cellIs" dxfId="110" priority="7" operator="lessThan">
      <formula>0.601</formula>
    </cfRule>
  </conditionalFormatting>
  <conditionalFormatting sqref="F8:F37 J8:J37 M8:M37 P8:P37">
    <cfRule type="cellIs" dxfId="109" priority="4" operator="greaterThan">
      <formula>0.8</formula>
    </cfRule>
    <cfRule type="cellIs" dxfId="108" priority="5" operator="between">
      <formula>0.6</formula>
      <formula>"80,1%%"</formula>
    </cfRule>
    <cfRule type="cellIs" dxfId="107" priority="6" operator="lessThan">
      <formula>0.601</formula>
    </cfRule>
  </conditionalFormatting>
  <conditionalFormatting sqref="A4">
    <cfRule type="cellIs" dxfId="106" priority="1" operator="greaterThan">
      <formula>80%</formula>
    </cfRule>
    <cfRule type="cellIs" dxfId="105" priority="2" operator="between">
      <formula>60.1%</formula>
      <formula>80%</formula>
    </cfRule>
    <cfRule type="cellIs" dxfId="104" priority="3" operator="lessThan">
      <formula>60.1%</formula>
    </cfRule>
  </conditionalFormatting>
  <pageMargins left="0.25" right="0.25" top="0.75" bottom="0.75" header="0.3" footer="0.3"/>
  <pageSetup paperSize="9" scale="34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4" id="{FC3AF2F9-8474-4651-B8F1-F61ABF843597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S8:S37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4"/>
  <sheetViews>
    <sheetView topLeftCell="A4" zoomScale="50" zoomScaleNormal="50" workbookViewId="0">
      <selection activeCell="C9" sqref="C9"/>
    </sheetView>
  </sheetViews>
  <sheetFormatPr defaultRowHeight="15" x14ac:dyDescent="0.25"/>
  <cols>
    <col min="1" max="1" width="9.140625" style="2"/>
    <col min="2" max="2" width="52.85546875" style="18" customWidth="1"/>
    <col min="3" max="3" width="15.7109375" style="19" customWidth="1"/>
    <col min="4" max="4" width="15.7109375" style="20" customWidth="1"/>
    <col min="5" max="5" width="20.85546875" style="20" customWidth="1"/>
    <col min="6" max="6" width="22.5703125" style="20" customWidth="1"/>
    <col min="7" max="7" width="20" style="20" customWidth="1"/>
    <col min="8" max="8" width="25.7109375" style="20" customWidth="1"/>
    <col min="9" max="9" width="15.7109375" style="20" customWidth="1"/>
    <col min="10" max="10" width="23.140625" style="20" customWidth="1"/>
    <col min="11" max="11" width="15.7109375" style="20" customWidth="1"/>
    <col min="12" max="12" width="20" style="20" customWidth="1"/>
    <col min="13" max="13" width="24.7109375" style="20" customWidth="1"/>
    <col min="14" max="14" width="19.7109375" style="20" customWidth="1"/>
    <col min="15" max="15" width="27.140625" style="20" customWidth="1"/>
    <col min="16" max="16" width="19.7109375" style="21" customWidth="1"/>
    <col min="17" max="17" width="21.5703125" style="2" customWidth="1"/>
    <col min="18" max="18" width="21.42578125" style="2" customWidth="1"/>
    <col min="19" max="19" width="21.42578125" style="22" customWidth="1"/>
    <col min="20" max="16384" width="9.140625" style="2"/>
  </cols>
  <sheetData>
    <row r="1" spans="1:19" ht="215.25" customHeight="1" x14ac:dyDescent="0.25">
      <c r="A1" s="80" t="s">
        <v>63</v>
      </c>
      <c r="B1" s="81"/>
      <c r="C1" s="54" t="s">
        <v>1</v>
      </c>
      <c r="D1" s="55"/>
      <c r="E1" s="55"/>
      <c r="F1" s="56" t="s">
        <v>2</v>
      </c>
      <c r="G1" s="57" t="s">
        <v>3</v>
      </c>
      <c r="H1" s="57"/>
      <c r="I1" s="57"/>
      <c r="J1" s="56" t="s">
        <v>4</v>
      </c>
      <c r="K1" s="57" t="s">
        <v>5</v>
      </c>
      <c r="L1" s="57"/>
      <c r="M1" s="56" t="s">
        <v>6</v>
      </c>
      <c r="N1" s="1" t="s">
        <v>7</v>
      </c>
      <c r="O1" s="1" t="s">
        <v>8</v>
      </c>
      <c r="P1" s="47" t="s">
        <v>9</v>
      </c>
      <c r="Q1" s="49" t="s">
        <v>10</v>
      </c>
      <c r="R1" s="49" t="s">
        <v>11</v>
      </c>
      <c r="S1" s="49" t="s">
        <v>12</v>
      </c>
    </row>
    <row r="2" spans="1:19" ht="15" customHeight="1" x14ac:dyDescent="0.25">
      <c r="A2" s="82"/>
      <c r="B2" s="83"/>
      <c r="C2" s="50" t="s">
        <v>13</v>
      </c>
      <c r="D2" s="52" t="s">
        <v>14</v>
      </c>
      <c r="E2" s="52" t="s">
        <v>15</v>
      </c>
      <c r="F2" s="56"/>
      <c r="G2" s="52" t="s">
        <v>16</v>
      </c>
      <c r="H2" s="52" t="s">
        <v>17</v>
      </c>
      <c r="I2" s="52" t="s">
        <v>18</v>
      </c>
      <c r="J2" s="56"/>
      <c r="K2" s="52" t="s">
        <v>19</v>
      </c>
      <c r="L2" s="52" t="s">
        <v>20</v>
      </c>
      <c r="M2" s="56"/>
      <c r="N2" s="52" t="s">
        <v>21</v>
      </c>
      <c r="O2" s="52" t="s">
        <v>22</v>
      </c>
      <c r="P2" s="48"/>
      <c r="Q2" s="49"/>
      <c r="R2" s="49"/>
      <c r="S2" s="49"/>
    </row>
    <row r="3" spans="1:19" ht="274.5" customHeight="1" x14ac:dyDescent="0.35">
      <c r="A3" s="63" t="s">
        <v>23</v>
      </c>
      <c r="B3" s="64"/>
      <c r="C3" s="51"/>
      <c r="D3" s="53"/>
      <c r="E3" s="53"/>
      <c r="F3" s="56"/>
      <c r="G3" s="53"/>
      <c r="H3" s="53"/>
      <c r="I3" s="53"/>
      <c r="J3" s="56"/>
      <c r="K3" s="53"/>
      <c r="L3" s="53"/>
      <c r="M3" s="56"/>
      <c r="N3" s="53"/>
      <c r="O3" s="53"/>
      <c r="P3" s="48"/>
      <c r="Q3" s="49"/>
      <c r="R3" s="49"/>
      <c r="S3" s="49"/>
    </row>
    <row r="4" spans="1:19" ht="63.75" customHeight="1" x14ac:dyDescent="0.25">
      <c r="A4" s="65">
        <f>AVERAGE(P8:P26)</f>
        <v>0.61904761904761918</v>
      </c>
      <c r="B4" s="66"/>
      <c r="C4" s="62" t="s">
        <v>24</v>
      </c>
      <c r="D4" s="58"/>
      <c r="E4" s="59"/>
      <c r="F4" s="3">
        <v>1</v>
      </c>
      <c r="G4" s="67"/>
      <c r="H4" s="68"/>
      <c r="I4" s="69"/>
      <c r="J4" s="3">
        <v>0.95</v>
      </c>
      <c r="K4" s="67"/>
      <c r="L4" s="69"/>
      <c r="M4" s="3">
        <v>1</v>
      </c>
      <c r="N4" s="3">
        <v>1</v>
      </c>
      <c r="O4" s="3">
        <v>1</v>
      </c>
      <c r="P4" s="3">
        <v>0.98880000000000001</v>
      </c>
      <c r="Q4" s="49"/>
      <c r="R4" s="49"/>
      <c r="S4" s="49"/>
    </row>
    <row r="5" spans="1:19" ht="38.25" customHeight="1" x14ac:dyDescent="0.35">
      <c r="A5" s="76" t="s">
        <v>25</v>
      </c>
      <c r="B5" s="77"/>
      <c r="C5" s="58" t="s">
        <v>26</v>
      </c>
      <c r="D5" s="58"/>
      <c r="E5" s="59"/>
      <c r="F5" s="3">
        <f>MAX($F$8:$F$26)</f>
        <v>0.74509803921568629</v>
      </c>
      <c r="G5" s="70"/>
      <c r="H5" s="71"/>
      <c r="I5" s="72"/>
      <c r="J5" s="3">
        <f>MAX($J$8:$J$26)</f>
        <v>0.85</v>
      </c>
      <c r="K5" s="70"/>
      <c r="L5" s="72"/>
      <c r="M5" s="3">
        <f>MAX($M$8:$M$26)</f>
        <v>0.66666666666666663</v>
      </c>
      <c r="N5" s="3">
        <f>MAX($N$8:$N$26)</f>
        <v>0</v>
      </c>
      <c r="O5" s="3">
        <f>MAX($O$8:$O$26)</f>
        <v>1</v>
      </c>
      <c r="P5" s="3">
        <f>MAX($P$8:$P$26)</f>
        <v>0.80208333333333337</v>
      </c>
      <c r="Q5" s="49"/>
      <c r="R5" s="49"/>
      <c r="S5" s="49"/>
    </row>
    <row r="6" spans="1:19" ht="48.75" customHeight="1" x14ac:dyDescent="0.25">
      <c r="A6" s="84" t="str">
        <f>VLOOKUP(A1,'[1]Профиль МО'!$A$2:$K$46,8,0)&amp;'[1]Исходник Профиль МО'!V1</f>
        <v>25 место</v>
      </c>
      <c r="B6" s="85"/>
      <c r="C6" s="58" t="s">
        <v>27</v>
      </c>
      <c r="D6" s="58"/>
      <c r="E6" s="59"/>
      <c r="F6" s="3">
        <v>0.58819999999999995</v>
      </c>
      <c r="G6" s="70"/>
      <c r="H6" s="71"/>
      <c r="I6" s="72"/>
      <c r="J6" s="3">
        <v>0.65</v>
      </c>
      <c r="K6" s="70"/>
      <c r="L6" s="72"/>
      <c r="M6" s="3">
        <v>0.66669999999999996</v>
      </c>
      <c r="N6" s="4">
        <v>0</v>
      </c>
      <c r="O6" s="4">
        <v>1</v>
      </c>
      <c r="P6" s="3">
        <v>0.63539999999999996</v>
      </c>
      <c r="Q6" s="49"/>
      <c r="R6" s="49"/>
      <c r="S6" s="49"/>
    </row>
    <row r="7" spans="1:19" ht="36" customHeight="1" x14ac:dyDescent="0.25">
      <c r="A7" s="60" t="s">
        <v>28</v>
      </c>
      <c r="B7" s="61"/>
      <c r="C7" s="62" t="s">
        <v>29</v>
      </c>
      <c r="D7" s="58"/>
      <c r="E7" s="59"/>
      <c r="F7" s="3">
        <f>MEDIAN($F$8:$F$26)</f>
        <v>0.5490196078431373</v>
      </c>
      <c r="G7" s="73"/>
      <c r="H7" s="74"/>
      <c r="I7" s="75"/>
      <c r="J7" s="3">
        <f>MEDIAN($J$8:$J$26)</f>
        <v>0.67500000000000004</v>
      </c>
      <c r="K7" s="73"/>
      <c r="L7" s="75"/>
      <c r="M7" s="3">
        <f>MEDIAN($M$8:$M$26)</f>
        <v>0.66666666666666663</v>
      </c>
      <c r="N7" s="3">
        <f>MEDIAN($N$8:$N$26)</f>
        <v>0</v>
      </c>
      <c r="O7" s="3">
        <f>MEDIAN($O$8:$O$26)</f>
        <v>1</v>
      </c>
      <c r="P7" s="3">
        <f>MEDIAN($P$8:$P$26)</f>
        <v>0.6071428571428571</v>
      </c>
      <c r="Q7" s="49"/>
      <c r="R7" s="49"/>
      <c r="S7" s="49"/>
    </row>
    <row r="8" spans="1:19" ht="49.5" customHeight="1" x14ac:dyDescent="0.35">
      <c r="A8" s="5">
        <f>[1]ИТОГ!A707</f>
        <v>1</v>
      </c>
      <c r="B8" s="6" t="str">
        <f>[1]ИТОГ!C707</f>
        <v>МБОУ "Белая СОШ"</v>
      </c>
      <c r="C8" s="7">
        <f>[1]ИТОГ!F707</f>
        <v>0.42424242424242425</v>
      </c>
      <c r="D8" s="8">
        <f>[1]ИТОГ!H707</f>
        <v>1</v>
      </c>
      <c r="E8" s="8">
        <f>[1]ИТОГ!J707</f>
        <v>1</v>
      </c>
      <c r="F8" s="8">
        <f>[1]ИТОГ!L707</f>
        <v>0.6470588235294118</v>
      </c>
      <c r="G8" s="8">
        <f>[1]ИТОГ!N707</f>
        <v>1</v>
      </c>
      <c r="H8" s="8">
        <f>[1]ИТОГ!P707</f>
        <v>0.6875</v>
      </c>
      <c r="I8" s="8">
        <f>[1]ИТОГ!R707</f>
        <v>0.5</v>
      </c>
      <c r="J8" s="8">
        <f>[1]ИТОГ!T707</f>
        <v>0.72499999999999998</v>
      </c>
      <c r="K8" s="8">
        <f>[1]ИТОГ!V707</f>
        <v>0.5</v>
      </c>
      <c r="L8" s="8">
        <f>[1]ИТОГ!X707</f>
        <v>1</v>
      </c>
      <c r="M8" s="8">
        <f>[1]ИТОГ!Z707</f>
        <v>0.66666666666666663</v>
      </c>
      <c r="N8" s="8">
        <f>[1]ИТОГ!AD707</f>
        <v>0</v>
      </c>
      <c r="O8" s="8">
        <f>[1]ИТОГ!AH707</f>
        <v>1</v>
      </c>
      <c r="P8" s="9">
        <f>[1]ИТОГ!AJ707</f>
        <v>0.69791666666666663</v>
      </c>
      <c r="Q8" s="10" t="str">
        <f>[1]ИТОГ!AK707</f>
        <v>Средний</v>
      </c>
      <c r="R8" s="10" t="str">
        <f>[1]ИТОГ!AN707</f>
        <v>Средний</v>
      </c>
      <c r="S8" s="11">
        <f>[1]ИТОГ!AJ707-[1]ИТОГ!AM707</f>
        <v>-4.4083333333333363E-2</v>
      </c>
    </row>
    <row r="9" spans="1:19" ht="49.5" customHeight="1" x14ac:dyDescent="0.35">
      <c r="A9" s="5">
        <f>[1]ИТОГ!A708</f>
        <v>2</v>
      </c>
      <c r="B9" s="6" t="str">
        <f>[1]ИТОГ!C708</f>
        <v>МБОУ "Белореченский лицей"</v>
      </c>
      <c r="C9" s="7">
        <f>[1]ИТОГ!F708</f>
        <v>0.60606060606060608</v>
      </c>
      <c r="D9" s="8">
        <f>[1]ИТОГ!H708</f>
        <v>1</v>
      </c>
      <c r="E9" s="8">
        <f>[1]ИТОГ!J708</f>
        <v>1</v>
      </c>
      <c r="F9" s="8">
        <f>[1]ИТОГ!L708</f>
        <v>0.74509803921568629</v>
      </c>
      <c r="G9" s="8">
        <f>[1]ИТОГ!N708</f>
        <v>1</v>
      </c>
      <c r="H9" s="8">
        <f>[1]ИТОГ!P708</f>
        <v>0.9375</v>
      </c>
      <c r="I9" s="8">
        <f>[1]ИТОГ!R708</f>
        <v>0.625</v>
      </c>
      <c r="J9" s="8">
        <f>[1]ИТОГ!T708</f>
        <v>0.85</v>
      </c>
      <c r="K9" s="8">
        <f>[1]ИТОГ!V708</f>
        <v>0.5</v>
      </c>
      <c r="L9" s="8">
        <f>[1]ИТОГ!X708</f>
        <v>1</v>
      </c>
      <c r="M9" s="8">
        <f>[1]ИТОГ!Z708</f>
        <v>0.66666666666666663</v>
      </c>
      <c r="N9" s="8">
        <f>[1]ИТОГ!AD708</f>
        <v>0</v>
      </c>
      <c r="O9" s="8">
        <f>[1]ИТОГ!AH708</f>
        <v>1</v>
      </c>
      <c r="P9" s="9">
        <f>[1]ИТОГ!AJ708</f>
        <v>0.80208333333333337</v>
      </c>
      <c r="Q9" s="10" t="str">
        <f>[1]ИТОГ!AK708</f>
        <v>Высокий</v>
      </c>
      <c r="R9" s="10" t="str">
        <f>[1]ИТОГ!AN708</f>
        <v>Высокий</v>
      </c>
      <c r="S9" s="11">
        <f>[1]ИТОГ!AJ708-[1]ИТОГ!AM708</f>
        <v>-2.2916666666666585E-2</v>
      </c>
    </row>
    <row r="10" spans="1:19" ht="49.5" customHeight="1" x14ac:dyDescent="0.35">
      <c r="A10" s="5">
        <f>[1]ИТОГ!A709</f>
        <v>3</v>
      </c>
      <c r="B10" s="6" t="str">
        <f>[1]ИТОГ!C709</f>
        <v>МБОУ "Биликтуйская ООШ"</v>
      </c>
      <c r="C10" s="7">
        <f>[1]ИТОГ!F709</f>
        <v>8.3333333333333329E-2</v>
      </c>
      <c r="D10" s="8">
        <f>[1]ИТОГ!H709</f>
        <v>1</v>
      </c>
      <c r="E10" s="8">
        <f>[1]ИТОГ!J709</f>
        <v>0.875</v>
      </c>
      <c r="F10" s="8">
        <f>[1]ИТОГ!L709</f>
        <v>0.46153846153846156</v>
      </c>
      <c r="G10" s="8">
        <f>[1]ИТОГ!N709</f>
        <v>1</v>
      </c>
      <c r="H10" s="8">
        <f>[1]ИТОГ!P709</f>
        <v>0.5625</v>
      </c>
      <c r="I10" s="8">
        <f>[1]ИТОГ!R709</f>
        <v>0.5</v>
      </c>
      <c r="J10" s="8">
        <f>[1]ИТОГ!T709</f>
        <v>0.67500000000000004</v>
      </c>
      <c r="K10" s="8">
        <f>[1]ИТОГ!V709</f>
        <v>0.5</v>
      </c>
      <c r="L10" s="8">
        <f>[1]ИТОГ!X709</f>
        <v>1</v>
      </c>
      <c r="M10" s="8">
        <f>[1]ИТОГ!Z709</f>
        <v>0.66666666666666663</v>
      </c>
      <c r="N10" s="8">
        <f>[1]ИТОГ!AD709</f>
        <v>0</v>
      </c>
      <c r="O10" s="8">
        <f>[1]ИТОГ!AH709</f>
        <v>1</v>
      </c>
      <c r="P10" s="9">
        <f>[1]ИТОГ!AJ709</f>
        <v>0.59523809523809523</v>
      </c>
      <c r="Q10" s="10" t="str">
        <f>[1]ИТОГ!AK709</f>
        <v>Низкий</v>
      </c>
      <c r="R10" s="10" t="str">
        <f>[1]ИТОГ!AN709</f>
        <v>Средний</v>
      </c>
      <c r="S10" s="11">
        <f>[1]ИТОГ!AJ709-[1]ИТОГ!AM709</f>
        <v>-8.876190476190482E-2</v>
      </c>
    </row>
    <row r="11" spans="1:19" ht="49.5" customHeight="1" x14ac:dyDescent="0.35">
      <c r="A11" s="5">
        <f>[1]ИТОГ!A710</f>
        <v>4</v>
      </c>
      <c r="B11" s="6" t="str">
        <f>[1]ИТОГ!C710</f>
        <v> МБОУ "Большееланская СОШ"</v>
      </c>
      <c r="C11" s="7">
        <f>[1]ИТОГ!F710</f>
        <v>0.45454545454545453</v>
      </c>
      <c r="D11" s="8">
        <f>[1]ИТОГ!H710</f>
        <v>1</v>
      </c>
      <c r="E11" s="8">
        <f>[1]ИТОГ!J710</f>
        <v>1</v>
      </c>
      <c r="F11" s="8">
        <f>[1]ИТОГ!L710</f>
        <v>0.66666666666666663</v>
      </c>
      <c r="G11" s="8">
        <f>[1]ИТОГ!N710</f>
        <v>0.8571428571428571</v>
      </c>
      <c r="H11" s="8">
        <f>[1]ИТОГ!P710</f>
        <v>0.5625</v>
      </c>
      <c r="I11" s="8">
        <f>[1]ИТОГ!R710</f>
        <v>0</v>
      </c>
      <c r="J11" s="8">
        <f>[1]ИТОГ!T710</f>
        <v>0.52500000000000002</v>
      </c>
      <c r="K11" s="8">
        <f>[1]ИТОГ!V710</f>
        <v>0</v>
      </c>
      <c r="L11" s="8">
        <f>[1]ИТОГ!X710</f>
        <v>1</v>
      </c>
      <c r="M11" s="8">
        <f>[1]ИТОГ!Z710</f>
        <v>0.33333333333333331</v>
      </c>
      <c r="N11" s="8">
        <f>[1]ИТОГ!AD710</f>
        <v>0</v>
      </c>
      <c r="O11" s="8">
        <f>[1]ИТОГ!AH710</f>
        <v>0</v>
      </c>
      <c r="P11" s="9">
        <f>[1]ИТОГ!AJ710</f>
        <v>0.59375</v>
      </c>
      <c r="Q11" s="10" t="str">
        <f>[1]ИТОГ!AK710</f>
        <v>Низкий</v>
      </c>
      <c r="R11" s="10" t="str">
        <f>[1]ИТОГ!AN710</f>
        <v>Средний</v>
      </c>
      <c r="S11" s="11">
        <f>[1]ИТОГ!AJ710-[1]ИТОГ!AM710</f>
        <v>-0.10324999999999995</v>
      </c>
    </row>
    <row r="12" spans="1:19" ht="49.5" customHeight="1" x14ac:dyDescent="0.35">
      <c r="A12" s="5">
        <f>[1]ИТОГ!A711</f>
        <v>5</v>
      </c>
      <c r="B12" s="6" t="str">
        <f>[1]ИТОГ!C711</f>
        <v>МБОУ "Буретская СОШ"</v>
      </c>
      <c r="C12" s="7">
        <f>[1]ИТОГ!F711</f>
        <v>0.45454545454545453</v>
      </c>
      <c r="D12" s="8">
        <f>[1]ИТОГ!H711</f>
        <v>1</v>
      </c>
      <c r="E12" s="8">
        <f>[1]ИТОГ!J711</f>
        <v>1</v>
      </c>
      <c r="F12" s="8">
        <f>[1]ИТОГ!L711</f>
        <v>0.66666666666666663</v>
      </c>
      <c r="G12" s="8">
        <f>[1]ИТОГ!N711</f>
        <v>1</v>
      </c>
      <c r="H12" s="8">
        <f>[1]ИТОГ!P711</f>
        <v>0.875</v>
      </c>
      <c r="I12" s="8">
        <f>[1]ИТОГ!R711</f>
        <v>0</v>
      </c>
      <c r="J12" s="8">
        <f>[1]ИТОГ!T711</f>
        <v>0.7</v>
      </c>
      <c r="K12" s="8">
        <f>[1]ИТОГ!V711</f>
        <v>0.5</v>
      </c>
      <c r="L12" s="8">
        <f>[1]ИТОГ!X711</f>
        <v>1</v>
      </c>
      <c r="M12" s="8">
        <f>[1]ИТОГ!Z711</f>
        <v>0.66666666666666663</v>
      </c>
      <c r="N12" s="8">
        <f>[1]ИТОГ!AD711</f>
        <v>0</v>
      </c>
      <c r="O12" s="8">
        <f>[1]ИТОГ!AH711</f>
        <v>1</v>
      </c>
      <c r="P12" s="9">
        <f>[1]ИТОГ!AJ711</f>
        <v>0.69791666666666663</v>
      </c>
      <c r="Q12" s="10" t="str">
        <f>[1]ИТОГ!AK711</f>
        <v>Средний</v>
      </c>
      <c r="R12" s="10" t="str">
        <f>[1]ИТОГ!AN711</f>
        <v>Средний</v>
      </c>
      <c r="S12" s="11">
        <f>[1]ИТОГ!AJ711-[1]ИТОГ!AM711</f>
        <v>6.191666666666662E-2</v>
      </c>
    </row>
    <row r="13" spans="1:19" ht="49.5" customHeight="1" x14ac:dyDescent="0.35">
      <c r="A13" s="5">
        <f>[1]ИТОГ!A712</f>
        <v>6</v>
      </c>
      <c r="B13" s="6" t="str">
        <f>[1]ИТОГ!C712</f>
        <v>МБОУ "СОШ № 20"</v>
      </c>
      <c r="C13" s="7">
        <f>[1]ИТОГ!F712</f>
        <v>0.39393939393939392</v>
      </c>
      <c r="D13" s="8">
        <f>[1]ИТОГ!H712</f>
        <v>0.5</v>
      </c>
      <c r="E13" s="8">
        <f>[1]ИТОГ!J712</f>
        <v>1</v>
      </c>
      <c r="F13" s="8">
        <f>[1]ИТОГ!L712</f>
        <v>0.58823529411764708</v>
      </c>
      <c r="G13" s="8">
        <f>[1]ИТОГ!N712</f>
        <v>1</v>
      </c>
      <c r="H13" s="8">
        <f>[1]ИТОГ!P712</f>
        <v>0.75</v>
      </c>
      <c r="I13" s="8">
        <f>[1]ИТОГ!R712</f>
        <v>0</v>
      </c>
      <c r="J13" s="8">
        <f>[1]ИТОГ!T712</f>
        <v>0.65</v>
      </c>
      <c r="K13" s="8">
        <f>[1]ИТОГ!V712</f>
        <v>0.5</v>
      </c>
      <c r="L13" s="8">
        <f>[1]ИТОГ!X712</f>
        <v>1</v>
      </c>
      <c r="M13" s="8">
        <f>[1]ИТОГ!Z712</f>
        <v>0.66666666666666663</v>
      </c>
      <c r="N13" s="8">
        <f>[1]ИТОГ!AD712</f>
        <v>0</v>
      </c>
      <c r="O13" s="8">
        <f>[1]ИТОГ!AH712</f>
        <v>1</v>
      </c>
      <c r="P13" s="9">
        <f>[1]ИТОГ!AJ712</f>
        <v>0.63541666666666663</v>
      </c>
      <c r="Q13" s="10" t="str">
        <f>[1]ИТОГ!AK712</f>
        <v>Средний</v>
      </c>
      <c r="R13" s="10" t="str">
        <f>[1]ИТОГ!AN712</f>
        <v>Низкий</v>
      </c>
      <c r="S13" s="11">
        <f>[1]ИТОГ!AJ712-[1]ИТОГ!AM712</f>
        <v>5.9416666666666673E-2</v>
      </c>
    </row>
    <row r="14" spans="1:19" ht="49.5" customHeight="1" x14ac:dyDescent="0.35">
      <c r="A14" s="5">
        <f>[1]ИТОГ!A713</f>
        <v>7</v>
      </c>
      <c r="B14" s="6" t="str">
        <f>[1]ИТОГ!C713</f>
        <v>МБОУ "СОШ № 7"</v>
      </c>
      <c r="C14" s="7">
        <f>[1]ИТОГ!F713</f>
        <v>0.27272727272727271</v>
      </c>
      <c r="D14" s="8">
        <f>[1]ИТОГ!H713</f>
        <v>1</v>
      </c>
      <c r="E14" s="8">
        <f>[1]ИТОГ!J713</f>
        <v>1</v>
      </c>
      <c r="F14" s="8">
        <f>[1]ИТОГ!L713</f>
        <v>0.5490196078431373</v>
      </c>
      <c r="G14" s="8">
        <f>[1]ИТОГ!N713</f>
        <v>1</v>
      </c>
      <c r="H14" s="8">
        <f>[1]ИТОГ!P713</f>
        <v>0.5625</v>
      </c>
      <c r="I14" s="8">
        <f>[1]ИТОГ!R713</f>
        <v>0.25</v>
      </c>
      <c r="J14" s="8">
        <f>[1]ИТОГ!T713</f>
        <v>0.625</v>
      </c>
      <c r="K14" s="8">
        <f>[1]ИТОГ!V713</f>
        <v>0.5</v>
      </c>
      <c r="L14" s="8">
        <f>[1]ИТОГ!X713</f>
        <v>1</v>
      </c>
      <c r="M14" s="8">
        <f>[1]ИТОГ!Z713</f>
        <v>0.66666666666666663</v>
      </c>
      <c r="N14" s="8">
        <f>[1]ИТОГ!AD713</f>
        <v>0</v>
      </c>
      <c r="O14" s="8">
        <f>[1]ИТОГ!AH713</f>
        <v>1</v>
      </c>
      <c r="P14" s="9">
        <f>[1]ИТОГ!AJ713</f>
        <v>0.60416666666666663</v>
      </c>
      <c r="Q14" s="10" t="str">
        <f>[1]ИТОГ!AK713</f>
        <v>Средний</v>
      </c>
      <c r="R14" s="10" t="str">
        <f>[1]ИТОГ!AN713</f>
        <v>Средний</v>
      </c>
      <c r="S14" s="11">
        <f>[1]ИТОГ!AJ713-[1]ИТОГ!AM713</f>
        <v>-4.7833333333333394E-2</v>
      </c>
    </row>
    <row r="15" spans="1:19" ht="49.5" customHeight="1" x14ac:dyDescent="0.35">
      <c r="A15" s="5">
        <f>[1]ИТОГ!A714</f>
        <v>8</v>
      </c>
      <c r="B15" s="6" t="str">
        <f>[1]ИТОГ!C714</f>
        <v>МБОУ "Тайтурская СОШ"</v>
      </c>
      <c r="C15" s="7">
        <f>[1]ИТОГ!F714</f>
        <v>0.42424242424242425</v>
      </c>
      <c r="D15" s="8">
        <f>[1]ИТОГ!H714</f>
        <v>0.5</v>
      </c>
      <c r="E15" s="8">
        <f>[1]ИТОГ!J714</f>
        <v>1</v>
      </c>
      <c r="F15" s="8">
        <f>[1]ИТОГ!L714</f>
        <v>0.60784313725490191</v>
      </c>
      <c r="G15" s="8">
        <f>[1]ИТОГ!N714</f>
        <v>1</v>
      </c>
      <c r="H15" s="8">
        <f>[1]ИТОГ!P714</f>
        <v>0.5625</v>
      </c>
      <c r="I15" s="8">
        <f>[1]ИТОГ!R714</f>
        <v>0.25</v>
      </c>
      <c r="J15" s="8">
        <f>[1]ИТОГ!T714</f>
        <v>0.625</v>
      </c>
      <c r="K15" s="8">
        <f>[1]ИТОГ!V714</f>
        <v>0.5</v>
      </c>
      <c r="L15" s="8">
        <f>[1]ИТОГ!X714</f>
        <v>1</v>
      </c>
      <c r="M15" s="8">
        <f>[1]ИТОГ!Z714</f>
        <v>0.66666666666666663</v>
      </c>
      <c r="N15" s="8">
        <f>[1]ИТОГ!AD714</f>
        <v>0</v>
      </c>
      <c r="O15" s="8">
        <f>[1]ИТОГ!AH714</f>
        <v>1</v>
      </c>
      <c r="P15" s="9">
        <f>[1]ИТОГ!AJ714</f>
        <v>0.63541666666666663</v>
      </c>
      <c r="Q15" s="10" t="str">
        <f>[1]ИТОГ!AK714</f>
        <v>Средний</v>
      </c>
      <c r="R15" s="10" t="str">
        <f>[1]ИТОГ!AN714</f>
        <v>Средний</v>
      </c>
      <c r="S15" s="11">
        <f>[1]ИТОГ!AJ714-[1]ИТОГ!AM714</f>
        <v>-3.1583333333333408E-2</v>
      </c>
    </row>
    <row r="16" spans="1:19" ht="49.5" customHeight="1" x14ac:dyDescent="0.35">
      <c r="A16" s="5">
        <f>[1]ИТОГ!A715</f>
        <v>9</v>
      </c>
      <c r="B16" s="6" t="str">
        <f>[1]ИТОГ!C715</f>
        <v>МБОУ "Тальянская СОШ № 17"</v>
      </c>
      <c r="C16" s="7">
        <f>[1]ИТОГ!F715</f>
        <v>0</v>
      </c>
      <c r="D16" s="8">
        <f>[1]ИТОГ!H715</f>
        <v>1</v>
      </c>
      <c r="E16" s="8">
        <f>[1]ИТОГ!J715</f>
        <v>0.75</v>
      </c>
      <c r="F16" s="8">
        <f>[1]ИТОГ!L715</f>
        <v>0.27450980392156865</v>
      </c>
      <c r="G16" s="8">
        <f>[1]ИТОГ!N715</f>
        <v>1</v>
      </c>
      <c r="H16" s="8">
        <f>[1]ИТОГ!P715</f>
        <v>0.5625</v>
      </c>
      <c r="I16" s="8">
        <f>[1]ИТОГ!R715</f>
        <v>0.25</v>
      </c>
      <c r="J16" s="8">
        <f>[1]ИТОГ!T715</f>
        <v>0.625</v>
      </c>
      <c r="K16" s="8">
        <f>[1]ИТОГ!V715</f>
        <v>0</v>
      </c>
      <c r="L16" s="8">
        <f>[1]ИТОГ!X715</f>
        <v>1</v>
      </c>
      <c r="M16" s="8">
        <f>[1]ИТОГ!Z715</f>
        <v>0.33333333333333331</v>
      </c>
      <c r="N16" s="8">
        <f>[1]ИТОГ!AD715</f>
        <v>0</v>
      </c>
      <c r="O16" s="8">
        <f>[1]ИТОГ!AH715</f>
        <v>1</v>
      </c>
      <c r="P16" s="9">
        <f>[1]ИТОГ!AJ715</f>
        <v>0.4375</v>
      </c>
      <c r="Q16" s="10" t="str">
        <f>[1]ИТОГ!AK715</f>
        <v>Низкий</v>
      </c>
      <c r="R16" s="10" t="str">
        <f>[1]ИТОГ!AN715</f>
        <v>Низкий</v>
      </c>
      <c r="S16" s="11">
        <f>[1]ИТОГ!AJ715-[1]ИТОГ!AM715</f>
        <v>-7.7500000000000013E-2</v>
      </c>
    </row>
    <row r="17" spans="1:19" ht="49.5" customHeight="1" x14ac:dyDescent="0.35">
      <c r="A17" s="5">
        <f>[1]ИТОГ!A716</f>
        <v>10</v>
      </c>
      <c r="B17" s="6" t="str">
        <f>[1]ИТОГ!C716</f>
        <v> МБОУ "Тельминская СОШ"</v>
      </c>
      <c r="C17" s="7">
        <f>[1]ИТОГ!F716</f>
        <v>0.18181818181818182</v>
      </c>
      <c r="D17" s="8">
        <f>[1]ИТОГ!H716</f>
        <v>1</v>
      </c>
      <c r="E17" s="8">
        <f>[1]ИТОГ!J716</f>
        <v>1</v>
      </c>
      <c r="F17" s="8">
        <f>[1]ИТОГ!L716</f>
        <v>0.49019607843137253</v>
      </c>
      <c r="G17" s="8">
        <f>[1]ИТОГ!N716</f>
        <v>1</v>
      </c>
      <c r="H17" s="8">
        <f>[1]ИТОГ!P716</f>
        <v>0.75</v>
      </c>
      <c r="I17" s="8">
        <f>[1]ИТОГ!R716</f>
        <v>0.25</v>
      </c>
      <c r="J17" s="8">
        <f>[1]ИТОГ!T716</f>
        <v>0.7</v>
      </c>
      <c r="K17" s="8">
        <f>[1]ИТОГ!V716</f>
        <v>0.5</v>
      </c>
      <c r="L17" s="8">
        <f>[1]ИТОГ!X716</f>
        <v>1</v>
      </c>
      <c r="M17" s="8">
        <f>[1]ИТОГ!Z716</f>
        <v>0.66666666666666663</v>
      </c>
      <c r="N17" s="8">
        <f>[1]ИТОГ!AD716</f>
        <v>0</v>
      </c>
      <c r="O17" s="8">
        <f>[1]ИТОГ!AH716</f>
        <v>1</v>
      </c>
      <c r="P17" s="9">
        <f>[1]ИТОГ!AJ716</f>
        <v>0.60416666666666663</v>
      </c>
      <c r="Q17" s="10" t="str">
        <f>[1]ИТОГ!AK716</f>
        <v>Средний</v>
      </c>
      <c r="R17" s="10" t="str">
        <f>[1]ИТОГ!AN716</f>
        <v>Средний</v>
      </c>
      <c r="S17" s="11">
        <f>[1]ИТОГ!AJ716-[1]ИТОГ!AM716</f>
        <v>-4.7833333333333394E-2</v>
      </c>
    </row>
    <row r="18" spans="1:19" ht="49.5" customHeight="1" x14ac:dyDescent="0.35">
      <c r="A18" s="5">
        <f>[1]ИТОГ!A717</f>
        <v>11</v>
      </c>
      <c r="B18" s="6" t="str">
        <f>[1]ИТОГ!C717</f>
        <v>МБОУ "Хайтинская ООШ"</v>
      </c>
      <c r="C18" s="7">
        <f>[1]ИТОГ!F717</f>
        <v>0.125</v>
      </c>
      <c r="D18" s="8">
        <f>[1]ИТОГ!H717</f>
        <v>1</v>
      </c>
      <c r="E18" s="8">
        <f>[1]ИТОГ!J717</f>
        <v>0.8125</v>
      </c>
      <c r="F18" s="8">
        <f>[1]ИТОГ!L717</f>
        <v>0.46153846153846156</v>
      </c>
      <c r="G18" s="8">
        <f>[1]ИТОГ!N717</f>
        <v>1</v>
      </c>
      <c r="H18" s="8">
        <f>[1]ИТОГ!P717</f>
        <v>0.5625</v>
      </c>
      <c r="I18" s="8">
        <f>[1]ИТОГ!R717</f>
        <v>0.875</v>
      </c>
      <c r="J18" s="8">
        <f>[1]ИТОГ!T717</f>
        <v>0.75</v>
      </c>
      <c r="K18" s="8">
        <f>[1]ИТОГ!V717</f>
        <v>0</v>
      </c>
      <c r="L18" s="8">
        <f>[1]ИТОГ!X717</f>
        <v>1</v>
      </c>
      <c r="M18" s="8">
        <f>[1]ИТОГ!Z717</f>
        <v>0.33333333333333331</v>
      </c>
      <c r="N18" s="8">
        <f>[1]ИТОГ!AD717</f>
        <v>0</v>
      </c>
      <c r="O18" s="8">
        <f>[1]ИТОГ!AH717</f>
        <v>1</v>
      </c>
      <c r="P18" s="9">
        <f>[1]ИТОГ!AJ717</f>
        <v>0.6071428571428571</v>
      </c>
      <c r="Q18" s="10" t="str">
        <f>[1]ИТОГ!AK717</f>
        <v>Средний</v>
      </c>
      <c r="R18" s="10" t="str">
        <f>[1]ИТОГ!AN717</f>
        <v>Низкий</v>
      </c>
      <c r="S18" s="11">
        <f>[1]ИТОГ!AJ717-[1]ИТОГ!AM717</f>
        <v>8.1142857142857072E-2</v>
      </c>
    </row>
    <row r="19" spans="1:19" ht="49.5" customHeight="1" x14ac:dyDescent="0.35">
      <c r="A19" s="5">
        <f>[1]ИТОГ!A718</f>
        <v>12</v>
      </c>
      <c r="B19" s="6" t="str">
        <f>[1]ИТОГ!C718</f>
        <v>МБОУ "Холмушинская ООШ"</v>
      </c>
      <c r="C19" s="7">
        <f>[1]ИТОГ!F718</f>
        <v>0.20833333333333334</v>
      </c>
      <c r="D19" s="8">
        <f>[1]ИТОГ!H718</f>
        <v>1</v>
      </c>
      <c r="E19" s="8">
        <f>[1]ИТОГ!J718</f>
        <v>0.8125</v>
      </c>
      <c r="F19" s="8">
        <f>[1]ИТОГ!L718</f>
        <v>0.51282051282051277</v>
      </c>
      <c r="G19" s="8">
        <f>[1]ИТОГ!N718</f>
        <v>0.8571428571428571</v>
      </c>
      <c r="H19" s="8">
        <f>[1]ИТОГ!P718</f>
        <v>0.5625</v>
      </c>
      <c r="I19" s="8">
        <f>[1]ИТОГ!R718</f>
        <v>1</v>
      </c>
      <c r="J19" s="8">
        <f>[1]ИТОГ!T718</f>
        <v>0.72499999999999998</v>
      </c>
      <c r="K19" s="8">
        <f>[1]ИТОГ!V718</f>
        <v>0.5</v>
      </c>
      <c r="L19" s="8">
        <f>[1]ИТОГ!X718</f>
        <v>1</v>
      </c>
      <c r="M19" s="8">
        <f>[1]ИТОГ!Z718</f>
        <v>0.66666666666666663</v>
      </c>
      <c r="N19" s="8">
        <f>[1]ИТОГ!AD718</f>
        <v>0</v>
      </c>
      <c r="O19" s="8">
        <f>[1]ИТОГ!AH718</f>
        <v>1</v>
      </c>
      <c r="P19" s="9">
        <f>[1]ИТОГ!AJ718</f>
        <v>0.6428571428571429</v>
      </c>
      <c r="Q19" s="10" t="str">
        <f>[1]ИТОГ!AK718</f>
        <v>Средний</v>
      </c>
      <c r="R19" s="10" t="str">
        <f>[1]ИТОГ!AN718</f>
        <v>Низкий</v>
      </c>
      <c r="S19" s="11">
        <f>[1]ИТОГ!AJ718-[1]ИТОГ!AM718</f>
        <v>8.1857142857142851E-2</v>
      </c>
    </row>
    <row r="20" spans="1:19" ht="49.5" customHeight="1" x14ac:dyDescent="0.35">
      <c r="A20" s="5">
        <f>[1]ИТОГ!A719</f>
        <v>13</v>
      </c>
      <c r="B20" s="6" t="str">
        <f>[1]ИТОГ!C719</f>
        <v>МБОУ "Белореченская СОШ"</v>
      </c>
      <c r="C20" s="7">
        <f>[1]ИТОГ!F719</f>
        <v>0.36363636363636365</v>
      </c>
      <c r="D20" s="8">
        <f>[1]ИТОГ!H719</f>
        <v>0.5</v>
      </c>
      <c r="E20" s="8">
        <f>[1]ИТОГ!J719</f>
        <v>0.9375</v>
      </c>
      <c r="F20" s="8">
        <f>[1]ИТОГ!L719</f>
        <v>0.5490196078431373</v>
      </c>
      <c r="G20" s="8">
        <f>[1]ИТОГ!N719</f>
        <v>1</v>
      </c>
      <c r="H20" s="8">
        <f>[1]ИТОГ!P719</f>
        <v>0.625</v>
      </c>
      <c r="I20" s="8">
        <f>[1]ИТОГ!R719</f>
        <v>0</v>
      </c>
      <c r="J20" s="8">
        <f>[1]ИТОГ!T719</f>
        <v>0.6</v>
      </c>
      <c r="K20" s="8">
        <f>[1]ИТОГ!V719</f>
        <v>0.5</v>
      </c>
      <c r="L20" s="8">
        <f>[1]ИТОГ!X719</f>
        <v>1</v>
      </c>
      <c r="M20" s="8">
        <f>[1]ИТОГ!Z719</f>
        <v>0.66666666666666663</v>
      </c>
      <c r="N20" s="8">
        <f>[1]ИТОГ!AD719</f>
        <v>0</v>
      </c>
      <c r="O20" s="8">
        <f>[1]ИТОГ!AH719</f>
        <v>1</v>
      </c>
      <c r="P20" s="9">
        <f>[1]ИТОГ!AJ719</f>
        <v>0.59375</v>
      </c>
      <c r="Q20" s="10" t="str">
        <f>[1]ИТОГ!AK719</f>
        <v>Низкий</v>
      </c>
      <c r="R20" s="10" t="str">
        <f>[1]ИТОГ!AN719</f>
        <v>Низкий</v>
      </c>
      <c r="S20" s="11">
        <f>[1]ИТОГ!AJ719-[1]ИТОГ!AM719</f>
        <v>2.7500000000000302E-3</v>
      </c>
    </row>
    <row r="21" spans="1:19" ht="49.5" customHeight="1" x14ac:dyDescent="0.35">
      <c r="A21" s="5">
        <f>[1]ИТОГ!A720</f>
        <v>14</v>
      </c>
      <c r="B21" s="6" t="str">
        <f>[1]ИТОГ!C720</f>
        <v>МБОУ "Мальтинская СОШ"</v>
      </c>
      <c r="C21" s="7">
        <f>[1]ИТОГ!F720</f>
        <v>0.18181818181818182</v>
      </c>
      <c r="D21" s="8">
        <f>[1]ИТОГ!H720</f>
        <v>1</v>
      </c>
      <c r="E21" s="8">
        <f>[1]ИТОГ!J720</f>
        <v>1</v>
      </c>
      <c r="F21" s="8">
        <f>[1]ИТОГ!L720</f>
        <v>0.49019607843137253</v>
      </c>
      <c r="G21" s="8">
        <f>[1]ИТОГ!N720</f>
        <v>1</v>
      </c>
      <c r="H21" s="8">
        <f>[1]ИТОГ!P720</f>
        <v>0.75</v>
      </c>
      <c r="I21" s="8">
        <f>[1]ИТОГ!R720</f>
        <v>0.625</v>
      </c>
      <c r="J21" s="8">
        <f>[1]ИТОГ!T720</f>
        <v>0.77500000000000002</v>
      </c>
      <c r="K21" s="8">
        <f>[1]ИТОГ!V720</f>
        <v>0</v>
      </c>
      <c r="L21" s="8">
        <f>[1]ИТОГ!X720</f>
        <v>1</v>
      </c>
      <c r="M21" s="8">
        <f>[1]ИТОГ!Z720</f>
        <v>0.33333333333333331</v>
      </c>
      <c r="N21" s="8">
        <f>[1]ИТОГ!AD720</f>
        <v>0</v>
      </c>
      <c r="O21" s="8">
        <f>[1]ИТОГ!AH720</f>
        <v>1</v>
      </c>
      <c r="P21" s="9">
        <f>[1]ИТОГ!AJ720</f>
        <v>0.61458333333333337</v>
      </c>
      <c r="Q21" s="10" t="str">
        <f>[1]ИТОГ!AK720</f>
        <v>Средний</v>
      </c>
      <c r="R21" s="10" t="str">
        <f>[1]ИТОГ!AN720</f>
        <v>Низкий</v>
      </c>
      <c r="S21" s="11">
        <f>[1]ИТОГ!AJ720-[1]ИТОГ!AM720</f>
        <v>2.3583333333333401E-2</v>
      </c>
    </row>
    <row r="22" spans="1:19" ht="49.5" customHeight="1" x14ac:dyDescent="0.35">
      <c r="A22" s="5">
        <f>[1]ИТОГ!A721</f>
        <v>15</v>
      </c>
      <c r="B22" s="6" t="str">
        <f>[1]ИТОГ!C721</f>
        <v>МБОУ "Мишелевская СОШ №19"</v>
      </c>
      <c r="C22" s="7">
        <f>[1]ИТОГ!F721</f>
        <v>0.36363636363636365</v>
      </c>
      <c r="D22" s="8">
        <f>[1]ИТОГ!H721</f>
        <v>1</v>
      </c>
      <c r="E22" s="8">
        <f>[1]ИТОГ!J721</f>
        <v>1</v>
      </c>
      <c r="F22" s="8">
        <f>[1]ИТОГ!L721</f>
        <v>0.60784313725490191</v>
      </c>
      <c r="G22" s="8">
        <f>[1]ИТОГ!N721</f>
        <v>1</v>
      </c>
      <c r="H22" s="8">
        <f>[1]ИТОГ!P721</f>
        <v>0.6875</v>
      </c>
      <c r="I22" s="8">
        <f>[1]ИТОГ!R721</f>
        <v>0.625</v>
      </c>
      <c r="J22" s="8">
        <f>[1]ИТОГ!T721</f>
        <v>0.75</v>
      </c>
      <c r="K22" s="8">
        <f>[1]ИТОГ!V721</f>
        <v>0.5</v>
      </c>
      <c r="L22" s="8">
        <f>[1]ИТОГ!X721</f>
        <v>1</v>
      </c>
      <c r="M22" s="8">
        <f>[1]ИТОГ!Z721</f>
        <v>0.66666666666666663</v>
      </c>
      <c r="N22" s="8">
        <f>[1]ИТОГ!AD721</f>
        <v>0</v>
      </c>
      <c r="O22" s="8">
        <f>[1]ИТОГ!AH721</f>
        <v>1</v>
      </c>
      <c r="P22" s="9">
        <f>[1]ИТОГ!AJ721</f>
        <v>0.6875</v>
      </c>
      <c r="Q22" s="10" t="str">
        <f>[1]ИТОГ!AK721</f>
        <v>Средний</v>
      </c>
      <c r="R22" s="10" t="str">
        <f>[1]ИТОГ!AN721</f>
        <v>Средний</v>
      </c>
      <c r="S22" s="11">
        <f>[1]ИТОГ!AJ721-[1]ИТОГ!AM721</f>
        <v>5.149999999999999E-2</v>
      </c>
    </row>
    <row r="23" spans="1:19" ht="49.5" customHeight="1" x14ac:dyDescent="0.35">
      <c r="A23" s="5">
        <f>[1]ИТОГ!A722</f>
        <v>16</v>
      </c>
      <c r="B23" s="6" t="str">
        <f>[1]ИТОГ!C722</f>
        <v>МБОУ "Новожилкинская СОШ"</v>
      </c>
      <c r="C23" s="7">
        <f>[1]ИТОГ!F722</f>
        <v>0.27272727272727271</v>
      </c>
      <c r="D23" s="8">
        <f>[1]ИТОГ!H722</f>
        <v>1</v>
      </c>
      <c r="E23" s="8">
        <f>[1]ИТОГ!J722</f>
        <v>1</v>
      </c>
      <c r="F23" s="8">
        <f>[1]ИТОГ!L722</f>
        <v>0.5490196078431373</v>
      </c>
      <c r="G23" s="8">
        <f>[1]ИТОГ!N722</f>
        <v>1</v>
      </c>
      <c r="H23" s="8">
        <f>[1]ИТОГ!P722</f>
        <v>0.75</v>
      </c>
      <c r="I23" s="8">
        <f>[1]ИТОГ!R722</f>
        <v>0</v>
      </c>
      <c r="J23" s="8">
        <f>[1]ИТОГ!T722</f>
        <v>0.65</v>
      </c>
      <c r="K23" s="8">
        <f>[1]ИТОГ!V722</f>
        <v>0</v>
      </c>
      <c r="L23" s="8">
        <f>[1]ИТОГ!X722</f>
        <v>1</v>
      </c>
      <c r="M23" s="8">
        <f>[1]ИТОГ!Z722</f>
        <v>0.33333333333333331</v>
      </c>
      <c r="N23" s="8">
        <f>[1]ИТОГ!AD722</f>
        <v>0</v>
      </c>
      <c r="O23" s="8">
        <f>[1]ИТОГ!AH722</f>
        <v>1</v>
      </c>
      <c r="P23" s="9">
        <f>[1]ИТОГ!AJ722</f>
        <v>0.59375</v>
      </c>
      <c r="Q23" s="10" t="str">
        <f>[1]ИТОГ!AK722</f>
        <v>Низкий</v>
      </c>
      <c r="R23" s="10" t="str">
        <f>[1]ИТОГ!AN722</f>
        <v>Средний</v>
      </c>
      <c r="S23" s="11">
        <f>[1]ИТОГ!AJ722-[1]ИТОГ!AM722</f>
        <v>-2.7249999999999996E-2</v>
      </c>
    </row>
    <row r="24" spans="1:19" ht="49.5" customHeight="1" x14ac:dyDescent="0.35">
      <c r="A24" s="5">
        <f>[1]ИТОГ!A723</f>
        <v>17</v>
      </c>
      <c r="B24" s="6" t="str">
        <f>[1]ИТОГ!C723</f>
        <v>МБОУ "Новомальтинская СОШ"</v>
      </c>
      <c r="C24" s="7">
        <f>[1]ИТОГ!F723</f>
        <v>0.27272727272727271</v>
      </c>
      <c r="D24" s="8">
        <f>[1]ИТОГ!H723</f>
        <v>1</v>
      </c>
      <c r="E24" s="8">
        <f>[1]ИТОГ!J723</f>
        <v>1</v>
      </c>
      <c r="F24" s="8">
        <f>[1]ИТОГ!L723</f>
        <v>0.5490196078431373</v>
      </c>
      <c r="G24" s="8">
        <f>[1]ИТОГ!N723</f>
        <v>1</v>
      </c>
      <c r="H24" s="8">
        <f>[1]ИТОГ!P723</f>
        <v>0.625</v>
      </c>
      <c r="I24" s="8">
        <f>[1]ИТОГ!R723</f>
        <v>0.75</v>
      </c>
      <c r="J24" s="8">
        <f>[1]ИТОГ!T723</f>
        <v>0.75</v>
      </c>
      <c r="K24" s="8">
        <f>[1]ИТОГ!V723</f>
        <v>0.5</v>
      </c>
      <c r="L24" s="8">
        <f>[1]ИТОГ!X723</f>
        <v>1</v>
      </c>
      <c r="M24" s="8">
        <f>[1]ИТОГ!Z723</f>
        <v>0.66666666666666663</v>
      </c>
      <c r="N24" s="8">
        <f>[1]ИТОГ!AD723</f>
        <v>0</v>
      </c>
      <c r="O24" s="8">
        <f>[1]ИТОГ!AH723</f>
        <v>1</v>
      </c>
      <c r="P24" s="9">
        <f>[1]ИТОГ!AJ723</f>
        <v>0.65625</v>
      </c>
      <c r="Q24" s="10" t="str">
        <f>[1]ИТОГ!AK723</f>
        <v>Средний</v>
      </c>
      <c r="R24" s="10" t="str">
        <f>[1]ИТОГ!AN723</f>
        <v>Низкий</v>
      </c>
      <c r="S24" s="11">
        <f>[1]ИТОГ!AJ723-[1]ИТОГ!AM723</f>
        <v>0.12624999999999997</v>
      </c>
    </row>
    <row r="25" spans="1:19" ht="49.5" customHeight="1" x14ac:dyDescent="0.35">
      <c r="A25" s="5">
        <f>[1]ИТОГ!A724</f>
        <v>18</v>
      </c>
      <c r="B25" s="6" t="str">
        <f>[1]ИТОГ!C724</f>
        <v>МБОУ "Раздольинская СОШ"</v>
      </c>
      <c r="C25" s="7">
        <f>[1]ИТОГ!F724</f>
        <v>0.21212121212121213</v>
      </c>
      <c r="D25" s="8">
        <f>[1]ИТОГ!H724</f>
        <v>1</v>
      </c>
      <c r="E25" s="8">
        <f>[1]ИТОГ!J724</f>
        <v>0.875</v>
      </c>
      <c r="F25" s="8">
        <f>[1]ИТОГ!L724</f>
        <v>0.45098039215686275</v>
      </c>
      <c r="G25" s="8">
        <f>[1]ИТОГ!N724</f>
        <v>0.8571428571428571</v>
      </c>
      <c r="H25" s="8">
        <f>[1]ИТОГ!P724</f>
        <v>0.75</v>
      </c>
      <c r="I25" s="8">
        <f>[1]ИТОГ!R724</f>
        <v>0</v>
      </c>
      <c r="J25" s="8">
        <f>[1]ИТОГ!T724</f>
        <v>0.6</v>
      </c>
      <c r="K25" s="8">
        <f>[1]ИТОГ!V724</f>
        <v>0.5</v>
      </c>
      <c r="L25" s="8">
        <f>[1]ИТОГ!X724</f>
        <v>1</v>
      </c>
      <c r="M25" s="8">
        <f>[1]ИТОГ!Z724</f>
        <v>0.66666666666666663</v>
      </c>
      <c r="N25" s="8">
        <f>[1]ИТОГ!AD724</f>
        <v>0</v>
      </c>
      <c r="O25" s="8">
        <f>[1]ИТОГ!AH724</f>
        <v>0</v>
      </c>
      <c r="P25" s="9">
        <f>[1]ИТОГ!AJ724</f>
        <v>0.53125</v>
      </c>
      <c r="Q25" s="10" t="str">
        <f>[1]ИТОГ!AK724</f>
        <v>Низкий</v>
      </c>
      <c r="R25" s="10" t="str">
        <f>[1]ИТОГ!AN724</f>
        <v>Средний</v>
      </c>
      <c r="S25" s="11">
        <f>[1]ИТОГ!AJ724-[1]ИТОГ!AM724</f>
        <v>-0.13575000000000004</v>
      </c>
    </row>
    <row r="26" spans="1:19" ht="49.5" customHeight="1" x14ac:dyDescent="0.35">
      <c r="A26" s="5">
        <f>[1]ИТОГ!A725</f>
        <v>19</v>
      </c>
      <c r="B26" s="6" t="str">
        <f>[1]ИТОГ!C725</f>
        <v>МБОУ "СОШ № 6"</v>
      </c>
      <c r="C26" s="7">
        <f>[1]ИТОГ!F725</f>
        <v>0.18181818181818182</v>
      </c>
      <c r="D26" s="8">
        <f>[1]ИТОГ!H725</f>
        <v>1</v>
      </c>
      <c r="E26" s="8">
        <f>[1]ИТОГ!J725</f>
        <v>0.8125</v>
      </c>
      <c r="F26" s="8">
        <f>[1]ИТОГ!L725</f>
        <v>0.41176470588235292</v>
      </c>
      <c r="G26" s="8">
        <f>[1]ИТОГ!N725</f>
        <v>0.8571428571428571</v>
      </c>
      <c r="H26" s="8">
        <f>[1]ИТОГ!P725</f>
        <v>0.625</v>
      </c>
      <c r="I26" s="8">
        <f>[1]ИТОГ!R725</f>
        <v>0.625</v>
      </c>
      <c r="J26" s="8">
        <f>[1]ИТОГ!T725</f>
        <v>0.67500000000000004</v>
      </c>
      <c r="K26" s="8">
        <f>[1]ИТОГ!V725</f>
        <v>0</v>
      </c>
      <c r="L26" s="8">
        <f>[1]ИТОГ!X725</f>
        <v>1</v>
      </c>
      <c r="M26" s="8">
        <f>[1]ИТОГ!Z725</f>
        <v>0.33333333333333331</v>
      </c>
      <c r="N26" s="8">
        <f>[1]ИТОГ!AD725</f>
        <v>0</v>
      </c>
      <c r="O26" s="8">
        <f>[1]ИТОГ!AH725</f>
        <v>1</v>
      </c>
      <c r="P26" s="9">
        <f>[1]ИТОГ!AJ725</f>
        <v>0.53125</v>
      </c>
      <c r="Q26" s="10" t="str">
        <f>[1]ИТОГ!AK725</f>
        <v>Низкий</v>
      </c>
      <c r="R26" s="10" t="str">
        <f>[1]ИТОГ!AN725</f>
        <v>Средний</v>
      </c>
      <c r="S26" s="11">
        <f>[1]ИТОГ!AJ725-[1]ИТОГ!AM725</f>
        <v>-7.4749999999999983E-2</v>
      </c>
    </row>
    <row r="27" spans="1:19" ht="36" customHeight="1" x14ac:dyDescent="0.35">
      <c r="A27" s="12"/>
      <c r="B27" s="13"/>
      <c r="C27" s="14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6"/>
      <c r="Q27" s="12"/>
      <c r="R27" s="12"/>
      <c r="S27" s="17"/>
    </row>
    <row r="28" spans="1:19" ht="36" customHeight="1" x14ac:dyDescent="0.35">
      <c r="A28" s="12"/>
      <c r="B28" s="13"/>
      <c r="C28" s="14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6"/>
      <c r="Q28" s="12"/>
      <c r="R28" s="12"/>
      <c r="S28" s="17"/>
    </row>
    <row r="29" spans="1:19" ht="36" customHeight="1" x14ac:dyDescent="0.35">
      <c r="A29" s="12"/>
      <c r="B29" s="13"/>
      <c r="C29" s="14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6"/>
      <c r="Q29" s="12"/>
      <c r="R29" s="12"/>
      <c r="S29" s="17"/>
    </row>
    <row r="30" spans="1:19" ht="36" customHeight="1" x14ac:dyDescent="0.35">
      <c r="A30" s="12"/>
      <c r="B30" s="13"/>
      <c r="C30" s="14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6"/>
      <c r="Q30" s="12"/>
      <c r="R30" s="12"/>
      <c r="S30" s="17"/>
    </row>
    <row r="31" spans="1:19" ht="36" customHeight="1" x14ac:dyDescent="0.35">
      <c r="A31" s="12"/>
      <c r="B31" s="13"/>
      <c r="C31" s="14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6"/>
      <c r="Q31" s="12"/>
      <c r="R31" s="12"/>
      <c r="S31" s="17"/>
    </row>
    <row r="32" spans="1:19" ht="36" customHeight="1" x14ac:dyDescent="0.35">
      <c r="A32" s="12"/>
      <c r="B32" s="13"/>
      <c r="C32" s="14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6"/>
      <c r="Q32" s="12"/>
      <c r="R32" s="12"/>
      <c r="S32" s="17"/>
    </row>
    <row r="33" spans="1:19" ht="36" customHeight="1" x14ac:dyDescent="0.35">
      <c r="A33" s="12"/>
      <c r="B33" s="13"/>
      <c r="C33" s="14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  <c r="Q33" s="12"/>
      <c r="R33" s="12"/>
      <c r="S33" s="17"/>
    </row>
    <row r="34" spans="1:19" ht="36" customHeight="1" x14ac:dyDescent="0.35">
      <c r="A34" s="12"/>
      <c r="B34" s="13"/>
      <c r="C34" s="14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6"/>
      <c r="Q34" s="12"/>
      <c r="R34" s="12"/>
      <c r="S34" s="17"/>
    </row>
    <row r="35" spans="1:19" ht="36" customHeight="1" x14ac:dyDescent="0.35">
      <c r="A35" s="12"/>
      <c r="B35" s="13"/>
      <c r="C35" s="14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6"/>
      <c r="Q35" s="12"/>
      <c r="R35" s="12"/>
      <c r="S35" s="17"/>
    </row>
    <row r="36" spans="1:19" ht="36" customHeight="1" x14ac:dyDescent="0.35">
      <c r="A36" s="12"/>
      <c r="B36" s="13"/>
      <c r="C36" s="14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6"/>
      <c r="Q36" s="12"/>
      <c r="R36" s="12"/>
      <c r="S36" s="17"/>
    </row>
    <row r="37" spans="1:19" ht="36" customHeight="1" x14ac:dyDescent="0.35">
      <c r="A37" s="12"/>
      <c r="B37" s="13"/>
      <c r="C37" s="14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6"/>
      <c r="Q37" s="12"/>
      <c r="R37" s="12"/>
      <c r="S37" s="17"/>
    </row>
    <row r="38" spans="1:19" ht="36" customHeight="1" x14ac:dyDescent="0.35">
      <c r="A38" s="12"/>
      <c r="B38" s="13"/>
      <c r="C38" s="14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6"/>
      <c r="Q38" s="12"/>
      <c r="R38" s="12"/>
      <c r="S38" s="17"/>
    </row>
    <row r="39" spans="1:19" ht="36" customHeight="1" x14ac:dyDescent="0.35">
      <c r="A39" s="12"/>
      <c r="B39" s="13"/>
      <c r="C39" s="14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6"/>
      <c r="Q39" s="12"/>
      <c r="R39" s="12"/>
      <c r="S39" s="17"/>
    </row>
    <row r="40" spans="1:19" ht="36" customHeight="1" x14ac:dyDescent="0.35">
      <c r="A40" s="12"/>
      <c r="B40" s="13"/>
      <c r="C40" s="14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6"/>
      <c r="Q40" s="12"/>
      <c r="R40" s="12"/>
      <c r="S40" s="17"/>
    </row>
    <row r="41" spans="1:19" ht="36" customHeight="1" x14ac:dyDescent="0.35">
      <c r="A41" s="12"/>
      <c r="B41" s="13"/>
      <c r="C41" s="14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6"/>
      <c r="Q41" s="12"/>
      <c r="R41" s="12"/>
      <c r="S41" s="17"/>
    </row>
    <row r="42" spans="1:19" ht="36" customHeight="1" x14ac:dyDescent="0.35">
      <c r="A42" s="12"/>
      <c r="B42" s="13"/>
      <c r="C42" s="14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6"/>
      <c r="Q42" s="12"/>
      <c r="R42" s="12"/>
      <c r="S42" s="17"/>
    </row>
    <row r="43" spans="1:19" ht="36" customHeight="1" x14ac:dyDescent="0.35">
      <c r="A43" s="12"/>
      <c r="B43" s="13"/>
      <c r="C43" s="14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6"/>
      <c r="Q43" s="12"/>
      <c r="R43" s="12"/>
      <c r="S43" s="17"/>
    </row>
    <row r="44" spans="1:19" ht="36" customHeight="1" x14ac:dyDescent="0.35">
      <c r="A44" s="12"/>
      <c r="B44" s="13"/>
      <c r="C44" s="14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6"/>
      <c r="Q44" s="12"/>
      <c r="R44" s="12"/>
      <c r="S44" s="17"/>
    </row>
  </sheetData>
  <sheetProtection sheet="1" objects="1" scenarios="1"/>
  <mergeCells count="32">
    <mergeCell ref="C6:E6"/>
    <mergeCell ref="A7:B7"/>
    <mergeCell ref="C7:E7"/>
    <mergeCell ref="N2:N3"/>
    <mergeCell ref="O2:O3"/>
    <mergeCell ref="A3:B3"/>
    <mergeCell ref="A4:B4"/>
    <mergeCell ref="C4:E4"/>
    <mergeCell ref="G4:I7"/>
    <mergeCell ref="K4:L7"/>
    <mergeCell ref="A5:B5"/>
    <mergeCell ref="C5:E5"/>
    <mergeCell ref="A6:B6"/>
    <mergeCell ref="M1:M3"/>
    <mergeCell ref="A1:B2"/>
    <mergeCell ref="L2:L3"/>
    <mergeCell ref="P1:P3"/>
    <mergeCell ref="Q1:Q7"/>
    <mergeCell ref="R1:R7"/>
    <mergeCell ref="S1:S7"/>
    <mergeCell ref="C2:C3"/>
    <mergeCell ref="D2:D3"/>
    <mergeCell ref="E2:E3"/>
    <mergeCell ref="G2:G3"/>
    <mergeCell ref="H2:H3"/>
    <mergeCell ref="C1:E1"/>
    <mergeCell ref="F1:F3"/>
    <mergeCell ref="G1:I1"/>
    <mergeCell ref="J1:J3"/>
    <mergeCell ref="K1:L1"/>
    <mergeCell ref="I2:I3"/>
    <mergeCell ref="K2:K3"/>
  </mergeCells>
  <conditionalFormatting sqref="Q8:R26">
    <cfRule type="containsText" dxfId="103" priority="11" operator="containsText" text="высокий">
      <formula>NOT(ISERROR(SEARCH("высокий",Q8)))</formula>
    </cfRule>
    <cfRule type="containsText" dxfId="102" priority="12" operator="containsText" text="средний">
      <formula>NOT(ISERROR(SEARCH("средний",Q8)))</formula>
    </cfRule>
    <cfRule type="containsText" dxfId="101" priority="13" stopIfTrue="1" operator="containsText" text="низкий">
      <formula>NOT(ISERROR(SEARCH("низкий",Q8)))</formula>
    </cfRule>
  </conditionalFormatting>
  <conditionalFormatting sqref="F8:F26 J8:J26 M8:M26 P8:P26">
    <cfRule type="cellIs" dxfId="100" priority="8" operator="greaterThan">
      <formula>80</formula>
    </cfRule>
    <cfRule type="cellIs" dxfId="99" priority="9" operator="between">
      <formula>60.1</formula>
      <formula>80</formula>
    </cfRule>
    <cfRule type="cellIs" dxfId="98" priority="10" operator="lessThan">
      <formula>60.1</formula>
    </cfRule>
  </conditionalFormatting>
  <conditionalFormatting sqref="F8:F26">
    <cfRule type="cellIs" dxfId="97" priority="7" operator="lessThan">
      <formula>0.601</formula>
    </cfRule>
  </conditionalFormatting>
  <conditionalFormatting sqref="F8:F26 J8:J26 M8:M26 P8:P26">
    <cfRule type="cellIs" dxfId="96" priority="4" operator="greaterThan">
      <formula>0.8</formula>
    </cfRule>
    <cfRule type="cellIs" dxfId="95" priority="5" operator="between">
      <formula>0.6</formula>
      <formula>"80,1%%"</formula>
    </cfRule>
    <cfRule type="cellIs" dxfId="94" priority="6" operator="lessThan">
      <formula>0.601</formula>
    </cfRule>
  </conditionalFormatting>
  <conditionalFormatting sqref="A4">
    <cfRule type="cellIs" dxfId="93" priority="1" operator="greaterThan">
      <formula>80%</formula>
    </cfRule>
    <cfRule type="cellIs" dxfId="92" priority="2" operator="between">
      <formula>60.1%</formula>
      <formula>80%</formula>
    </cfRule>
    <cfRule type="cellIs" dxfId="91" priority="3" operator="lessThan">
      <formula>60.1%</formula>
    </cfRule>
  </conditionalFormatting>
  <pageMargins left="0.25" right="0.25" top="0.75" bottom="0.75" header="0.3" footer="0.3"/>
  <pageSetup paperSize="9" scale="34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4" id="{67D157A6-8725-4BD4-8C1B-454674F947C7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S8:S26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5"/>
  <sheetViews>
    <sheetView topLeftCell="A4" zoomScale="50" zoomScaleNormal="50" workbookViewId="0">
      <selection activeCell="C9" sqref="C9"/>
    </sheetView>
  </sheetViews>
  <sheetFormatPr defaultRowHeight="15" x14ac:dyDescent="0.25"/>
  <cols>
    <col min="1" max="1" width="9.140625" style="2"/>
    <col min="2" max="2" width="52.85546875" style="18" customWidth="1"/>
    <col min="3" max="3" width="15.7109375" style="19" customWidth="1"/>
    <col min="4" max="4" width="15.7109375" style="20" customWidth="1"/>
    <col min="5" max="5" width="20.85546875" style="20" customWidth="1"/>
    <col min="6" max="6" width="22.5703125" style="20" customWidth="1"/>
    <col min="7" max="7" width="20" style="20" customWidth="1"/>
    <col min="8" max="8" width="25.7109375" style="20" customWidth="1"/>
    <col min="9" max="9" width="15.7109375" style="20" customWidth="1"/>
    <col min="10" max="10" width="23.140625" style="20" customWidth="1"/>
    <col min="11" max="11" width="15.7109375" style="20" customWidth="1"/>
    <col min="12" max="12" width="20" style="20" customWidth="1"/>
    <col min="13" max="13" width="24.7109375" style="20" customWidth="1"/>
    <col min="14" max="14" width="19.7109375" style="20" customWidth="1"/>
    <col min="15" max="15" width="27.140625" style="20" customWidth="1"/>
    <col min="16" max="16" width="19.7109375" style="21" customWidth="1"/>
    <col min="17" max="17" width="21.5703125" style="2" customWidth="1"/>
    <col min="18" max="18" width="21.42578125" style="2" customWidth="1"/>
    <col min="19" max="19" width="21.42578125" style="22" customWidth="1"/>
    <col min="20" max="16384" width="9.140625" style="2"/>
  </cols>
  <sheetData>
    <row r="1" spans="1:19" ht="215.25" customHeight="1" x14ac:dyDescent="0.25">
      <c r="A1" s="80" t="s">
        <v>64</v>
      </c>
      <c r="B1" s="81"/>
      <c r="C1" s="54" t="s">
        <v>1</v>
      </c>
      <c r="D1" s="55"/>
      <c r="E1" s="55"/>
      <c r="F1" s="56" t="s">
        <v>2</v>
      </c>
      <c r="G1" s="57" t="s">
        <v>3</v>
      </c>
      <c r="H1" s="57"/>
      <c r="I1" s="57"/>
      <c r="J1" s="56" t="s">
        <v>4</v>
      </c>
      <c r="K1" s="57" t="s">
        <v>5</v>
      </c>
      <c r="L1" s="57"/>
      <c r="M1" s="56" t="s">
        <v>6</v>
      </c>
      <c r="N1" s="1" t="s">
        <v>7</v>
      </c>
      <c r="O1" s="1" t="s">
        <v>8</v>
      </c>
      <c r="P1" s="47" t="s">
        <v>9</v>
      </c>
      <c r="Q1" s="49" t="s">
        <v>10</v>
      </c>
      <c r="R1" s="49" t="s">
        <v>11</v>
      </c>
      <c r="S1" s="49" t="s">
        <v>12</v>
      </c>
    </row>
    <row r="2" spans="1:19" ht="15" customHeight="1" x14ac:dyDescent="0.25">
      <c r="A2" s="82"/>
      <c r="B2" s="83"/>
      <c r="C2" s="50" t="s">
        <v>13</v>
      </c>
      <c r="D2" s="52" t="s">
        <v>14</v>
      </c>
      <c r="E2" s="52" t="s">
        <v>15</v>
      </c>
      <c r="F2" s="56"/>
      <c r="G2" s="52" t="s">
        <v>16</v>
      </c>
      <c r="H2" s="52" t="s">
        <v>17</v>
      </c>
      <c r="I2" s="52" t="s">
        <v>18</v>
      </c>
      <c r="J2" s="56"/>
      <c r="K2" s="52" t="s">
        <v>19</v>
      </c>
      <c r="L2" s="52" t="s">
        <v>20</v>
      </c>
      <c r="M2" s="56"/>
      <c r="N2" s="52" t="s">
        <v>21</v>
      </c>
      <c r="O2" s="52" t="s">
        <v>22</v>
      </c>
      <c r="P2" s="48"/>
      <c r="Q2" s="49"/>
      <c r="R2" s="49"/>
      <c r="S2" s="49"/>
    </row>
    <row r="3" spans="1:19" ht="274.5" customHeight="1" x14ac:dyDescent="0.35">
      <c r="A3" s="63" t="s">
        <v>23</v>
      </c>
      <c r="B3" s="64"/>
      <c r="C3" s="51"/>
      <c r="D3" s="53"/>
      <c r="E3" s="53"/>
      <c r="F3" s="56"/>
      <c r="G3" s="53"/>
      <c r="H3" s="53"/>
      <c r="I3" s="53"/>
      <c r="J3" s="56"/>
      <c r="K3" s="53"/>
      <c r="L3" s="53"/>
      <c r="M3" s="56"/>
      <c r="N3" s="53"/>
      <c r="O3" s="53"/>
      <c r="P3" s="48"/>
      <c r="Q3" s="49"/>
      <c r="R3" s="49"/>
      <c r="S3" s="49"/>
    </row>
    <row r="4" spans="1:19" ht="63.75" customHeight="1" x14ac:dyDescent="0.25">
      <c r="A4" s="65">
        <f>AVERAGE(P8:P17)</f>
        <v>0.61145833333333344</v>
      </c>
      <c r="B4" s="66"/>
      <c r="C4" s="62" t="s">
        <v>24</v>
      </c>
      <c r="D4" s="58"/>
      <c r="E4" s="59"/>
      <c r="F4" s="3">
        <v>1</v>
      </c>
      <c r="G4" s="67"/>
      <c r="H4" s="68"/>
      <c r="I4" s="69"/>
      <c r="J4" s="3">
        <v>0.95</v>
      </c>
      <c r="K4" s="67"/>
      <c r="L4" s="69"/>
      <c r="M4" s="3">
        <v>1</v>
      </c>
      <c r="N4" s="3">
        <v>1</v>
      </c>
      <c r="O4" s="3">
        <v>1</v>
      </c>
      <c r="P4" s="3">
        <v>0.98880000000000001</v>
      </c>
      <c r="Q4" s="49"/>
      <c r="R4" s="49"/>
      <c r="S4" s="49"/>
    </row>
    <row r="5" spans="1:19" ht="38.25" customHeight="1" x14ac:dyDescent="0.35">
      <c r="A5" s="76" t="s">
        <v>25</v>
      </c>
      <c r="B5" s="77"/>
      <c r="C5" s="58" t="s">
        <v>26</v>
      </c>
      <c r="D5" s="58"/>
      <c r="E5" s="59"/>
      <c r="F5" s="3">
        <f>MAX($F$8:$F$17)</f>
        <v>0.6470588235294118</v>
      </c>
      <c r="G5" s="70"/>
      <c r="H5" s="71"/>
      <c r="I5" s="72"/>
      <c r="J5" s="3">
        <f>MAX($J$8:$J$17)</f>
        <v>0.77500000000000002</v>
      </c>
      <c r="K5" s="70"/>
      <c r="L5" s="72"/>
      <c r="M5" s="3">
        <f>MAX($M$8:$M$17)</f>
        <v>0.66666666666666663</v>
      </c>
      <c r="N5" s="3">
        <f>MAX($N$8:$N$17)</f>
        <v>0</v>
      </c>
      <c r="O5" s="3">
        <f>MAX($O$8:$O$17)</f>
        <v>1</v>
      </c>
      <c r="P5" s="3">
        <f>MAX($P$8:$P$17)</f>
        <v>0.69791666666666663</v>
      </c>
      <c r="Q5" s="49"/>
      <c r="R5" s="49"/>
      <c r="S5" s="49"/>
    </row>
    <row r="6" spans="1:19" ht="48.75" customHeight="1" x14ac:dyDescent="0.25">
      <c r="A6" s="84" t="str">
        <f>VLOOKUP(A1,'[1]Профиль МО'!$A$2:$K$46,8,0)&amp;'[1]Исходник Профиль МО'!V1</f>
        <v>28 место</v>
      </c>
      <c r="B6" s="85"/>
      <c r="C6" s="58" t="s">
        <v>27</v>
      </c>
      <c r="D6" s="58"/>
      <c r="E6" s="59"/>
      <c r="F6" s="3">
        <v>0.58819999999999995</v>
      </c>
      <c r="G6" s="70"/>
      <c r="H6" s="71"/>
      <c r="I6" s="72"/>
      <c r="J6" s="3">
        <v>0.65</v>
      </c>
      <c r="K6" s="70"/>
      <c r="L6" s="72"/>
      <c r="M6" s="3">
        <v>0.66669999999999996</v>
      </c>
      <c r="N6" s="4">
        <v>0</v>
      </c>
      <c r="O6" s="4">
        <v>1</v>
      </c>
      <c r="P6" s="3">
        <v>0.63539999999999996</v>
      </c>
      <c r="Q6" s="49"/>
      <c r="R6" s="49"/>
      <c r="S6" s="49"/>
    </row>
    <row r="7" spans="1:19" ht="36" customHeight="1" x14ac:dyDescent="0.25">
      <c r="A7" s="60" t="s">
        <v>28</v>
      </c>
      <c r="B7" s="61"/>
      <c r="C7" s="62" t="s">
        <v>29</v>
      </c>
      <c r="D7" s="58"/>
      <c r="E7" s="59"/>
      <c r="F7" s="3">
        <f>MEDIAN($F$8:$F$17)</f>
        <v>0.59803921568627449</v>
      </c>
      <c r="G7" s="73"/>
      <c r="H7" s="74"/>
      <c r="I7" s="75"/>
      <c r="J7" s="3">
        <f>MEDIAN($J$8:$J$17)</f>
        <v>0.6875</v>
      </c>
      <c r="K7" s="73"/>
      <c r="L7" s="75"/>
      <c r="M7" s="3">
        <f>MEDIAN($M$8:$M$17)</f>
        <v>0.66666666666666663</v>
      </c>
      <c r="N7" s="3">
        <f>MEDIAN($N$8:$N$17)</f>
        <v>0</v>
      </c>
      <c r="O7" s="3">
        <f>MEDIAN($O$8:$O$17)</f>
        <v>0</v>
      </c>
      <c r="P7" s="3">
        <f>MEDIAN($P$8:$P$17)</f>
        <v>0.63020833333333326</v>
      </c>
      <c r="Q7" s="49"/>
      <c r="R7" s="49"/>
      <c r="S7" s="49"/>
    </row>
    <row r="8" spans="1:19" ht="54" customHeight="1" x14ac:dyDescent="0.35">
      <c r="A8" s="5">
        <f>[1]ИТОГ!A727</f>
        <v>1</v>
      </c>
      <c r="B8" s="6" t="str">
        <f>[1]ИТОГ!C727</f>
        <v>МКОУ "Ершовская СОШ"</v>
      </c>
      <c r="C8" s="7">
        <f>[1]ИТОГ!F727</f>
        <v>0.45454545454545453</v>
      </c>
      <c r="D8" s="8">
        <f>[1]ИТОГ!H727</f>
        <v>1</v>
      </c>
      <c r="E8" s="8">
        <f>[1]ИТОГ!J727</f>
        <v>0.9375</v>
      </c>
      <c r="F8" s="8">
        <f>[1]ИТОГ!L727</f>
        <v>0.62745098039215685</v>
      </c>
      <c r="G8" s="8">
        <f>[1]ИТОГ!N727</f>
        <v>0.21428571428571427</v>
      </c>
      <c r="H8" s="8">
        <f>[1]ИТОГ!P727</f>
        <v>0.5625</v>
      </c>
      <c r="I8" s="8">
        <f>[1]ИТОГ!R727</f>
        <v>0.875</v>
      </c>
      <c r="J8" s="8">
        <f>[1]ИТОГ!T727</f>
        <v>0.47499999999999998</v>
      </c>
      <c r="K8" s="8">
        <f>[1]ИТОГ!V727</f>
        <v>0.5</v>
      </c>
      <c r="L8" s="8">
        <f>[1]ИТОГ!X727</f>
        <v>1</v>
      </c>
      <c r="M8" s="8">
        <f>[1]ИТОГ!Z727</f>
        <v>0.66666666666666663</v>
      </c>
      <c r="N8" s="8">
        <f>[1]ИТОГ!AD727</f>
        <v>0</v>
      </c>
      <c r="O8" s="8">
        <f>[1]ИТОГ!AH727</f>
        <v>0</v>
      </c>
      <c r="P8" s="9">
        <f>[1]ИТОГ!AJ727</f>
        <v>0.57291666666666663</v>
      </c>
      <c r="Q8" s="10" t="str">
        <f>[1]ИТОГ!AK727</f>
        <v>Низкий</v>
      </c>
      <c r="R8" s="10" t="str">
        <f>[1]ИТОГ!AN727</f>
        <v>Низкий</v>
      </c>
      <c r="S8" s="11">
        <f>[1]ИТОГ!AJ727-[1]ИТОГ!AM727</f>
        <v>4.2916666666666603E-2</v>
      </c>
    </row>
    <row r="9" spans="1:19" ht="54" customHeight="1" x14ac:dyDescent="0.35">
      <c r="A9" s="5">
        <f>[1]ИТОГ!A728</f>
        <v>2</v>
      </c>
      <c r="B9" s="6" t="str">
        <f>[1]ИТОГ!C728</f>
        <v>МКОУ "Подъеланская СОШ"</v>
      </c>
      <c r="C9" s="7">
        <f>[1]ИТОГ!F728</f>
        <v>0.39393939393939392</v>
      </c>
      <c r="D9" s="8">
        <f>[1]ИТОГ!H728</f>
        <v>0.5</v>
      </c>
      <c r="E9" s="8">
        <f>[1]ИТОГ!J728</f>
        <v>0.8125</v>
      </c>
      <c r="F9" s="8">
        <f>[1]ИТОГ!L728</f>
        <v>0.52941176470588236</v>
      </c>
      <c r="G9" s="8">
        <f>[1]ИТОГ!N728</f>
        <v>0.2857142857142857</v>
      </c>
      <c r="H9" s="8">
        <f>[1]ИТОГ!P728</f>
        <v>0.375</v>
      </c>
      <c r="I9" s="8">
        <f>[1]ИТОГ!R728</f>
        <v>0.75</v>
      </c>
      <c r="J9" s="8">
        <f>[1]ИТОГ!T728</f>
        <v>0.4</v>
      </c>
      <c r="K9" s="8">
        <f>[1]ИТОГ!V728</f>
        <v>0.5</v>
      </c>
      <c r="L9" s="8">
        <f>[1]ИТОГ!X728</f>
        <v>1</v>
      </c>
      <c r="M9" s="8">
        <f>[1]ИТОГ!Z728</f>
        <v>0.66666666666666663</v>
      </c>
      <c r="N9" s="8">
        <f>[1]ИТОГ!AD728</f>
        <v>0</v>
      </c>
      <c r="O9" s="8">
        <f>[1]ИТОГ!AH728</f>
        <v>0</v>
      </c>
      <c r="P9" s="9">
        <f>[1]ИТОГ!AJ728</f>
        <v>0.48958333333333331</v>
      </c>
      <c r="Q9" s="10" t="str">
        <f>[1]ИТОГ!AK728</f>
        <v>Низкий</v>
      </c>
      <c r="R9" s="10" t="str">
        <f>[1]ИТОГ!AN728</f>
        <v>Средний</v>
      </c>
      <c r="S9" s="11">
        <f>[1]ИТОГ!AJ728-[1]ИТОГ!AM728</f>
        <v>-0.19241666666666674</v>
      </c>
    </row>
    <row r="10" spans="1:19" ht="54" customHeight="1" x14ac:dyDescent="0.35">
      <c r="A10" s="5">
        <f>[1]ИТОГ!A729</f>
        <v>3</v>
      </c>
      <c r="B10" s="6" t="str">
        <f>[1]ИТОГ!C729</f>
        <v>МОУ "Бадарминская СОШ"</v>
      </c>
      <c r="C10" s="7">
        <f>[1]ИТОГ!F729</f>
        <v>0.39393939393939392</v>
      </c>
      <c r="D10" s="8">
        <f>[1]ИТОГ!H729</f>
        <v>1</v>
      </c>
      <c r="E10" s="8">
        <f>[1]ИТОГ!J729</f>
        <v>1</v>
      </c>
      <c r="F10" s="8">
        <f>[1]ИТОГ!L729</f>
        <v>0.62745098039215685</v>
      </c>
      <c r="G10" s="8">
        <f>[1]ИТОГ!N729</f>
        <v>0.7142857142857143</v>
      </c>
      <c r="H10" s="8">
        <f>[1]ИТОГ!P729</f>
        <v>0.75</v>
      </c>
      <c r="I10" s="8">
        <f>[1]ИТОГ!R729</f>
        <v>0.875</v>
      </c>
      <c r="J10" s="8">
        <f>[1]ИТОГ!T729</f>
        <v>0.72499999999999998</v>
      </c>
      <c r="K10" s="8">
        <f>[1]ИТОГ!V729</f>
        <v>0</v>
      </c>
      <c r="L10" s="8">
        <f>[1]ИТОГ!X729</f>
        <v>1</v>
      </c>
      <c r="M10" s="8">
        <f>[1]ИТОГ!Z729</f>
        <v>0.33333333333333331</v>
      </c>
      <c r="N10" s="8">
        <f>[1]ИТОГ!AD729</f>
        <v>0</v>
      </c>
      <c r="O10" s="8">
        <f>[1]ИТОГ!AH729</f>
        <v>0</v>
      </c>
      <c r="P10" s="9">
        <f>[1]ИТОГ!AJ729</f>
        <v>0.65625</v>
      </c>
      <c r="Q10" s="10" t="str">
        <f>[1]ИТОГ!AK729</f>
        <v>Средний</v>
      </c>
      <c r="R10" s="10" t="str">
        <f>[1]ИТОГ!AN729</f>
        <v>Низкий</v>
      </c>
      <c r="S10" s="11">
        <f>[1]ИТОГ!AJ729-[1]ИТОГ!AM729</f>
        <v>6.525000000000003E-2</v>
      </c>
    </row>
    <row r="11" spans="1:19" ht="54" customHeight="1" x14ac:dyDescent="0.35">
      <c r="A11" s="5">
        <f>[1]ИТОГ!A730</f>
        <v>4</v>
      </c>
      <c r="B11" s="6" t="str">
        <f>[1]ИТОГ!C730</f>
        <v>МОУ "Железнодорожная СОШ № 1"</v>
      </c>
      <c r="C11" s="7">
        <f>[1]ИТОГ!F730</f>
        <v>0.30303030303030304</v>
      </c>
      <c r="D11" s="8">
        <f>[1]ИТОГ!H730</f>
        <v>0.5</v>
      </c>
      <c r="E11" s="8">
        <f>[1]ИТОГ!J730</f>
        <v>1</v>
      </c>
      <c r="F11" s="8">
        <f>[1]ИТОГ!L730</f>
        <v>0.52941176470588236</v>
      </c>
      <c r="G11" s="8">
        <f>[1]ИТОГ!N730</f>
        <v>0.8571428571428571</v>
      </c>
      <c r="H11" s="8">
        <f>[1]ИТОГ!P730</f>
        <v>0.5</v>
      </c>
      <c r="I11" s="8">
        <f>[1]ИТОГ!R730</f>
        <v>0.25</v>
      </c>
      <c r="J11" s="8">
        <f>[1]ИТОГ!T730</f>
        <v>0.55000000000000004</v>
      </c>
      <c r="K11" s="8">
        <f>[1]ИТОГ!V730</f>
        <v>0.5</v>
      </c>
      <c r="L11" s="8">
        <f>[1]ИТОГ!X730</f>
        <v>1</v>
      </c>
      <c r="M11" s="8">
        <f>[1]ИТОГ!Z730</f>
        <v>0.66666666666666663</v>
      </c>
      <c r="N11" s="8">
        <f>[1]ИТОГ!AD730</f>
        <v>0</v>
      </c>
      <c r="O11" s="8">
        <f>[1]ИТОГ!AH730</f>
        <v>0</v>
      </c>
      <c r="P11" s="9">
        <f>[1]ИТОГ!AJ730</f>
        <v>0.55208333333333337</v>
      </c>
      <c r="Q11" s="10" t="str">
        <f>[1]ИТОГ!AK730</f>
        <v>Низкий</v>
      </c>
      <c r="R11" s="10" t="str">
        <f>[1]ИТОГ!AN730</f>
        <v>Низкий</v>
      </c>
      <c r="S11" s="11">
        <f>[1]ИТОГ!AJ730-[1]ИТОГ!AM730</f>
        <v>-3.8916666666666599E-2</v>
      </c>
    </row>
    <row r="12" spans="1:19" ht="54" customHeight="1" x14ac:dyDescent="0.35">
      <c r="A12" s="5">
        <f>[1]ИТОГ!A731</f>
        <v>5</v>
      </c>
      <c r="B12" s="6" t="str">
        <f>[1]ИТОГ!C731</f>
        <v>МОУ "Железнодорожная СОШ № 2"</v>
      </c>
      <c r="C12" s="7">
        <f>[1]ИТОГ!F731</f>
        <v>0.39393939393939392</v>
      </c>
      <c r="D12" s="8">
        <f>[1]ИТОГ!H731</f>
        <v>1</v>
      </c>
      <c r="E12" s="8">
        <f>[1]ИТОГ!J731</f>
        <v>1</v>
      </c>
      <c r="F12" s="8">
        <f>[1]ИТОГ!L731</f>
        <v>0.60784313725490191</v>
      </c>
      <c r="G12" s="8">
        <f>[1]ИТОГ!N731</f>
        <v>0.8571428571428571</v>
      </c>
      <c r="H12" s="8">
        <f>[1]ИТОГ!P731</f>
        <v>0.6875</v>
      </c>
      <c r="I12" s="8">
        <f>[1]ИТОГ!R731</f>
        <v>1</v>
      </c>
      <c r="J12" s="8">
        <f>[1]ИТОГ!T731</f>
        <v>0.77500000000000002</v>
      </c>
      <c r="K12" s="8">
        <f>[1]ИТОГ!V731</f>
        <v>0.5</v>
      </c>
      <c r="L12" s="8">
        <f>[1]ИТОГ!X731</f>
        <v>1</v>
      </c>
      <c r="M12" s="8">
        <f>[1]ИТОГ!Z731</f>
        <v>0.66666666666666663</v>
      </c>
      <c r="N12" s="8">
        <f>[1]ИТОГ!AD731</f>
        <v>0</v>
      </c>
      <c r="O12" s="8">
        <f>[1]ИТОГ!AH731</f>
        <v>1</v>
      </c>
      <c r="P12" s="9">
        <f>[1]ИТОГ!AJ731</f>
        <v>0.69791666666666663</v>
      </c>
      <c r="Q12" s="10" t="str">
        <f>[1]ИТОГ!AK731</f>
        <v>Средний</v>
      </c>
      <c r="R12" s="10" t="str">
        <f>[1]ИТОГ!AN731</f>
        <v>Средний</v>
      </c>
      <c r="S12" s="11">
        <f>[1]ИТОГ!AJ731-[1]ИТОГ!AM731</f>
        <v>9.1916666666666647E-2</v>
      </c>
    </row>
    <row r="13" spans="1:19" ht="54" customHeight="1" x14ac:dyDescent="0.35">
      <c r="A13" s="5">
        <f>[1]ИТОГ!A732</f>
        <v>6</v>
      </c>
      <c r="B13" s="6" t="str">
        <f>[1]ИТОГ!C732</f>
        <v>МОУ "Невонская СОШ № 1"</v>
      </c>
      <c r="C13" s="7">
        <f>[1]ИТОГ!F732</f>
        <v>0.33333333333333331</v>
      </c>
      <c r="D13" s="8">
        <f>[1]ИТОГ!H732</f>
        <v>1</v>
      </c>
      <c r="E13" s="8">
        <f>[1]ИТОГ!J732</f>
        <v>0.9375</v>
      </c>
      <c r="F13" s="8">
        <f>[1]ИТОГ!L732</f>
        <v>0.5490196078431373</v>
      </c>
      <c r="G13" s="8">
        <f>[1]ИТОГ!N732</f>
        <v>0.7142857142857143</v>
      </c>
      <c r="H13" s="8">
        <f>[1]ИТОГ!P732</f>
        <v>0.625</v>
      </c>
      <c r="I13" s="8">
        <f>[1]ИТОГ!R732</f>
        <v>1</v>
      </c>
      <c r="J13" s="8">
        <f>[1]ИТОГ!T732</f>
        <v>0.7</v>
      </c>
      <c r="K13" s="8">
        <f>[1]ИТОГ!V732</f>
        <v>0.5</v>
      </c>
      <c r="L13" s="8">
        <f>[1]ИТОГ!X732</f>
        <v>1</v>
      </c>
      <c r="M13" s="8">
        <f>[1]ИТОГ!Z732</f>
        <v>0.66666666666666663</v>
      </c>
      <c r="N13" s="8">
        <f>[1]ИТОГ!AD732</f>
        <v>0</v>
      </c>
      <c r="O13" s="8">
        <f>[1]ИТОГ!AH732</f>
        <v>0</v>
      </c>
      <c r="P13" s="9">
        <f>[1]ИТОГ!AJ732</f>
        <v>0.625</v>
      </c>
      <c r="Q13" s="10" t="str">
        <f>[1]ИТОГ!AK732</f>
        <v>Средний</v>
      </c>
      <c r="R13" s="10" t="str">
        <f>[1]ИТОГ!AN732</f>
        <v>Средний</v>
      </c>
      <c r="S13" s="11">
        <f>[1]ИТОГ!AJ732-[1]ИТОГ!AM732</f>
        <v>1.9000000000000017E-2</v>
      </c>
    </row>
    <row r="14" spans="1:19" ht="54" customHeight="1" x14ac:dyDescent="0.35">
      <c r="A14" s="5">
        <f>[1]ИТОГ!A733</f>
        <v>7</v>
      </c>
      <c r="B14" s="6" t="str">
        <f>[1]ИТОГ!C733</f>
        <v>МОУ "Невонская СОШ № 2"</v>
      </c>
      <c r="C14" s="7">
        <f>[1]ИТОГ!F733</f>
        <v>0.45454545454545453</v>
      </c>
      <c r="D14" s="8">
        <f>[1]ИТОГ!H733</f>
        <v>1</v>
      </c>
      <c r="E14" s="8">
        <f>[1]ИТОГ!J733</f>
        <v>1</v>
      </c>
      <c r="F14" s="8">
        <f>[1]ИТОГ!L733</f>
        <v>0.6470588235294118</v>
      </c>
      <c r="G14" s="8">
        <f>[1]ИТОГ!N733</f>
        <v>0.5714285714285714</v>
      </c>
      <c r="H14" s="8">
        <f>[1]ИТОГ!P733</f>
        <v>0.6875</v>
      </c>
      <c r="I14" s="8">
        <f>[1]ИТОГ!R733</f>
        <v>1</v>
      </c>
      <c r="J14" s="8">
        <f>[1]ИТОГ!T733</f>
        <v>0.67500000000000004</v>
      </c>
      <c r="K14" s="8">
        <f>[1]ИТОГ!V733</f>
        <v>0.5</v>
      </c>
      <c r="L14" s="8">
        <f>[1]ИТОГ!X733</f>
        <v>1</v>
      </c>
      <c r="M14" s="8">
        <f>[1]ИТОГ!Z733</f>
        <v>0.66666666666666663</v>
      </c>
      <c r="N14" s="8">
        <f>[1]ИТОГ!AD733</f>
        <v>0</v>
      </c>
      <c r="O14" s="8">
        <f>[1]ИТОГ!AH733</f>
        <v>0</v>
      </c>
      <c r="P14" s="9">
        <f>[1]ИТОГ!AJ733</f>
        <v>0.66666666666666663</v>
      </c>
      <c r="Q14" s="10" t="str">
        <f>[1]ИТОГ!AK733</f>
        <v>Средний</v>
      </c>
      <c r="R14" s="10" t="str">
        <f>[1]ИТОГ!AN733</f>
        <v>Средний</v>
      </c>
      <c r="S14" s="11">
        <f>[1]ИТОГ!AJ733-[1]ИТОГ!AM733</f>
        <v>6.0666666666666647E-2</v>
      </c>
    </row>
    <row r="15" spans="1:19" ht="54" customHeight="1" x14ac:dyDescent="0.35">
      <c r="A15" s="5">
        <f>[1]ИТОГ!A734</f>
        <v>8</v>
      </c>
      <c r="B15" s="6" t="str">
        <f>[1]ИТОГ!C734</f>
        <v>МОУ "Седановская СОШ"</v>
      </c>
      <c r="C15" s="7">
        <f>[1]ИТОГ!F734</f>
        <v>0.36363636363636365</v>
      </c>
      <c r="D15" s="8">
        <f>[1]ИТОГ!H734</f>
        <v>1</v>
      </c>
      <c r="E15" s="8">
        <f>[1]ИТОГ!J734</f>
        <v>1</v>
      </c>
      <c r="F15" s="8">
        <f>[1]ИТОГ!L734</f>
        <v>0.58823529411764708</v>
      </c>
      <c r="G15" s="8">
        <f>[1]ИТОГ!N734</f>
        <v>0.7857142857142857</v>
      </c>
      <c r="H15" s="8">
        <f>[1]ИТОГ!P734</f>
        <v>0.6875</v>
      </c>
      <c r="I15" s="8">
        <f>[1]ИТОГ!R734</f>
        <v>0.75</v>
      </c>
      <c r="J15" s="8">
        <f>[1]ИТОГ!T734</f>
        <v>0.7</v>
      </c>
      <c r="K15" s="8">
        <f>[1]ИТОГ!V734</f>
        <v>0.5</v>
      </c>
      <c r="L15" s="8">
        <f>[1]ИТОГ!X734</f>
        <v>1</v>
      </c>
      <c r="M15" s="8">
        <f>[1]ИТОГ!Z734</f>
        <v>0.66666666666666663</v>
      </c>
      <c r="N15" s="8">
        <f>[1]ИТОГ!AD734</f>
        <v>0</v>
      </c>
      <c r="O15" s="8">
        <f>[1]ИТОГ!AH734</f>
        <v>0</v>
      </c>
      <c r="P15" s="9">
        <f>[1]ИТОГ!AJ734</f>
        <v>0.64583333333333337</v>
      </c>
      <c r="Q15" s="10" t="str">
        <f>[1]ИТОГ!AK734</f>
        <v>Средний</v>
      </c>
      <c r="R15" s="10" t="str">
        <f>[1]ИТОГ!AN734</f>
        <v>Средний</v>
      </c>
      <c r="S15" s="11">
        <f>[1]ИТОГ!AJ734-[1]ИТОГ!AM734</f>
        <v>2.4833333333333374E-2</v>
      </c>
    </row>
    <row r="16" spans="1:19" ht="54" customHeight="1" x14ac:dyDescent="0.35">
      <c r="A16" s="5">
        <f>[1]ИТОГ!A735</f>
        <v>9</v>
      </c>
      <c r="B16" s="6" t="str">
        <f>[1]ИТОГ!C735</f>
        <v>МОУ "Тубинская СОШ"</v>
      </c>
      <c r="C16" s="7">
        <f>[1]ИТОГ!F735</f>
        <v>9.0909090909090912E-2</v>
      </c>
      <c r="D16" s="8">
        <f>[1]ИТОГ!H735</f>
        <v>1</v>
      </c>
      <c r="E16" s="8">
        <f>[1]ИТОГ!J735</f>
        <v>1</v>
      </c>
      <c r="F16" s="8">
        <f>[1]ИТОГ!L735</f>
        <v>0.43137254901960786</v>
      </c>
      <c r="G16" s="8">
        <f>[1]ИТОГ!N735</f>
        <v>0.8571428571428571</v>
      </c>
      <c r="H16" s="8">
        <f>[1]ИТОГ!P735</f>
        <v>0.6875</v>
      </c>
      <c r="I16" s="8">
        <f>[1]ИТОГ!R735</f>
        <v>0.75</v>
      </c>
      <c r="J16" s="8">
        <f>[1]ИТОГ!T735</f>
        <v>0.72499999999999998</v>
      </c>
      <c r="K16" s="8">
        <f>[1]ИТОГ!V735</f>
        <v>0.5</v>
      </c>
      <c r="L16" s="8">
        <f>[1]ИТОГ!X735</f>
        <v>1</v>
      </c>
      <c r="M16" s="8">
        <f>[1]ИТОГ!Z735</f>
        <v>0.66666666666666663</v>
      </c>
      <c r="N16" s="8">
        <f>[1]ИТОГ!AD735</f>
        <v>0</v>
      </c>
      <c r="O16" s="8">
        <f>[1]ИТОГ!AH735</f>
        <v>0</v>
      </c>
      <c r="P16" s="9">
        <f>[1]ИТОГ!AJ735</f>
        <v>0.57291666666666663</v>
      </c>
      <c r="Q16" s="10" t="str">
        <f>[1]ИТОГ!AK735</f>
        <v>Низкий</v>
      </c>
      <c r="R16" s="10" t="str">
        <f>[1]ИТОГ!AN735</f>
        <v>Средний</v>
      </c>
      <c r="S16" s="11">
        <f>[1]ИТОГ!AJ735-[1]ИТОГ!AM735</f>
        <v>-3.3083333333333353E-2</v>
      </c>
    </row>
    <row r="17" spans="1:19" ht="54" customHeight="1" x14ac:dyDescent="0.35">
      <c r="A17" s="5">
        <f>[1]ИТОГ!A736</f>
        <v>10</v>
      </c>
      <c r="B17" s="6" t="str">
        <f>[1]ИТОГ!C736</f>
        <v>МОУ "Эдучанская СОШ"</v>
      </c>
      <c r="C17" s="7">
        <f>[1]ИТОГ!F736</f>
        <v>0.39393939393939392</v>
      </c>
      <c r="D17" s="8">
        <f>[1]ИТОГ!H736</f>
        <v>1</v>
      </c>
      <c r="E17" s="8">
        <f>[1]ИТОГ!J736</f>
        <v>1</v>
      </c>
      <c r="F17" s="8">
        <f>[1]ИТОГ!L736</f>
        <v>0.62745098039215685</v>
      </c>
      <c r="G17" s="8">
        <f>[1]ИТОГ!N736</f>
        <v>0.5</v>
      </c>
      <c r="H17" s="8">
        <f>[1]ИТОГ!P736</f>
        <v>0.6875</v>
      </c>
      <c r="I17" s="8">
        <f>[1]ИТОГ!R736</f>
        <v>0.875</v>
      </c>
      <c r="J17" s="8">
        <f>[1]ИТОГ!T736</f>
        <v>0.625</v>
      </c>
      <c r="K17" s="8">
        <f>[1]ИТОГ!V736</f>
        <v>0.5</v>
      </c>
      <c r="L17" s="8">
        <f>[1]ИТОГ!X736</f>
        <v>1</v>
      </c>
      <c r="M17" s="8">
        <f>[1]ИТОГ!Z736</f>
        <v>0.66666666666666663</v>
      </c>
      <c r="N17" s="8">
        <f>[1]ИТОГ!AD736</f>
        <v>0</v>
      </c>
      <c r="O17" s="8">
        <f>[1]ИТОГ!AH736</f>
        <v>0</v>
      </c>
      <c r="P17" s="9">
        <f>[1]ИТОГ!AJ736</f>
        <v>0.63541666666666663</v>
      </c>
      <c r="Q17" s="10" t="str">
        <f>[1]ИТОГ!AK736</f>
        <v>Средний</v>
      </c>
      <c r="R17" s="10" t="str">
        <f>[1]ИТОГ!AN736</f>
        <v>Низкий</v>
      </c>
      <c r="S17" s="11">
        <f>[1]ИТОГ!AJ736-[1]ИТОГ!AM736</f>
        <v>5.9416666666666673E-2</v>
      </c>
    </row>
    <row r="18" spans="1:19" ht="36" customHeight="1" x14ac:dyDescent="0.35">
      <c r="A18" s="12"/>
      <c r="B18" s="13"/>
      <c r="C18" s="14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6"/>
      <c r="Q18" s="12"/>
      <c r="R18" s="12"/>
      <c r="S18" s="17"/>
    </row>
    <row r="19" spans="1:19" ht="36" customHeight="1" x14ac:dyDescent="0.35">
      <c r="A19" s="12"/>
      <c r="B19" s="13"/>
      <c r="C19" s="14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6"/>
      <c r="Q19" s="12"/>
      <c r="R19" s="12"/>
      <c r="S19" s="17"/>
    </row>
    <row r="20" spans="1:19" ht="36" customHeight="1" x14ac:dyDescent="0.35">
      <c r="A20" s="12"/>
      <c r="B20" s="13"/>
      <c r="C20" s="14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6"/>
      <c r="Q20" s="12"/>
      <c r="R20" s="12"/>
      <c r="S20" s="17"/>
    </row>
    <row r="21" spans="1:19" ht="36" customHeight="1" x14ac:dyDescent="0.35">
      <c r="A21" s="12"/>
      <c r="B21" s="13"/>
      <c r="C21" s="14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6"/>
      <c r="Q21" s="12"/>
      <c r="R21" s="12"/>
      <c r="S21" s="17"/>
    </row>
    <row r="22" spans="1:19" ht="36" customHeight="1" x14ac:dyDescent="0.35">
      <c r="A22" s="12"/>
      <c r="B22" s="13"/>
      <c r="C22" s="14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6"/>
      <c r="Q22" s="12"/>
      <c r="R22" s="12"/>
      <c r="S22" s="17"/>
    </row>
    <row r="23" spans="1:19" ht="36" customHeight="1" x14ac:dyDescent="0.35">
      <c r="A23" s="12"/>
      <c r="B23" s="13"/>
      <c r="C23" s="14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6"/>
      <c r="Q23" s="12"/>
      <c r="R23" s="12"/>
      <c r="S23" s="17"/>
    </row>
    <row r="24" spans="1:19" ht="36" customHeight="1" x14ac:dyDescent="0.35">
      <c r="A24" s="12"/>
      <c r="B24" s="13"/>
      <c r="C24" s="14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6"/>
      <c r="Q24" s="12"/>
      <c r="R24" s="12"/>
      <c r="S24" s="17"/>
    </row>
    <row r="25" spans="1:19" ht="36" customHeight="1" x14ac:dyDescent="0.35">
      <c r="A25" s="12"/>
      <c r="B25" s="13"/>
      <c r="C25" s="14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6"/>
      <c r="Q25" s="12"/>
      <c r="R25" s="12"/>
      <c r="S25" s="17"/>
    </row>
    <row r="26" spans="1:19" ht="36" customHeight="1" x14ac:dyDescent="0.35">
      <c r="A26" s="12"/>
      <c r="B26" s="13"/>
      <c r="C26" s="14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6"/>
      <c r="Q26" s="12"/>
      <c r="R26" s="12"/>
      <c r="S26" s="17"/>
    </row>
    <row r="27" spans="1:19" ht="36" customHeight="1" x14ac:dyDescent="0.35">
      <c r="A27" s="12"/>
      <c r="B27" s="13"/>
      <c r="C27" s="14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6"/>
      <c r="Q27" s="12"/>
      <c r="R27" s="12"/>
      <c r="S27" s="17"/>
    </row>
    <row r="28" spans="1:19" ht="36" customHeight="1" x14ac:dyDescent="0.35">
      <c r="A28" s="12"/>
      <c r="B28" s="13"/>
      <c r="C28" s="14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6"/>
      <c r="Q28" s="12"/>
      <c r="R28" s="12"/>
      <c r="S28" s="17"/>
    </row>
    <row r="29" spans="1:19" ht="36" customHeight="1" x14ac:dyDescent="0.35">
      <c r="A29" s="12"/>
      <c r="B29" s="13"/>
      <c r="C29" s="14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6"/>
      <c r="Q29" s="12"/>
      <c r="R29" s="12"/>
      <c r="S29" s="17"/>
    </row>
    <row r="30" spans="1:19" ht="36" customHeight="1" x14ac:dyDescent="0.35">
      <c r="A30" s="12"/>
      <c r="B30" s="13"/>
      <c r="C30" s="14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6"/>
      <c r="Q30" s="12"/>
      <c r="R30" s="12"/>
      <c r="S30" s="17"/>
    </row>
    <row r="31" spans="1:19" ht="36" customHeight="1" x14ac:dyDescent="0.35">
      <c r="A31" s="12"/>
      <c r="B31" s="13"/>
      <c r="C31" s="14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6"/>
      <c r="Q31" s="12"/>
      <c r="R31" s="12"/>
      <c r="S31" s="17"/>
    </row>
    <row r="32" spans="1:19" ht="36" customHeight="1" x14ac:dyDescent="0.35">
      <c r="A32" s="12"/>
      <c r="B32" s="13"/>
      <c r="C32" s="14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6"/>
      <c r="Q32" s="12"/>
      <c r="R32" s="12"/>
      <c r="S32" s="17"/>
    </row>
    <row r="33" spans="1:19" ht="36" customHeight="1" x14ac:dyDescent="0.35">
      <c r="A33" s="12"/>
      <c r="B33" s="13"/>
      <c r="C33" s="14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  <c r="Q33" s="12"/>
      <c r="R33" s="12"/>
      <c r="S33" s="17"/>
    </row>
    <row r="34" spans="1:19" ht="36" customHeight="1" x14ac:dyDescent="0.35">
      <c r="A34" s="12"/>
      <c r="B34" s="13"/>
      <c r="C34" s="14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6"/>
      <c r="Q34" s="12"/>
      <c r="R34" s="12"/>
      <c r="S34" s="17"/>
    </row>
    <row r="35" spans="1:19" ht="36" customHeight="1" x14ac:dyDescent="0.35">
      <c r="A35" s="12"/>
      <c r="B35" s="13"/>
      <c r="C35" s="14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6"/>
      <c r="Q35" s="12"/>
      <c r="R35" s="12"/>
      <c r="S35" s="17"/>
    </row>
  </sheetData>
  <sheetProtection sheet="1" objects="1" scenarios="1"/>
  <mergeCells count="32">
    <mergeCell ref="C6:E6"/>
    <mergeCell ref="A7:B7"/>
    <mergeCell ref="C7:E7"/>
    <mergeCell ref="N2:N3"/>
    <mergeCell ref="O2:O3"/>
    <mergeCell ref="A3:B3"/>
    <mergeCell ref="A4:B4"/>
    <mergeCell ref="C4:E4"/>
    <mergeCell ref="G4:I7"/>
    <mergeCell ref="K4:L7"/>
    <mergeCell ref="A5:B5"/>
    <mergeCell ref="C5:E5"/>
    <mergeCell ref="A6:B6"/>
    <mergeCell ref="M1:M3"/>
    <mergeCell ref="A1:B2"/>
    <mergeCell ref="L2:L3"/>
    <mergeCell ref="P1:P3"/>
    <mergeCell ref="Q1:Q7"/>
    <mergeCell ref="R1:R7"/>
    <mergeCell ref="S1:S7"/>
    <mergeCell ref="C2:C3"/>
    <mergeCell ref="D2:D3"/>
    <mergeCell ref="E2:E3"/>
    <mergeCell ref="G2:G3"/>
    <mergeCell ref="H2:H3"/>
    <mergeCell ref="C1:E1"/>
    <mergeCell ref="F1:F3"/>
    <mergeCell ref="G1:I1"/>
    <mergeCell ref="J1:J3"/>
    <mergeCell ref="K1:L1"/>
    <mergeCell ref="I2:I3"/>
    <mergeCell ref="K2:K3"/>
  </mergeCells>
  <conditionalFormatting sqref="Q8:R17">
    <cfRule type="containsText" dxfId="90" priority="11" operator="containsText" text="высокий">
      <formula>NOT(ISERROR(SEARCH("высокий",Q8)))</formula>
    </cfRule>
    <cfRule type="containsText" dxfId="89" priority="12" operator="containsText" text="средний">
      <formula>NOT(ISERROR(SEARCH("средний",Q8)))</formula>
    </cfRule>
    <cfRule type="containsText" dxfId="88" priority="13" stopIfTrue="1" operator="containsText" text="низкий">
      <formula>NOT(ISERROR(SEARCH("низкий",Q8)))</formula>
    </cfRule>
  </conditionalFormatting>
  <conditionalFormatting sqref="F8:F17 J8:J17 M8:M17 P8:P17">
    <cfRule type="cellIs" dxfId="87" priority="8" operator="greaterThan">
      <formula>80</formula>
    </cfRule>
    <cfRule type="cellIs" dxfId="86" priority="9" operator="between">
      <formula>60.1</formula>
      <formula>80</formula>
    </cfRule>
    <cfRule type="cellIs" dxfId="85" priority="10" operator="lessThan">
      <formula>60.1</formula>
    </cfRule>
  </conditionalFormatting>
  <conditionalFormatting sqref="F8:F17">
    <cfRule type="cellIs" dxfId="84" priority="7" operator="lessThan">
      <formula>0.601</formula>
    </cfRule>
  </conditionalFormatting>
  <conditionalFormatting sqref="F8:F17 J8:J17 M8:M17 P8:P17">
    <cfRule type="cellIs" dxfId="83" priority="4" operator="greaterThan">
      <formula>0.8</formula>
    </cfRule>
    <cfRule type="cellIs" dxfId="82" priority="5" operator="between">
      <formula>0.6</formula>
      <formula>"80,1%%"</formula>
    </cfRule>
    <cfRule type="cellIs" dxfId="81" priority="6" operator="lessThan">
      <formula>0.601</formula>
    </cfRule>
  </conditionalFormatting>
  <conditionalFormatting sqref="A4">
    <cfRule type="cellIs" dxfId="80" priority="1" operator="greaterThan">
      <formula>80%</formula>
    </cfRule>
    <cfRule type="cellIs" dxfId="79" priority="2" operator="between">
      <formula>60.1%</formula>
      <formula>80%</formula>
    </cfRule>
    <cfRule type="cellIs" dxfId="78" priority="3" operator="lessThan">
      <formula>60.1%</formula>
    </cfRule>
  </conditionalFormatting>
  <pageMargins left="0.25" right="0.25" top="0.75" bottom="0.75" header="0.3" footer="0.3"/>
  <pageSetup paperSize="9" scale="34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4" id="{B4218FD7-3540-4767-8526-513066644D5B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S8:S17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3"/>
  <sheetViews>
    <sheetView topLeftCell="A7" zoomScale="50" zoomScaleNormal="50" workbookViewId="0">
      <selection activeCell="C9" sqref="C9"/>
    </sheetView>
  </sheetViews>
  <sheetFormatPr defaultRowHeight="15" x14ac:dyDescent="0.25"/>
  <cols>
    <col min="1" max="1" width="9.140625" style="2"/>
    <col min="2" max="2" width="52.85546875" style="18" customWidth="1"/>
    <col min="3" max="3" width="15.7109375" style="19" customWidth="1"/>
    <col min="4" max="4" width="15.7109375" style="20" customWidth="1"/>
    <col min="5" max="5" width="20.85546875" style="20" customWidth="1"/>
    <col min="6" max="6" width="22.5703125" style="20" customWidth="1"/>
    <col min="7" max="7" width="20" style="20" customWidth="1"/>
    <col min="8" max="8" width="25.7109375" style="20" customWidth="1"/>
    <col min="9" max="9" width="15.7109375" style="20" customWidth="1"/>
    <col min="10" max="10" width="23.140625" style="20" customWidth="1"/>
    <col min="11" max="11" width="15.7109375" style="20" customWidth="1"/>
    <col min="12" max="12" width="20" style="20" customWidth="1"/>
    <col min="13" max="13" width="24.7109375" style="20" customWidth="1"/>
    <col min="14" max="14" width="19.7109375" style="20" customWidth="1"/>
    <col min="15" max="15" width="27.140625" style="20" customWidth="1"/>
    <col min="16" max="16" width="19.7109375" style="21" customWidth="1"/>
    <col min="17" max="17" width="21.5703125" style="2" customWidth="1"/>
    <col min="18" max="18" width="21.42578125" style="2" customWidth="1"/>
    <col min="19" max="19" width="21.42578125" style="22" customWidth="1"/>
    <col min="20" max="16384" width="9.140625" style="2"/>
  </cols>
  <sheetData>
    <row r="1" spans="1:19" ht="215.25" customHeight="1" x14ac:dyDescent="0.25">
      <c r="A1" s="80" t="s">
        <v>65</v>
      </c>
      <c r="B1" s="81"/>
      <c r="C1" s="54" t="s">
        <v>1</v>
      </c>
      <c r="D1" s="55"/>
      <c r="E1" s="55"/>
      <c r="F1" s="56" t="s">
        <v>2</v>
      </c>
      <c r="G1" s="57" t="s">
        <v>3</v>
      </c>
      <c r="H1" s="57"/>
      <c r="I1" s="57"/>
      <c r="J1" s="56" t="s">
        <v>4</v>
      </c>
      <c r="K1" s="57" t="s">
        <v>5</v>
      </c>
      <c r="L1" s="57"/>
      <c r="M1" s="56" t="s">
        <v>6</v>
      </c>
      <c r="N1" s="1" t="s">
        <v>7</v>
      </c>
      <c r="O1" s="1" t="s">
        <v>8</v>
      </c>
      <c r="P1" s="47" t="s">
        <v>9</v>
      </c>
      <c r="Q1" s="49" t="s">
        <v>10</v>
      </c>
      <c r="R1" s="49" t="s">
        <v>11</v>
      </c>
      <c r="S1" s="49" t="s">
        <v>12</v>
      </c>
    </row>
    <row r="2" spans="1:19" ht="15" customHeight="1" x14ac:dyDescent="0.25">
      <c r="A2" s="82"/>
      <c r="B2" s="83"/>
      <c r="C2" s="50" t="s">
        <v>13</v>
      </c>
      <c r="D2" s="52" t="s">
        <v>14</v>
      </c>
      <c r="E2" s="52" t="s">
        <v>15</v>
      </c>
      <c r="F2" s="56"/>
      <c r="G2" s="52" t="s">
        <v>16</v>
      </c>
      <c r="H2" s="52" t="s">
        <v>17</v>
      </c>
      <c r="I2" s="52" t="s">
        <v>18</v>
      </c>
      <c r="J2" s="56"/>
      <c r="K2" s="52" t="s">
        <v>19</v>
      </c>
      <c r="L2" s="52" t="s">
        <v>20</v>
      </c>
      <c r="M2" s="56"/>
      <c r="N2" s="52" t="s">
        <v>21</v>
      </c>
      <c r="O2" s="52" t="s">
        <v>22</v>
      </c>
      <c r="P2" s="48"/>
      <c r="Q2" s="49"/>
      <c r="R2" s="49"/>
      <c r="S2" s="49"/>
    </row>
    <row r="3" spans="1:19" ht="274.5" customHeight="1" x14ac:dyDescent="0.35">
      <c r="A3" s="63" t="s">
        <v>23</v>
      </c>
      <c r="B3" s="64"/>
      <c r="C3" s="51"/>
      <c r="D3" s="53"/>
      <c r="E3" s="53"/>
      <c r="F3" s="56"/>
      <c r="G3" s="53"/>
      <c r="H3" s="53"/>
      <c r="I3" s="53"/>
      <c r="J3" s="56"/>
      <c r="K3" s="53"/>
      <c r="L3" s="53"/>
      <c r="M3" s="56"/>
      <c r="N3" s="53"/>
      <c r="O3" s="53"/>
      <c r="P3" s="48"/>
      <c r="Q3" s="49"/>
      <c r="R3" s="49"/>
      <c r="S3" s="49"/>
    </row>
    <row r="4" spans="1:19" ht="63.75" customHeight="1" x14ac:dyDescent="0.25">
      <c r="A4" s="65">
        <f>AVERAGE(P8:P24)</f>
        <v>0.66789215686274506</v>
      </c>
      <c r="B4" s="66"/>
      <c r="C4" s="62" t="s">
        <v>24</v>
      </c>
      <c r="D4" s="58"/>
      <c r="E4" s="59"/>
      <c r="F4" s="3">
        <v>1</v>
      </c>
      <c r="G4" s="67"/>
      <c r="H4" s="68"/>
      <c r="I4" s="69"/>
      <c r="J4" s="3">
        <v>0.95</v>
      </c>
      <c r="K4" s="67"/>
      <c r="L4" s="69"/>
      <c r="M4" s="3">
        <v>1</v>
      </c>
      <c r="N4" s="3">
        <v>1</v>
      </c>
      <c r="O4" s="3">
        <v>1</v>
      </c>
      <c r="P4" s="3">
        <v>0.98880000000000001</v>
      </c>
      <c r="Q4" s="49"/>
      <c r="R4" s="49"/>
      <c r="S4" s="49"/>
    </row>
    <row r="5" spans="1:19" ht="38.25" customHeight="1" x14ac:dyDescent="0.35">
      <c r="A5" s="76" t="s">
        <v>25</v>
      </c>
      <c r="B5" s="77"/>
      <c r="C5" s="58" t="s">
        <v>26</v>
      </c>
      <c r="D5" s="58"/>
      <c r="E5" s="59"/>
      <c r="F5" s="3">
        <f>MAX($F$8:$F$24)</f>
        <v>0.76470588235294112</v>
      </c>
      <c r="G5" s="70"/>
      <c r="H5" s="71"/>
      <c r="I5" s="72"/>
      <c r="J5" s="3">
        <f>MAX($J$8:$J$24)</f>
        <v>0.875</v>
      </c>
      <c r="K5" s="70"/>
      <c r="L5" s="72"/>
      <c r="M5" s="3">
        <f>MAX($M$8:$M$24)</f>
        <v>0.66666666666666663</v>
      </c>
      <c r="N5" s="3">
        <f>MAX($N$8:$N$24)</f>
        <v>0</v>
      </c>
      <c r="O5" s="3">
        <f>MAX($O$8:$O$24)</f>
        <v>1</v>
      </c>
      <c r="P5" s="3">
        <f>MAX($P$8:$P$24)</f>
        <v>0.82291666666666663</v>
      </c>
      <c r="Q5" s="49"/>
      <c r="R5" s="49"/>
      <c r="S5" s="49"/>
    </row>
    <row r="6" spans="1:19" ht="48.75" customHeight="1" x14ac:dyDescent="0.25">
      <c r="A6" s="84" t="str">
        <f>VLOOKUP(A1,'[1]Профиль МО'!$A$2:$K$46,8,0)&amp;'[1]Исходник Профиль МО'!V1</f>
        <v>10 место</v>
      </c>
      <c r="B6" s="85"/>
      <c r="C6" s="58" t="s">
        <v>27</v>
      </c>
      <c r="D6" s="58"/>
      <c r="E6" s="59"/>
      <c r="F6" s="3">
        <v>0.58819999999999995</v>
      </c>
      <c r="G6" s="70"/>
      <c r="H6" s="71"/>
      <c r="I6" s="72"/>
      <c r="J6" s="3">
        <v>0.65</v>
      </c>
      <c r="K6" s="70"/>
      <c r="L6" s="72"/>
      <c r="M6" s="3">
        <v>0.66669999999999996</v>
      </c>
      <c r="N6" s="4">
        <v>0</v>
      </c>
      <c r="O6" s="4">
        <v>1</v>
      </c>
      <c r="P6" s="3">
        <v>0.63539999999999996</v>
      </c>
      <c r="Q6" s="49"/>
      <c r="R6" s="49"/>
      <c r="S6" s="49"/>
    </row>
    <row r="7" spans="1:19" ht="36" customHeight="1" x14ac:dyDescent="0.25">
      <c r="A7" s="60" t="s">
        <v>28</v>
      </c>
      <c r="B7" s="61"/>
      <c r="C7" s="62" t="s">
        <v>29</v>
      </c>
      <c r="D7" s="58"/>
      <c r="E7" s="59"/>
      <c r="F7" s="3">
        <f>MEDIAN($F$8:$F$24)</f>
        <v>0.58823529411764708</v>
      </c>
      <c r="G7" s="73"/>
      <c r="H7" s="74"/>
      <c r="I7" s="75"/>
      <c r="J7" s="3">
        <f>MEDIAN($J$8:$J$24)</f>
        <v>0.72499999999999998</v>
      </c>
      <c r="K7" s="73"/>
      <c r="L7" s="75"/>
      <c r="M7" s="3">
        <f>MEDIAN($M$8:$M$24)</f>
        <v>0.66666666666666663</v>
      </c>
      <c r="N7" s="3">
        <f>MEDIAN($N$8:$N$24)</f>
        <v>0</v>
      </c>
      <c r="O7" s="3">
        <f>MEDIAN($O$8:$O$24)</f>
        <v>1</v>
      </c>
      <c r="P7" s="3">
        <f>MEDIAN($P$8:$P$24)</f>
        <v>0.66666666666666663</v>
      </c>
      <c r="Q7" s="49"/>
      <c r="R7" s="49"/>
      <c r="S7" s="49"/>
    </row>
    <row r="8" spans="1:19" ht="57" customHeight="1" x14ac:dyDescent="0.35">
      <c r="A8" s="5">
        <f>[1]ИТОГ!A738</f>
        <v>1</v>
      </c>
      <c r="B8" s="6" t="str">
        <f>[1]ИТОГ!C738</f>
        <v>МОУ Лицей УКМО</v>
      </c>
      <c r="C8" s="7">
        <f>[1]ИТОГ!F738</f>
        <v>0.5757575757575758</v>
      </c>
      <c r="D8" s="8">
        <f>[1]ИТОГ!H738</f>
        <v>1</v>
      </c>
      <c r="E8" s="8">
        <f>[1]ИТОГ!J738</f>
        <v>1</v>
      </c>
      <c r="F8" s="8">
        <f>[1]ИТОГ!L738</f>
        <v>0.76470588235294112</v>
      </c>
      <c r="G8" s="8">
        <f>[1]ИТОГ!N738</f>
        <v>1</v>
      </c>
      <c r="H8" s="8">
        <f>[1]ИТОГ!P738</f>
        <v>0.8125</v>
      </c>
      <c r="I8" s="8">
        <f>[1]ИТОГ!R738</f>
        <v>1</v>
      </c>
      <c r="J8" s="8">
        <f>[1]ИТОГ!T738</f>
        <v>0.875</v>
      </c>
      <c r="K8" s="8">
        <f>[1]ИТОГ!V738</f>
        <v>0.5</v>
      </c>
      <c r="L8" s="8">
        <f>[1]ИТОГ!X738</f>
        <v>1</v>
      </c>
      <c r="M8" s="8">
        <f>[1]ИТОГ!Z738</f>
        <v>0.66666666666666663</v>
      </c>
      <c r="N8" s="8">
        <f>[1]ИТОГ!AD738</f>
        <v>0</v>
      </c>
      <c r="O8" s="8">
        <f>[1]ИТОГ!AH738</f>
        <v>1</v>
      </c>
      <c r="P8" s="9">
        <f>[1]ИТОГ!AJ738</f>
        <v>0.82291666666666663</v>
      </c>
      <c r="Q8" s="10" t="str">
        <f>[1]ИТОГ!AK738</f>
        <v>Высокий</v>
      </c>
      <c r="R8" s="10" t="str">
        <f>[1]ИТОГ!AN738</f>
        <v>Средний</v>
      </c>
      <c r="S8" s="11">
        <f>[1]ИТОГ!AJ738-[1]ИТОГ!AM738</f>
        <v>0.10891666666666666</v>
      </c>
    </row>
    <row r="9" spans="1:19" ht="57" customHeight="1" x14ac:dyDescent="0.35">
      <c r="A9" s="5">
        <f>[1]ИТОГ!A739</f>
        <v>2</v>
      </c>
      <c r="B9" s="6" t="str">
        <f>[1]ИТОГ!C739</f>
        <v> МОУ СОШ № 1 УКМО</v>
      </c>
      <c r="C9" s="7">
        <f>[1]ИТОГ!F739</f>
        <v>0.36363636363636365</v>
      </c>
      <c r="D9" s="8">
        <f>[1]ИТОГ!H739</f>
        <v>1</v>
      </c>
      <c r="E9" s="8">
        <f>[1]ИТОГ!J739</f>
        <v>1</v>
      </c>
      <c r="F9" s="8">
        <f>[1]ИТОГ!L739</f>
        <v>0.62745098039215685</v>
      </c>
      <c r="G9" s="8">
        <f>[1]ИТОГ!N739</f>
        <v>0.9285714285714286</v>
      </c>
      <c r="H9" s="8">
        <f>[1]ИТОГ!P739</f>
        <v>0.625</v>
      </c>
      <c r="I9" s="8">
        <f>[1]ИТОГ!R739</f>
        <v>0.625</v>
      </c>
      <c r="J9" s="8">
        <f>[1]ИТОГ!T739</f>
        <v>0.7</v>
      </c>
      <c r="K9" s="8">
        <f>[1]ИТОГ!V739</f>
        <v>0.5</v>
      </c>
      <c r="L9" s="8">
        <f>[1]ИТОГ!X739</f>
        <v>1</v>
      </c>
      <c r="M9" s="8">
        <f>[1]ИТОГ!Z739</f>
        <v>0.66666666666666663</v>
      </c>
      <c r="N9" s="8">
        <f>[1]ИТОГ!AD739</f>
        <v>0</v>
      </c>
      <c r="O9" s="8">
        <f>[1]ИТОГ!AH739</f>
        <v>0</v>
      </c>
      <c r="P9" s="9">
        <f>[1]ИТОГ!AJ739</f>
        <v>0.66666666666666663</v>
      </c>
      <c r="Q9" s="10" t="str">
        <f>[1]ИТОГ!AK739</f>
        <v>Средний</v>
      </c>
      <c r="R9" s="10" t="str">
        <f>[1]ИТОГ!AN739</f>
        <v>Низкий</v>
      </c>
      <c r="S9" s="11">
        <f>[1]ИТОГ!AJ739-[1]ИТОГ!AM739</f>
        <v>0.12166666666666659</v>
      </c>
    </row>
    <row r="10" spans="1:19" ht="57" customHeight="1" x14ac:dyDescent="0.35">
      <c r="A10" s="5">
        <f>[1]ИТОГ!A740</f>
        <v>3</v>
      </c>
      <c r="B10" s="6" t="str">
        <f>[1]ИТОГ!C740</f>
        <v>МОУ СОШ № 10 УКМО</v>
      </c>
      <c r="C10" s="7">
        <f>[1]ИТОГ!F740</f>
        <v>0.45454545454545453</v>
      </c>
      <c r="D10" s="8">
        <f>[1]ИТОГ!H740</f>
        <v>0.5</v>
      </c>
      <c r="E10" s="8">
        <f>[1]ИТОГ!J740</f>
        <v>1</v>
      </c>
      <c r="F10" s="8">
        <f>[1]ИТОГ!L740</f>
        <v>0.62745098039215685</v>
      </c>
      <c r="G10" s="8">
        <f>[1]ИТОГ!N740</f>
        <v>1</v>
      </c>
      <c r="H10" s="8">
        <f>[1]ИТОГ!P740</f>
        <v>0.6875</v>
      </c>
      <c r="I10" s="8">
        <f>[1]ИТОГ!R740</f>
        <v>0.75</v>
      </c>
      <c r="J10" s="8">
        <f>[1]ИТОГ!T740</f>
        <v>0.77500000000000002</v>
      </c>
      <c r="K10" s="8">
        <f>[1]ИТОГ!V740</f>
        <v>0.5</v>
      </c>
      <c r="L10" s="8">
        <f>[1]ИТОГ!X740</f>
        <v>1</v>
      </c>
      <c r="M10" s="8">
        <f>[1]ИТОГ!Z740</f>
        <v>0.66666666666666663</v>
      </c>
      <c r="N10" s="8">
        <f>[1]ИТОГ!AD740</f>
        <v>0</v>
      </c>
      <c r="O10" s="8">
        <f>[1]ИТОГ!AH740</f>
        <v>1</v>
      </c>
      <c r="P10" s="9">
        <f>[1]ИТОГ!AJ740</f>
        <v>0.70833333333333337</v>
      </c>
      <c r="Q10" s="10" t="str">
        <f>[1]ИТОГ!AK740</f>
        <v>Средний</v>
      </c>
      <c r="R10" s="10" t="str">
        <f>[1]ИТОГ!AN740</f>
        <v>Средний</v>
      </c>
      <c r="S10" s="11">
        <f>[1]ИТОГ!AJ740-[1]ИТОГ!AM740</f>
        <v>5.6333333333333346E-2</v>
      </c>
    </row>
    <row r="11" spans="1:19" ht="57" customHeight="1" x14ac:dyDescent="0.35">
      <c r="A11" s="5">
        <f>[1]ИТОГ!A741</f>
        <v>4</v>
      </c>
      <c r="B11" s="6" t="str">
        <f>[1]ИТОГ!C741</f>
        <v>МОУ СОШ № 2 УКМО</v>
      </c>
      <c r="C11" s="7">
        <f>[1]ИТОГ!F741</f>
        <v>0.39393939393939392</v>
      </c>
      <c r="D11" s="8">
        <f>[1]ИТОГ!H741</f>
        <v>1</v>
      </c>
      <c r="E11" s="8">
        <f>[1]ИТОГ!J741</f>
        <v>1</v>
      </c>
      <c r="F11" s="8">
        <f>[1]ИТОГ!L741</f>
        <v>0.6470588235294118</v>
      </c>
      <c r="G11" s="8">
        <f>[1]ИТОГ!N741</f>
        <v>0.8571428571428571</v>
      </c>
      <c r="H11" s="8">
        <f>[1]ИТОГ!P741</f>
        <v>0.6875</v>
      </c>
      <c r="I11" s="8">
        <f>[1]ИТОГ!R741</f>
        <v>0.625</v>
      </c>
      <c r="J11" s="8">
        <f>[1]ИТОГ!T741</f>
        <v>0.7</v>
      </c>
      <c r="K11" s="8">
        <f>[1]ИТОГ!V741</f>
        <v>0.5</v>
      </c>
      <c r="L11" s="8">
        <f>[1]ИТОГ!X741</f>
        <v>1</v>
      </c>
      <c r="M11" s="8">
        <f>[1]ИТОГ!Z741</f>
        <v>0.66666666666666663</v>
      </c>
      <c r="N11" s="8">
        <f>[1]ИТОГ!AD741</f>
        <v>0</v>
      </c>
      <c r="O11" s="8">
        <f>[1]ИТОГ!AH741</f>
        <v>1</v>
      </c>
      <c r="P11" s="9">
        <f>[1]ИТОГ!AJ741</f>
        <v>0.6875</v>
      </c>
      <c r="Q11" s="10" t="str">
        <f>[1]ИТОГ!AK741</f>
        <v>Средний</v>
      </c>
      <c r="R11" s="10" t="str">
        <f>[1]ИТОГ!AN741</f>
        <v>Средний</v>
      </c>
      <c r="S11" s="11">
        <f>[1]ИТОГ!AJ741-[1]ИТОГ!AM741</f>
        <v>3.5499999999999976E-2</v>
      </c>
    </row>
    <row r="12" spans="1:19" ht="57" customHeight="1" x14ac:dyDescent="0.35">
      <c r="A12" s="5">
        <f>[1]ИТОГ!A742</f>
        <v>5</v>
      </c>
      <c r="B12" s="6" t="str">
        <f>[1]ИТОГ!C742</f>
        <v>МОУ СОШ № 3 УКМО</v>
      </c>
      <c r="C12" s="7">
        <f>[1]ИТОГ!F742</f>
        <v>0.48484848484848486</v>
      </c>
      <c r="D12" s="8">
        <f>[1]ИТОГ!H742</f>
        <v>1</v>
      </c>
      <c r="E12" s="8">
        <f>[1]ИТОГ!J742</f>
        <v>0.875</v>
      </c>
      <c r="F12" s="8">
        <f>[1]ИТОГ!L742</f>
        <v>0.62745098039215685</v>
      </c>
      <c r="G12" s="8">
        <f>[1]ИТОГ!N742</f>
        <v>1</v>
      </c>
      <c r="H12" s="8">
        <f>[1]ИТОГ!P742</f>
        <v>0.625</v>
      </c>
      <c r="I12" s="8">
        <f>[1]ИТОГ!R742</f>
        <v>1</v>
      </c>
      <c r="J12" s="8">
        <f>[1]ИТОГ!T742</f>
        <v>0.8</v>
      </c>
      <c r="K12" s="8">
        <f>[1]ИТОГ!V742</f>
        <v>0.5</v>
      </c>
      <c r="L12" s="8">
        <f>[1]ИТОГ!X742</f>
        <v>1</v>
      </c>
      <c r="M12" s="8">
        <f>[1]ИТОГ!Z742</f>
        <v>0.66666666666666663</v>
      </c>
      <c r="N12" s="8">
        <f>[1]ИТОГ!AD742</f>
        <v>0</v>
      </c>
      <c r="O12" s="8">
        <f>[1]ИТОГ!AH742</f>
        <v>1</v>
      </c>
      <c r="P12" s="9">
        <f>[1]ИТОГ!AJ742</f>
        <v>0.71875</v>
      </c>
      <c r="Q12" s="10" t="str">
        <f>[1]ИТОГ!AK742</f>
        <v>Средний</v>
      </c>
      <c r="R12" s="10" t="str">
        <f>[1]ИТОГ!AN742</f>
        <v>Средний</v>
      </c>
      <c r="S12" s="11">
        <f>[1]ИТОГ!AJ742-[1]ИТОГ!AM742</f>
        <v>9.7750000000000004E-2</v>
      </c>
    </row>
    <row r="13" spans="1:19" ht="57" customHeight="1" x14ac:dyDescent="0.35">
      <c r="A13" s="5">
        <f>[1]ИТОГ!A743</f>
        <v>6</v>
      </c>
      <c r="B13" s="6" t="str">
        <f>[1]ИТОГ!C743</f>
        <v>МОУ СОШ № 4 УКМО</v>
      </c>
      <c r="C13" s="7">
        <f>[1]ИТОГ!F743</f>
        <v>0.48484848484848486</v>
      </c>
      <c r="D13" s="8">
        <f>[1]ИТОГ!H743</f>
        <v>1</v>
      </c>
      <c r="E13" s="8">
        <f>[1]ИТОГ!J743</f>
        <v>1</v>
      </c>
      <c r="F13" s="8">
        <f>[1]ИТОГ!L743</f>
        <v>0.70588235294117652</v>
      </c>
      <c r="G13" s="8">
        <f>[1]ИТОГ!N743</f>
        <v>1</v>
      </c>
      <c r="H13" s="8">
        <f>[1]ИТОГ!P743</f>
        <v>0.5</v>
      </c>
      <c r="I13" s="8">
        <f>[1]ИТОГ!R743</f>
        <v>0.625</v>
      </c>
      <c r="J13" s="8">
        <f>[1]ИТОГ!T743</f>
        <v>0.67500000000000004</v>
      </c>
      <c r="K13" s="8">
        <f>[1]ИТОГ!V743</f>
        <v>0.5</v>
      </c>
      <c r="L13" s="8">
        <f>[1]ИТОГ!X743</f>
        <v>1</v>
      </c>
      <c r="M13" s="8">
        <f>[1]ИТОГ!Z743</f>
        <v>0.66666666666666663</v>
      </c>
      <c r="N13" s="8">
        <f>[1]ИТОГ!AD743</f>
        <v>0</v>
      </c>
      <c r="O13" s="8">
        <f>[1]ИТОГ!AH743</f>
        <v>1</v>
      </c>
      <c r="P13" s="9">
        <f>[1]ИТОГ!AJ743</f>
        <v>0.70833333333333337</v>
      </c>
      <c r="Q13" s="10" t="str">
        <f>[1]ИТОГ!AK743</f>
        <v>Средний</v>
      </c>
      <c r="R13" s="10" t="str">
        <f>[1]ИТОГ!AN743</f>
        <v>Средний</v>
      </c>
      <c r="S13" s="11">
        <f>[1]ИТОГ!AJ743-[1]ИТОГ!AM743</f>
        <v>8.7333333333333374E-2</v>
      </c>
    </row>
    <row r="14" spans="1:19" ht="57" customHeight="1" x14ac:dyDescent="0.35">
      <c r="A14" s="5">
        <f>[1]ИТОГ!A744</f>
        <v>7</v>
      </c>
      <c r="B14" s="6" t="str">
        <f>[1]ИТОГ!C744</f>
        <v>МОУ СОШ № 5 УКМО</v>
      </c>
      <c r="C14" s="7">
        <f>[1]ИТОГ!F744</f>
        <v>0.27272727272727271</v>
      </c>
      <c r="D14" s="8">
        <f>[1]ИТОГ!H744</f>
        <v>1</v>
      </c>
      <c r="E14" s="8">
        <f>[1]ИТОГ!J744</f>
        <v>1</v>
      </c>
      <c r="F14" s="8">
        <f>[1]ИТОГ!L744</f>
        <v>0.56862745098039214</v>
      </c>
      <c r="G14" s="8">
        <f>[1]ИТОГ!N744</f>
        <v>0.9285714285714286</v>
      </c>
      <c r="H14" s="8">
        <f>[1]ИТОГ!P744</f>
        <v>0.6875</v>
      </c>
      <c r="I14" s="8">
        <f>[1]ИТОГ!R744</f>
        <v>0.875</v>
      </c>
      <c r="J14" s="8">
        <f>[1]ИТОГ!T744</f>
        <v>0.77500000000000002</v>
      </c>
      <c r="K14" s="8">
        <f>[1]ИТОГ!V744</f>
        <v>0.5</v>
      </c>
      <c r="L14" s="8">
        <f>[1]ИТОГ!X744</f>
        <v>1</v>
      </c>
      <c r="M14" s="8">
        <f>[1]ИТОГ!Z744</f>
        <v>0.66666666666666663</v>
      </c>
      <c r="N14" s="8">
        <f>[1]ИТОГ!AD744</f>
        <v>0</v>
      </c>
      <c r="O14" s="8">
        <f>[1]ИТОГ!AH744</f>
        <v>1</v>
      </c>
      <c r="P14" s="9">
        <f>[1]ИТОГ!AJ744</f>
        <v>0.67708333333333337</v>
      </c>
      <c r="Q14" s="10" t="str">
        <f>[1]ИТОГ!AK744</f>
        <v>Средний</v>
      </c>
      <c r="R14" s="10" t="str">
        <f>[1]ИТОГ!AN744</f>
        <v>Средний</v>
      </c>
      <c r="S14" s="11">
        <f>[1]ИТОГ!AJ744-[1]ИТОГ!AM744</f>
        <v>7.1083333333333387E-2</v>
      </c>
    </row>
    <row r="15" spans="1:19" ht="57" customHeight="1" x14ac:dyDescent="0.35">
      <c r="A15" s="5">
        <f>[1]ИТОГ!A745</f>
        <v>8</v>
      </c>
      <c r="B15" s="6" t="str">
        <f>[1]ИТОГ!C745</f>
        <v>МОУ СОШ № 7 УКМО</v>
      </c>
      <c r="C15" s="7">
        <f>[1]ИТОГ!F745</f>
        <v>0.18181818181818182</v>
      </c>
      <c r="D15" s="8">
        <f>[1]ИТОГ!H745</f>
        <v>1</v>
      </c>
      <c r="E15" s="8">
        <f>[1]ИТОГ!J745</f>
        <v>1</v>
      </c>
      <c r="F15" s="8">
        <f>[1]ИТОГ!L745</f>
        <v>0.50980392156862742</v>
      </c>
      <c r="G15" s="8">
        <f>[1]ИТОГ!N745</f>
        <v>0.8571428571428571</v>
      </c>
      <c r="H15" s="8">
        <f>[1]ИТОГ!P745</f>
        <v>0.5625</v>
      </c>
      <c r="I15" s="8">
        <f>[1]ИТОГ!R745</f>
        <v>0.375</v>
      </c>
      <c r="J15" s="8">
        <f>[1]ИТОГ!T745</f>
        <v>0.6</v>
      </c>
      <c r="K15" s="8">
        <f>[1]ИТОГ!V745</f>
        <v>0.5</v>
      </c>
      <c r="L15" s="8">
        <f>[1]ИТОГ!X745</f>
        <v>1</v>
      </c>
      <c r="M15" s="8">
        <f>[1]ИТОГ!Z745</f>
        <v>0.66666666666666663</v>
      </c>
      <c r="N15" s="8">
        <f>[1]ИТОГ!AD745</f>
        <v>0</v>
      </c>
      <c r="O15" s="8">
        <f>[1]ИТОГ!AH745</f>
        <v>0</v>
      </c>
      <c r="P15" s="9">
        <f>[1]ИТОГ!AJ745</f>
        <v>0.5625</v>
      </c>
      <c r="Q15" s="10" t="str">
        <f>[1]ИТОГ!AK745</f>
        <v>Низкий</v>
      </c>
      <c r="R15" s="10" t="str">
        <f>[1]ИТОГ!AN745</f>
        <v>Низкий</v>
      </c>
      <c r="S15" s="11">
        <f>[1]ИТОГ!AJ745-[1]ИТОГ!AM745</f>
        <v>9.2500000000000027E-2</v>
      </c>
    </row>
    <row r="16" spans="1:19" ht="57" customHeight="1" x14ac:dyDescent="0.35">
      <c r="A16" s="5">
        <f>[1]ИТОГ!A746</f>
        <v>9</v>
      </c>
      <c r="B16" s="6" t="str">
        <f>[1]ИТОГ!C746</f>
        <v>МОУ СОШ № 9 УКМО</v>
      </c>
      <c r="C16" s="7">
        <f>[1]ИТОГ!F746</f>
        <v>0.33333333333333331</v>
      </c>
      <c r="D16" s="8">
        <f>[1]ИТОГ!H746</f>
        <v>1</v>
      </c>
      <c r="E16" s="8">
        <f>[1]ИТОГ!J746</f>
        <v>1</v>
      </c>
      <c r="F16" s="8">
        <f>[1]ИТОГ!L746</f>
        <v>0.58823529411764708</v>
      </c>
      <c r="G16" s="8">
        <f>[1]ИТОГ!N746</f>
        <v>0.8571428571428571</v>
      </c>
      <c r="H16" s="8">
        <f>[1]ИТОГ!P746</f>
        <v>0.5625</v>
      </c>
      <c r="I16" s="8">
        <f>[1]ИТОГ!R746</f>
        <v>1</v>
      </c>
      <c r="J16" s="8">
        <f>[1]ИТОГ!T746</f>
        <v>0.72499999999999998</v>
      </c>
      <c r="K16" s="8">
        <f>[1]ИТОГ!V746</f>
        <v>0.5</v>
      </c>
      <c r="L16" s="8">
        <f>[1]ИТОГ!X746</f>
        <v>1</v>
      </c>
      <c r="M16" s="8">
        <f>[1]ИТОГ!Z746</f>
        <v>0.66666666666666663</v>
      </c>
      <c r="N16" s="8">
        <f>[1]ИТОГ!AD746</f>
        <v>0</v>
      </c>
      <c r="O16" s="8">
        <f>[1]ИТОГ!AH746</f>
        <v>0</v>
      </c>
      <c r="P16" s="9">
        <f>[1]ИТОГ!AJ746</f>
        <v>0.65625</v>
      </c>
      <c r="Q16" s="10" t="str">
        <f>[1]ИТОГ!AK746</f>
        <v>Средний</v>
      </c>
      <c r="R16" s="10" t="str">
        <f>[1]ИТОГ!AN746</f>
        <v>Средний</v>
      </c>
      <c r="S16" s="11">
        <f>[1]ИТОГ!AJ746-[1]ИТОГ!AM746</f>
        <v>2.024999999999999E-2</v>
      </c>
    </row>
    <row r="17" spans="1:19" ht="57" customHeight="1" x14ac:dyDescent="0.35">
      <c r="A17" s="5">
        <f>[1]ИТОГ!A747</f>
        <v>10</v>
      </c>
      <c r="B17" s="6" t="str">
        <f>[1]ИТОГ!C747</f>
        <v>МОУ СОШ п. Верхнемарково УКМО</v>
      </c>
      <c r="C17" s="7">
        <f>[1]ИТОГ!F747</f>
        <v>0.21212121212121213</v>
      </c>
      <c r="D17" s="8">
        <f>[1]ИТОГ!H747</f>
        <v>1</v>
      </c>
      <c r="E17" s="8">
        <f>[1]ИТОГ!J747</f>
        <v>1</v>
      </c>
      <c r="F17" s="8">
        <f>[1]ИТОГ!L747</f>
        <v>0.50980392156862742</v>
      </c>
      <c r="G17" s="8">
        <f>[1]ИТОГ!N747</f>
        <v>0.42857142857142855</v>
      </c>
      <c r="H17" s="8">
        <f>[1]ИТОГ!P747</f>
        <v>0.875</v>
      </c>
      <c r="I17" s="8">
        <f>[1]ИТОГ!R747</f>
        <v>0.875</v>
      </c>
      <c r="J17" s="8">
        <f>[1]ИТОГ!T747</f>
        <v>0.67500000000000004</v>
      </c>
      <c r="K17" s="8">
        <f>[1]ИТОГ!V747</f>
        <v>0.5</v>
      </c>
      <c r="L17" s="8">
        <f>[1]ИТОГ!X747</f>
        <v>1</v>
      </c>
      <c r="M17" s="8">
        <f>[1]ИТОГ!Z747</f>
        <v>0.66666666666666663</v>
      </c>
      <c r="N17" s="8">
        <f>[1]ИТОГ!AD747</f>
        <v>0</v>
      </c>
      <c r="O17" s="8">
        <f>[1]ИТОГ!AH747</f>
        <v>1</v>
      </c>
      <c r="P17" s="9">
        <f>[1]ИТОГ!AJ747</f>
        <v>0.60416666666666663</v>
      </c>
      <c r="Q17" s="10" t="str">
        <f>[1]ИТОГ!AK747</f>
        <v>Средний</v>
      </c>
      <c r="R17" s="10" t="str">
        <f>[1]ИТОГ!AN747</f>
        <v>Средний</v>
      </c>
      <c r="S17" s="11">
        <f>[1]ИТОГ!AJ747-[1]ИТОГ!AM747</f>
        <v>-4.7833333333333394E-2</v>
      </c>
    </row>
    <row r="18" spans="1:19" ht="57" customHeight="1" x14ac:dyDescent="0.35">
      <c r="A18" s="5">
        <f>[1]ИТОГ!A748</f>
        <v>11</v>
      </c>
      <c r="B18" s="6" t="str">
        <f>[1]ИТОГ!C748</f>
        <v>МОУ СОШ п. Звездный УКМО</v>
      </c>
      <c r="C18" s="7">
        <f>[1]ИТОГ!F748</f>
        <v>0.27272727272727271</v>
      </c>
      <c r="D18" s="8">
        <f>[1]ИТОГ!H748</f>
        <v>0.5</v>
      </c>
      <c r="E18" s="8">
        <f>[1]ИТОГ!J748</f>
        <v>0.9375</v>
      </c>
      <c r="F18" s="8">
        <f>[1]ИТОГ!L748</f>
        <v>0.49019607843137253</v>
      </c>
      <c r="G18" s="8">
        <f>[1]ИТОГ!N748</f>
        <v>0.8571428571428571</v>
      </c>
      <c r="H18" s="8">
        <f>[1]ИТОГ!P748</f>
        <v>0.5625</v>
      </c>
      <c r="I18" s="8">
        <f>[1]ИТОГ!R748</f>
        <v>0.5</v>
      </c>
      <c r="J18" s="8">
        <f>[1]ИТОГ!T748</f>
        <v>0.625</v>
      </c>
      <c r="K18" s="8">
        <f>[1]ИТОГ!V748</f>
        <v>0.5</v>
      </c>
      <c r="L18" s="8">
        <f>[1]ИТОГ!X748</f>
        <v>1</v>
      </c>
      <c r="M18" s="8">
        <f>[1]ИТОГ!Z748</f>
        <v>0.66666666666666663</v>
      </c>
      <c r="N18" s="8">
        <f>[1]ИТОГ!AD748</f>
        <v>0</v>
      </c>
      <c r="O18" s="8">
        <f>[1]ИТОГ!AH748</f>
        <v>1</v>
      </c>
      <c r="P18" s="9">
        <f>[1]ИТОГ!AJ748</f>
        <v>0.57291666666666663</v>
      </c>
      <c r="Q18" s="10" t="str">
        <f>[1]ИТОГ!AK748</f>
        <v>Низкий</v>
      </c>
      <c r="R18" s="10" t="str">
        <f>[1]ИТОГ!AN748</f>
        <v>Низкий</v>
      </c>
      <c r="S18" s="11">
        <f>[1]ИТОГ!AJ748-[1]ИТОГ!AM748</f>
        <v>-5.7083333333333375E-2</v>
      </c>
    </row>
    <row r="19" spans="1:19" ht="57" customHeight="1" x14ac:dyDescent="0.35">
      <c r="A19" s="5">
        <f>[1]ИТОГ!A749</f>
        <v>12</v>
      </c>
      <c r="B19" s="6" t="str">
        <f>[1]ИТОГ!C749</f>
        <v>МОУ СОШ п. Ручей УКМО</v>
      </c>
      <c r="C19" s="7">
        <f>[1]ИТОГ!F749</f>
        <v>0.27272727272727271</v>
      </c>
      <c r="D19" s="8">
        <f>[1]ИТОГ!H749</f>
        <v>1</v>
      </c>
      <c r="E19" s="8">
        <f>[1]ИТОГ!J749</f>
        <v>1</v>
      </c>
      <c r="F19" s="8">
        <f>[1]ИТОГ!L749</f>
        <v>0.5490196078431373</v>
      </c>
      <c r="G19" s="8">
        <f>[1]ИТОГ!N749</f>
        <v>0.7857142857142857</v>
      </c>
      <c r="H19" s="8">
        <f>[1]ИТОГ!P749</f>
        <v>0.6875</v>
      </c>
      <c r="I19" s="8">
        <f>[1]ИТОГ!R749</f>
        <v>0.875</v>
      </c>
      <c r="J19" s="8">
        <f>[1]ИТОГ!T749</f>
        <v>0.72499999999999998</v>
      </c>
      <c r="K19" s="8">
        <f>[1]ИТОГ!V749</f>
        <v>0.5</v>
      </c>
      <c r="L19" s="8">
        <f>[1]ИТОГ!X749</f>
        <v>1</v>
      </c>
      <c r="M19" s="8">
        <f>[1]ИТОГ!Z749</f>
        <v>0.66666666666666663</v>
      </c>
      <c r="N19" s="8">
        <f>[1]ИТОГ!AD749</f>
        <v>0</v>
      </c>
      <c r="O19" s="8">
        <f>[1]ИТОГ!AH749</f>
        <v>0</v>
      </c>
      <c r="P19" s="9">
        <f>[1]ИТОГ!AJ749</f>
        <v>0.63541666666666663</v>
      </c>
      <c r="Q19" s="10" t="str">
        <f>[1]ИТОГ!AK749</f>
        <v>Средний</v>
      </c>
      <c r="R19" s="10" t="str">
        <f>[1]ИТОГ!AN749</f>
        <v>Средний</v>
      </c>
      <c r="S19" s="11">
        <f>[1]ИТОГ!AJ749-[1]ИТОГ!AM749</f>
        <v>2.9416666666666647E-2</v>
      </c>
    </row>
    <row r="20" spans="1:19" ht="57" customHeight="1" x14ac:dyDescent="0.35">
      <c r="A20" s="5">
        <f>[1]ИТОГ!A750</f>
        <v>13</v>
      </c>
      <c r="B20" s="6" t="str">
        <f>[1]ИТОГ!C750</f>
        <v>МОУ СОШ п. Янталь УКМО</v>
      </c>
      <c r="C20" s="7">
        <f>[1]ИТОГ!F750</f>
        <v>0.27272727272727271</v>
      </c>
      <c r="D20" s="8">
        <f>[1]ИТОГ!H750</f>
        <v>1</v>
      </c>
      <c r="E20" s="8">
        <f>[1]ИТОГ!J750</f>
        <v>1</v>
      </c>
      <c r="F20" s="8">
        <f>[1]ИТОГ!L750</f>
        <v>0.56862745098039214</v>
      </c>
      <c r="G20" s="8">
        <f>[1]ИТОГ!N750</f>
        <v>1</v>
      </c>
      <c r="H20" s="8">
        <f>[1]ИТОГ!P750</f>
        <v>0.5625</v>
      </c>
      <c r="I20" s="8">
        <f>[1]ИТОГ!R750</f>
        <v>0.5</v>
      </c>
      <c r="J20" s="8">
        <f>[1]ИТОГ!T750</f>
        <v>0.67500000000000004</v>
      </c>
      <c r="K20" s="8">
        <f>[1]ИТОГ!V750</f>
        <v>0.5</v>
      </c>
      <c r="L20" s="8">
        <f>[1]ИТОГ!X750</f>
        <v>1</v>
      </c>
      <c r="M20" s="8">
        <f>[1]ИТОГ!Z750</f>
        <v>0.66666666666666663</v>
      </c>
      <c r="N20" s="8">
        <f>[1]ИТОГ!AD750</f>
        <v>0</v>
      </c>
      <c r="O20" s="8">
        <f>[1]ИТОГ!AH750</f>
        <v>1</v>
      </c>
      <c r="P20" s="9">
        <f>[1]ИТОГ!AJ750</f>
        <v>0.63541666666666663</v>
      </c>
      <c r="Q20" s="10" t="str">
        <f>[1]ИТОГ!AK750</f>
        <v>Средний</v>
      </c>
      <c r="R20" s="10" t="str">
        <f>[1]ИТОГ!AN750</f>
        <v>Низкий</v>
      </c>
      <c r="S20" s="11">
        <f>[1]ИТОГ!AJ750-[1]ИТОГ!AM750</f>
        <v>5.9416666666666673E-2</v>
      </c>
    </row>
    <row r="21" spans="1:19" ht="57" customHeight="1" x14ac:dyDescent="0.35">
      <c r="A21" s="5">
        <f>[1]ИТОГ!A751</f>
        <v>14</v>
      </c>
      <c r="B21" s="6" t="str">
        <f>[1]ИТОГ!C751</f>
        <v>МОУ СОШ с. Ния УКМО</v>
      </c>
      <c r="C21" s="7">
        <f>[1]ИТОГ!F751</f>
        <v>0.12121212121212122</v>
      </c>
      <c r="D21" s="8">
        <f>[1]ИТОГ!H751</f>
        <v>1</v>
      </c>
      <c r="E21" s="8">
        <f>[1]ИТОГ!J751</f>
        <v>1</v>
      </c>
      <c r="F21" s="8">
        <f>[1]ИТОГ!L751</f>
        <v>0.45098039215686275</v>
      </c>
      <c r="G21" s="8">
        <f>[1]ИТОГ!N751</f>
        <v>1</v>
      </c>
      <c r="H21" s="8">
        <f>[1]ИТОГ!P751</f>
        <v>0.625</v>
      </c>
      <c r="I21" s="8">
        <f>[1]ИТОГ!R751</f>
        <v>0.875</v>
      </c>
      <c r="J21" s="8">
        <f>[1]ИТОГ!T751</f>
        <v>0.77500000000000002</v>
      </c>
      <c r="K21" s="8">
        <f>[1]ИТОГ!V751</f>
        <v>0.5</v>
      </c>
      <c r="L21" s="8">
        <f>[1]ИТОГ!X751</f>
        <v>1</v>
      </c>
      <c r="M21" s="8">
        <f>[1]ИТОГ!Z751</f>
        <v>0.66666666666666663</v>
      </c>
      <c r="N21" s="8">
        <f>[1]ИТОГ!AD751</f>
        <v>0</v>
      </c>
      <c r="O21" s="8">
        <f>[1]ИТОГ!AH751</f>
        <v>1</v>
      </c>
      <c r="P21" s="9">
        <f>[1]ИТОГ!AJ751</f>
        <v>0.61458333333333337</v>
      </c>
      <c r="Q21" s="10" t="str">
        <f>[1]ИТОГ!AK751</f>
        <v>Средний</v>
      </c>
      <c r="R21" s="10" t="str">
        <f>[1]ИТОГ!AN751</f>
        <v>Низкий</v>
      </c>
      <c r="S21" s="11">
        <f>[1]ИТОГ!AJ751-[1]ИТОГ!AM751</f>
        <v>6.958333333333333E-2</v>
      </c>
    </row>
    <row r="22" spans="1:19" ht="57" customHeight="1" x14ac:dyDescent="0.35">
      <c r="A22" s="5">
        <f>[1]ИТОГ!A752</f>
        <v>15</v>
      </c>
      <c r="B22" s="6" t="str">
        <f>[1]ИТОГ!C752</f>
        <v>МОУ СОШ с. Подымахино им. Антипина И.Н. УКМО</v>
      </c>
      <c r="C22" s="7">
        <f>[1]ИТОГ!F752</f>
        <v>0.54545454545454541</v>
      </c>
      <c r="D22" s="8">
        <f>[1]ИТОГ!H752</f>
        <v>1</v>
      </c>
      <c r="E22" s="8">
        <f>[1]ИТОГ!J752</f>
        <v>1</v>
      </c>
      <c r="F22" s="8">
        <f>[1]ИТОГ!L752</f>
        <v>0.74509803921568629</v>
      </c>
      <c r="G22" s="8">
        <f>[1]ИТОГ!N752</f>
        <v>0.8571428571428571</v>
      </c>
      <c r="H22" s="8">
        <f>[1]ИТОГ!P752</f>
        <v>0.4375</v>
      </c>
      <c r="I22" s="8">
        <f>[1]ИТОГ!R752</f>
        <v>0.75</v>
      </c>
      <c r="J22" s="8">
        <f>[1]ИТОГ!T752</f>
        <v>0.625</v>
      </c>
      <c r="K22" s="8">
        <f>[1]ИТОГ!V752</f>
        <v>0.5</v>
      </c>
      <c r="L22" s="8">
        <f>[1]ИТОГ!X752</f>
        <v>1</v>
      </c>
      <c r="M22" s="8">
        <f>[1]ИТОГ!Z752</f>
        <v>0.66666666666666663</v>
      </c>
      <c r="N22" s="8">
        <f>[1]ИТОГ!AD752</f>
        <v>0</v>
      </c>
      <c r="O22" s="8">
        <f>[1]ИТОГ!AH752</f>
        <v>0</v>
      </c>
      <c r="P22" s="9">
        <f>[1]ИТОГ!AJ752</f>
        <v>0.69791666666666663</v>
      </c>
      <c r="Q22" s="10" t="str">
        <f>[1]ИТОГ!AK752</f>
        <v>Средний</v>
      </c>
      <c r="R22" s="10" t="str">
        <f>[1]ИТОГ!AN752</f>
        <v>Низкий</v>
      </c>
      <c r="S22" s="11">
        <f>[1]ИТОГ!AJ752-[1]ИТОГ!AM752</f>
        <v>0.19791666666666663</v>
      </c>
    </row>
    <row r="23" spans="1:19" ht="57" customHeight="1" x14ac:dyDescent="0.35">
      <c r="A23" s="5">
        <f>[1]ИТОГ!A753</f>
        <v>16</v>
      </c>
      <c r="B23" s="6" t="str">
        <f>[1]ИТОГ!C753</f>
        <v>МКОУ СОШ №6 им. Шерстянникова А.Н. УКМО</v>
      </c>
      <c r="C23" s="7">
        <f>[1]ИТОГ!F753</f>
        <v>0.45454545454545453</v>
      </c>
      <c r="D23" s="8">
        <f>[1]ИТОГ!H753</f>
        <v>1</v>
      </c>
      <c r="E23" s="8">
        <f>[1]ИТОГ!J753</f>
        <v>1</v>
      </c>
      <c r="F23" s="8">
        <f>[1]ИТОГ!L753</f>
        <v>0.68627450980392157</v>
      </c>
      <c r="G23" s="8">
        <f>[1]ИТОГ!N753</f>
        <v>1</v>
      </c>
      <c r="H23" s="8">
        <f>[1]ИТОГ!P753</f>
        <v>0.6875</v>
      </c>
      <c r="I23" s="8">
        <f>[1]ИТОГ!R753</f>
        <v>0.75</v>
      </c>
      <c r="J23" s="8">
        <f>[1]ИТОГ!T753</f>
        <v>0.77500000000000002</v>
      </c>
      <c r="K23" s="8">
        <f>[1]ИТОГ!V753</f>
        <v>0.5</v>
      </c>
      <c r="L23" s="8">
        <f>[1]ИТОГ!X753</f>
        <v>1</v>
      </c>
      <c r="M23" s="8">
        <f>[1]ИТОГ!Z753</f>
        <v>0.66666666666666663</v>
      </c>
      <c r="N23" s="8">
        <f>[1]ИТОГ!AD753</f>
        <v>0</v>
      </c>
      <c r="O23" s="8">
        <f>[1]ИТОГ!AH753</f>
        <v>0</v>
      </c>
      <c r="P23" s="9">
        <f>[1]ИТОГ!AJ753</f>
        <v>0.72916666666666663</v>
      </c>
      <c r="Q23" s="10" t="str">
        <f>[1]ИТОГ!AK753</f>
        <v>Средний</v>
      </c>
      <c r="R23" s="10" t="str">
        <f>[1]ИТОГ!AN753</f>
        <v>Средний</v>
      </c>
      <c r="S23" s="11">
        <f>[1]ИТОГ!AJ753-[1]ИТОГ!AM753</f>
        <v>0.10816666666666663</v>
      </c>
    </row>
    <row r="24" spans="1:19" ht="57" customHeight="1" x14ac:dyDescent="0.35">
      <c r="A24" s="5">
        <f>[1]ИТОГ!A754</f>
        <v>17</v>
      </c>
      <c r="B24" s="6" t="str">
        <f>[1]ИТОГ!C754</f>
        <v>МОУ СОШ № 8 УКМО</v>
      </c>
      <c r="C24" s="7">
        <f>[1]ИТОГ!F754</f>
        <v>0.27272727272727271</v>
      </c>
      <c r="D24" s="8">
        <f>[1]ИТОГ!H754</f>
        <v>1</v>
      </c>
      <c r="E24" s="8">
        <f>[1]ИТОГ!J754</f>
        <v>1</v>
      </c>
      <c r="F24" s="8">
        <f>[1]ИТОГ!L754</f>
        <v>0.56862745098039214</v>
      </c>
      <c r="G24" s="8">
        <f>[1]ИТОГ!N754</f>
        <v>1</v>
      </c>
      <c r="H24" s="8">
        <f>[1]ИТОГ!P754</f>
        <v>0.5625</v>
      </c>
      <c r="I24" s="8">
        <f>[1]ИТОГ!R754</f>
        <v>0.875</v>
      </c>
      <c r="J24" s="8">
        <f>[1]ИТОГ!T754</f>
        <v>0.75</v>
      </c>
      <c r="K24" s="8">
        <f>[1]ИТОГ!V754</f>
        <v>0.5</v>
      </c>
      <c r="L24" s="8">
        <f>[1]ИТОГ!X754</f>
        <v>1</v>
      </c>
      <c r="M24" s="8">
        <f>[1]ИТОГ!Z754</f>
        <v>0.66666666666666663</v>
      </c>
      <c r="N24" s="8">
        <f>[1]ИТОГ!AD754</f>
        <v>0</v>
      </c>
      <c r="O24" s="8">
        <f>[1]ИТОГ!AH754</f>
        <v>0</v>
      </c>
      <c r="P24" s="9">
        <f>[1]ИТОГ!AJ754</f>
        <v>0.65625</v>
      </c>
      <c r="Q24" s="10" t="str">
        <f>[1]ИТОГ!AK754</f>
        <v>Средний</v>
      </c>
      <c r="R24" s="10" t="str">
        <f>[1]ИТОГ!AN754</f>
        <v>Низкий</v>
      </c>
      <c r="S24" s="11">
        <f>[1]ИТОГ!AJ754-[1]ИТОГ!AM754</f>
        <v>0.12624999999999997</v>
      </c>
    </row>
    <row r="25" spans="1:19" ht="36" customHeight="1" x14ac:dyDescent="0.35">
      <c r="A25" s="12"/>
      <c r="B25" s="13"/>
      <c r="C25" s="14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6"/>
      <c r="Q25" s="12"/>
      <c r="R25" s="12"/>
      <c r="S25" s="17"/>
    </row>
    <row r="26" spans="1:19" ht="36" customHeight="1" x14ac:dyDescent="0.35">
      <c r="A26" s="12"/>
      <c r="B26" s="13"/>
      <c r="C26" s="14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6"/>
      <c r="Q26" s="12"/>
      <c r="R26" s="12"/>
      <c r="S26" s="17"/>
    </row>
    <row r="27" spans="1:19" ht="36" customHeight="1" x14ac:dyDescent="0.35">
      <c r="A27" s="12"/>
      <c r="B27" s="13"/>
      <c r="C27" s="14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6"/>
      <c r="Q27" s="12"/>
      <c r="R27" s="12"/>
      <c r="S27" s="17"/>
    </row>
    <row r="28" spans="1:19" ht="36" customHeight="1" x14ac:dyDescent="0.35">
      <c r="A28" s="12"/>
      <c r="B28" s="13"/>
      <c r="C28" s="14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6"/>
      <c r="Q28" s="12"/>
      <c r="R28" s="12"/>
      <c r="S28" s="17"/>
    </row>
    <row r="29" spans="1:19" ht="36" customHeight="1" x14ac:dyDescent="0.35">
      <c r="A29" s="12"/>
      <c r="B29" s="13"/>
      <c r="C29" s="14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6"/>
      <c r="Q29" s="12"/>
      <c r="R29" s="12"/>
      <c r="S29" s="17"/>
    </row>
    <row r="30" spans="1:19" ht="36" customHeight="1" x14ac:dyDescent="0.35">
      <c r="A30" s="12"/>
      <c r="B30" s="13"/>
      <c r="C30" s="14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6"/>
      <c r="Q30" s="12"/>
      <c r="R30" s="12"/>
      <c r="S30" s="17"/>
    </row>
    <row r="31" spans="1:19" ht="36" customHeight="1" x14ac:dyDescent="0.35">
      <c r="A31" s="12"/>
      <c r="B31" s="13"/>
      <c r="C31" s="14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6"/>
      <c r="Q31" s="12"/>
      <c r="R31" s="12"/>
      <c r="S31" s="17"/>
    </row>
    <row r="32" spans="1:19" ht="36" customHeight="1" x14ac:dyDescent="0.35">
      <c r="A32" s="12"/>
      <c r="B32" s="13"/>
      <c r="C32" s="14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6"/>
      <c r="Q32" s="12"/>
      <c r="R32" s="12"/>
      <c r="S32" s="17"/>
    </row>
    <row r="33" spans="1:19" ht="36" customHeight="1" x14ac:dyDescent="0.35">
      <c r="A33" s="12"/>
      <c r="B33" s="13"/>
      <c r="C33" s="14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  <c r="Q33" s="12"/>
      <c r="R33" s="12"/>
      <c r="S33" s="17"/>
    </row>
    <row r="34" spans="1:19" ht="36" customHeight="1" x14ac:dyDescent="0.35">
      <c r="A34" s="12"/>
      <c r="B34" s="13"/>
      <c r="C34" s="14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6"/>
      <c r="Q34" s="12"/>
      <c r="R34" s="12"/>
      <c r="S34" s="17"/>
    </row>
    <row r="35" spans="1:19" ht="36" customHeight="1" x14ac:dyDescent="0.35">
      <c r="A35" s="12"/>
      <c r="B35" s="13"/>
      <c r="C35" s="14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6"/>
      <c r="Q35" s="12"/>
      <c r="R35" s="12"/>
      <c r="S35" s="17"/>
    </row>
    <row r="36" spans="1:19" ht="36" customHeight="1" x14ac:dyDescent="0.35">
      <c r="A36" s="12"/>
      <c r="B36" s="13"/>
      <c r="C36" s="14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6"/>
      <c r="Q36" s="12"/>
      <c r="R36" s="12"/>
      <c r="S36" s="17"/>
    </row>
    <row r="37" spans="1:19" ht="36" customHeight="1" x14ac:dyDescent="0.35">
      <c r="A37" s="12"/>
      <c r="B37" s="13"/>
      <c r="C37" s="14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6"/>
      <c r="Q37" s="12"/>
      <c r="R37" s="12"/>
      <c r="S37" s="17"/>
    </row>
    <row r="38" spans="1:19" ht="36" customHeight="1" x14ac:dyDescent="0.35">
      <c r="A38" s="12"/>
      <c r="B38" s="13"/>
      <c r="C38" s="14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6"/>
      <c r="Q38" s="12"/>
      <c r="R38" s="12"/>
      <c r="S38" s="17"/>
    </row>
    <row r="39" spans="1:19" ht="36" customHeight="1" x14ac:dyDescent="0.35">
      <c r="A39" s="12"/>
      <c r="B39" s="13"/>
      <c r="C39" s="14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6"/>
      <c r="Q39" s="12"/>
      <c r="R39" s="12"/>
      <c r="S39" s="17"/>
    </row>
    <row r="40" spans="1:19" ht="36" customHeight="1" x14ac:dyDescent="0.35">
      <c r="A40" s="12"/>
      <c r="B40" s="13"/>
      <c r="C40" s="14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6"/>
      <c r="Q40" s="12"/>
      <c r="R40" s="12"/>
      <c r="S40" s="17"/>
    </row>
    <row r="41" spans="1:19" ht="36" customHeight="1" x14ac:dyDescent="0.35">
      <c r="A41" s="12"/>
      <c r="B41" s="13"/>
      <c r="C41" s="14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6"/>
      <c r="Q41" s="12"/>
      <c r="R41" s="12"/>
      <c r="S41" s="17"/>
    </row>
    <row r="42" spans="1:19" ht="36" customHeight="1" x14ac:dyDescent="0.35">
      <c r="A42" s="12"/>
      <c r="B42" s="13"/>
      <c r="C42" s="14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6"/>
      <c r="Q42" s="12"/>
      <c r="R42" s="12"/>
      <c r="S42" s="17"/>
    </row>
    <row r="43" spans="1:19" ht="36" customHeight="1" x14ac:dyDescent="0.35">
      <c r="A43" s="12"/>
      <c r="B43" s="13"/>
      <c r="C43" s="14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6"/>
      <c r="Q43" s="12"/>
      <c r="R43" s="12"/>
      <c r="S43" s="17"/>
    </row>
  </sheetData>
  <sheetProtection sheet="1" objects="1" scenarios="1"/>
  <mergeCells count="32">
    <mergeCell ref="C6:E6"/>
    <mergeCell ref="A7:B7"/>
    <mergeCell ref="C7:E7"/>
    <mergeCell ref="N2:N3"/>
    <mergeCell ref="O2:O3"/>
    <mergeCell ref="A3:B3"/>
    <mergeCell ref="A4:B4"/>
    <mergeCell ref="C4:E4"/>
    <mergeCell ref="G4:I7"/>
    <mergeCell ref="K4:L7"/>
    <mergeCell ref="A5:B5"/>
    <mergeCell ref="C5:E5"/>
    <mergeCell ref="A6:B6"/>
    <mergeCell ref="M1:M3"/>
    <mergeCell ref="A1:B2"/>
    <mergeCell ref="L2:L3"/>
    <mergeCell ref="P1:P3"/>
    <mergeCell ref="Q1:Q7"/>
    <mergeCell ref="R1:R7"/>
    <mergeCell ref="S1:S7"/>
    <mergeCell ref="C2:C3"/>
    <mergeCell ref="D2:D3"/>
    <mergeCell ref="E2:E3"/>
    <mergeCell ref="G2:G3"/>
    <mergeCell ref="H2:H3"/>
    <mergeCell ref="C1:E1"/>
    <mergeCell ref="F1:F3"/>
    <mergeCell ref="G1:I1"/>
    <mergeCell ref="J1:J3"/>
    <mergeCell ref="K1:L1"/>
    <mergeCell ref="I2:I3"/>
    <mergeCell ref="K2:K3"/>
  </mergeCells>
  <conditionalFormatting sqref="Q8:R24">
    <cfRule type="containsText" dxfId="77" priority="11" operator="containsText" text="высокий">
      <formula>NOT(ISERROR(SEARCH("высокий",Q8)))</formula>
    </cfRule>
    <cfRule type="containsText" dxfId="76" priority="12" operator="containsText" text="средний">
      <formula>NOT(ISERROR(SEARCH("средний",Q8)))</formula>
    </cfRule>
    <cfRule type="containsText" dxfId="75" priority="13" stopIfTrue="1" operator="containsText" text="низкий">
      <formula>NOT(ISERROR(SEARCH("низкий",Q8)))</formula>
    </cfRule>
  </conditionalFormatting>
  <conditionalFormatting sqref="F8:F24 J8:J24 M8:M24 P8:P24">
    <cfRule type="cellIs" dxfId="74" priority="8" operator="greaterThan">
      <formula>80</formula>
    </cfRule>
    <cfRule type="cellIs" dxfId="73" priority="9" operator="between">
      <formula>60.1</formula>
      <formula>80</formula>
    </cfRule>
    <cfRule type="cellIs" dxfId="72" priority="10" operator="lessThan">
      <formula>60.1</formula>
    </cfRule>
  </conditionalFormatting>
  <conditionalFormatting sqref="F8:F24">
    <cfRule type="cellIs" dxfId="71" priority="7" operator="lessThan">
      <formula>0.601</formula>
    </cfRule>
  </conditionalFormatting>
  <conditionalFormatting sqref="F8:F24 J8:J24 M8:M24 P8:P24">
    <cfRule type="cellIs" dxfId="70" priority="4" operator="greaterThan">
      <formula>0.8</formula>
    </cfRule>
    <cfRule type="cellIs" dxfId="69" priority="5" operator="between">
      <formula>0.6</formula>
      <formula>"80,1%%"</formula>
    </cfRule>
    <cfRule type="cellIs" dxfId="68" priority="6" operator="lessThan">
      <formula>0.601</formula>
    </cfRule>
  </conditionalFormatting>
  <conditionalFormatting sqref="A4">
    <cfRule type="cellIs" dxfId="67" priority="1" operator="greaterThan">
      <formula>80%</formula>
    </cfRule>
    <cfRule type="cellIs" dxfId="66" priority="2" operator="between">
      <formula>60.1%</formula>
      <formula>80%</formula>
    </cfRule>
    <cfRule type="cellIs" dxfId="65" priority="3" operator="lessThan">
      <formula>60.1%</formula>
    </cfRule>
  </conditionalFormatting>
  <pageMargins left="0.25" right="0.25" top="0.75" bottom="0.75" header="0.3" footer="0.3"/>
  <pageSetup paperSize="9" scale="34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4" id="{C973E6BF-6E39-4475-B58F-08FCD1F925B8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S8:S24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1"/>
  <sheetViews>
    <sheetView topLeftCell="A5" zoomScale="50" zoomScaleNormal="50" workbookViewId="0">
      <selection activeCell="C9" sqref="C9"/>
    </sheetView>
  </sheetViews>
  <sheetFormatPr defaultRowHeight="15" x14ac:dyDescent="0.25"/>
  <cols>
    <col min="1" max="1" width="9.140625" style="2"/>
    <col min="2" max="2" width="52.85546875" style="18" customWidth="1"/>
    <col min="3" max="3" width="15.7109375" style="19" customWidth="1"/>
    <col min="4" max="4" width="15.7109375" style="20" customWidth="1"/>
    <col min="5" max="5" width="20.85546875" style="20" customWidth="1"/>
    <col min="6" max="6" width="22.5703125" style="20" customWidth="1"/>
    <col min="7" max="7" width="20" style="20" customWidth="1"/>
    <col min="8" max="8" width="25.7109375" style="20" customWidth="1"/>
    <col min="9" max="9" width="15.7109375" style="20" customWidth="1"/>
    <col min="10" max="10" width="23.140625" style="20" customWidth="1"/>
    <col min="11" max="11" width="15.7109375" style="20" customWidth="1"/>
    <col min="12" max="12" width="20" style="20" customWidth="1"/>
    <col min="13" max="13" width="24.7109375" style="20" customWidth="1"/>
    <col min="14" max="14" width="19.7109375" style="20" customWidth="1"/>
    <col min="15" max="15" width="27.140625" style="20" customWidth="1"/>
    <col min="16" max="16" width="19.7109375" style="21" customWidth="1"/>
    <col min="17" max="17" width="21.5703125" style="2" customWidth="1"/>
    <col min="18" max="18" width="21.42578125" style="2" customWidth="1"/>
    <col min="19" max="19" width="21.42578125" style="22" customWidth="1"/>
    <col min="20" max="16384" width="9.140625" style="2"/>
  </cols>
  <sheetData>
    <row r="1" spans="1:19" ht="215.25" customHeight="1" x14ac:dyDescent="0.25">
      <c r="A1" s="80" t="s">
        <v>66</v>
      </c>
      <c r="B1" s="81"/>
      <c r="C1" s="54" t="s">
        <v>1</v>
      </c>
      <c r="D1" s="55"/>
      <c r="E1" s="55"/>
      <c r="F1" s="56" t="s">
        <v>2</v>
      </c>
      <c r="G1" s="57" t="s">
        <v>3</v>
      </c>
      <c r="H1" s="57"/>
      <c r="I1" s="57"/>
      <c r="J1" s="56" t="s">
        <v>4</v>
      </c>
      <c r="K1" s="57" t="s">
        <v>5</v>
      </c>
      <c r="L1" s="57"/>
      <c r="M1" s="56" t="s">
        <v>6</v>
      </c>
      <c r="N1" s="1" t="s">
        <v>7</v>
      </c>
      <c r="O1" s="1" t="s">
        <v>8</v>
      </c>
      <c r="P1" s="47" t="s">
        <v>9</v>
      </c>
      <c r="Q1" s="49" t="s">
        <v>10</v>
      </c>
      <c r="R1" s="49" t="s">
        <v>11</v>
      </c>
      <c r="S1" s="49" t="s">
        <v>12</v>
      </c>
    </row>
    <row r="2" spans="1:19" ht="15" customHeight="1" x14ac:dyDescent="0.25">
      <c r="A2" s="82"/>
      <c r="B2" s="83"/>
      <c r="C2" s="50" t="s">
        <v>13</v>
      </c>
      <c r="D2" s="52" t="s">
        <v>14</v>
      </c>
      <c r="E2" s="52" t="s">
        <v>15</v>
      </c>
      <c r="F2" s="56"/>
      <c r="G2" s="52" t="s">
        <v>16</v>
      </c>
      <c r="H2" s="52" t="s">
        <v>17</v>
      </c>
      <c r="I2" s="52" t="s">
        <v>18</v>
      </c>
      <c r="J2" s="56"/>
      <c r="K2" s="52" t="s">
        <v>19</v>
      </c>
      <c r="L2" s="52" t="s">
        <v>20</v>
      </c>
      <c r="M2" s="56"/>
      <c r="N2" s="52" t="s">
        <v>21</v>
      </c>
      <c r="O2" s="52" t="s">
        <v>22</v>
      </c>
      <c r="P2" s="48"/>
      <c r="Q2" s="49"/>
      <c r="R2" s="49"/>
      <c r="S2" s="49"/>
    </row>
    <row r="3" spans="1:19" ht="274.5" customHeight="1" x14ac:dyDescent="0.35">
      <c r="A3" s="63" t="s">
        <v>23</v>
      </c>
      <c r="B3" s="64"/>
      <c r="C3" s="51"/>
      <c r="D3" s="53"/>
      <c r="E3" s="53"/>
      <c r="F3" s="56"/>
      <c r="G3" s="53"/>
      <c r="H3" s="53"/>
      <c r="I3" s="53"/>
      <c r="J3" s="56"/>
      <c r="K3" s="53"/>
      <c r="L3" s="53"/>
      <c r="M3" s="56"/>
      <c r="N3" s="53"/>
      <c r="O3" s="53"/>
      <c r="P3" s="48"/>
      <c r="Q3" s="49"/>
      <c r="R3" s="49"/>
      <c r="S3" s="49"/>
    </row>
    <row r="4" spans="1:19" ht="63.75" customHeight="1" x14ac:dyDescent="0.25">
      <c r="A4" s="65">
        <f>AVERAGE(P8:P22)</f>
        <v>0.60768202208419597</v>
      </c>
      <c r="B4" s="66"/>
      <c r="C4" s="62" t="s">
        <v>24</v>
      </c>
      <c r="D4" s="58"/>
      <c r="E4" s="59"/>
      <c r="F4" s="3">
        <v>1</v>
      </c>
      <c r="G4" s="67"/>
      <c r="H4" s="68"/>
      <c r="I4" s="69"/>
      <c r="J4" s="3">
        <v>0.95</v>
      </c>
      <c r="K4" s="67"/>
      <c r="L4" s="69"/>
      <c r="M4" s="3">
        <v>1</v>
      </c>
      <c r="N4" s="3">
        <v>1</v>
      </c>
      <c r="O4" s="3">
        <v>1</v>
      </c>
      <c r="P4" s="3">
        <v>0.98880000000000001</v>
      </c>
      <c r="Q4" s="49"/>
      <c r="R4" s="49"/>
      <c r="S4" s="49"/>
    </row>
    <row r="5" spans="1:19" ht="38.25" customHeight="1" x14ac:dyDescent="0.35">
      <c r="A5" s="76" t="s">
        <v>25</v>
      </c>
      <c r="B5" s="77"/>
      <c r="C5" s="58" t="s">
        <v>26</v>
      </c>
      <c r="D5" s="58"/>
      <c r="E5" s="59"/>
      <c r="F5" s="3">
        <f>MAX($F$8:$F$22)</f>
        <v>0.78431372549019607</v>
      </c>
      <c r="G5" s="70"/>
      <c r="H5" s="71"/>
      <c r="I5" s="72"/>
      <c r="J5" s="3">
        <f>MAX($J$8:$J$22)</f>
        <v>0.8</v>
      </c>
      <c r="K5" s="70"/>
      <c r="L5" s="72"/>
      <c r="M5" s="3">
        <f>MAX($M$8:$M$22)</f>
        <v>0.66666666666666663</v>
      </c>
      <c r="N5" s="3">
        <f>MAX($N$8:$N$22)</f>
        <v>0</v>
      </c>
      <c r="O5" s="3">
        <f>MAX($O$8:$O$22)</f>
        <v>1</v>
      </c>
      <c r="P5" s="3">
        <f>MAX($P$8:$P$22)</f>
        <v>0.75362318840579712</v>
      </c>
      <c r="Q5" s="49"/>
      <c r="R5" s="49"/>
      <c r="S5" s="49"/>
    </row>
    <row r="6" spans="1:19" ht="48.75" customHeight="1" x14ac:dyDescent="0.25">
      <c r="A6" s="84" t="str">
        <f>VLOOKUP(A1,'[1]Профиль МО'!$A$2:$K$46,8,0)&amp;'[1]Исходник Профиль МО'!V1</f>
        <v>30 место</v>
      </c>
      <c r="B6" s="85"/>
      <c r="C6" s="58" t="s">
        <v>27</v>
      </c>
      <c r="D6" s="58"/>
      <c r="E6" s="59"/>
      <c r="F6" s="3">
        <v>0.58819999999999995</v>
      </c>
      <c r="G6" s="70"/>
      <c r="H6" s="71"/>
      <c r="I6" s="72"/>
      <c r="J6" s="3">
        <v>0.65</v>
      </c>
      <c r="K6" s="70"/>
      <c r="L6" s="72"/>
      <c r="M6" s="3">
        <v>0.66669999999999996</v>
      </c>
      <c r="N6" s="4">
        <v>0</v>
      </c>
      <c r="O6" s="4">
        <v>1</v>
      </c>
      <c r="P6" s="3">
        <v>0.63539999999999996</v>
      </c>
      <c r="Q6" s="49"/>
      <c r="R6" s="49"/>
      <c r="S6" s="49"/>
    </row>
    <row r="7" spans="1:19" ht="36" customHeight="1" x14ac:dyDescent="0.25">
      <c r="A7" s="60" t="s">
        <v>28</v>
      </c>
      <c r="B7" s="61"/>
      <c r="C7" s="62" t="s">
        <v>29</v>
      </c>
      <c r="D7" s="58"/>
      <c r="E7" s="59"/>
      <c r="F7" s="3">
        <f>MEDIAN($F$8:$F$22)</f>
        <v>0.61538461538461542</v>
      </c>
      <c r="G7" s="73"/>
      <c r="H7" s="74"/>
      <c r="I7" s="75"/>
      <c r="J7" s="3">
        <f>MEDIAN($J$8:$J$22)</f>
        <v>0.65</v>
      </c>
      <c r="K7" s="73"/>
      <c r="L7" s="75"/>
      <c r="M7" s="3">
        <f>MEDIAN($M$8:$M$22)</f>
        <v>0.66666666666666663</v>
      </c>
      <c r="N7" s="3">
        <f>MEDIAN($N$8:$N$22)</f>
        <v>0</v>
      </c>
      <c r="O7" s="3">
        <f>MEDIAN($O$8:$O$22)</f>
        <v>1</v>
      </c>
      <c r="P7" s="3">
        <f>MEDIAN($P$8:$P$22)</f>
        <v>0.625</v>
      </c>
      <c r="Q7" s="49"/>
      <c r="R7" s="49"/>
      <c r="S7" s="49"/>
    </row>
    <row r="8" spans="1:19" ht="51" customHeight="1" x14ac:dyDescent="0.35">
      <c r="A8" s="5">
        <f>[1]ИТОГ!A756</f>
        <v>1</v>
      </c>
      <c r="B8" s="6" t="str">
        <f>[1]ИТОГ!C756</f>
        <v>МКОУ Аносовская СОШ</v>
      </c>
      <c r="C8" s="7">
        <f>[1]ИТОГ!F756</f>
        <v>0.24242424242424243</v>
      </c>
      <c r="D8" s="8">
        <f>[1]ИТОГ!H756</f>
        <v>1</v>
      </c>
      <c r="E8" s="8">
        <f>[1]ИТОГ!J756</f>
        <v>0.875</v>
      </c>
      <c r="F8" s="8">
        <f>[1]ИТОГ!L756</f>
        <v>0.47058823529411764</v>
      </c>
      <c r="G8" s="8">
        <f>[1]ИТОГ!N756</f>
        <v>0.42857142857142855</v>
      </c>
      <c r="H8" s="8">
        <f>[1]ИТОГ!P756</f>
        <v>0.4375</v>
      </c>
      <c r="I8" s="8">
        <f>[1]ИТОГ!R756</f>
        <v>0.125</v>
      </c>
      <c r="J8" s="8">
        <f>[1]ИТОГ!T756</f>
        <v>0.35</v>
      </c>
      <c r="K8" s="8">
        <f>[1]ИТОГ!V756</f>
        <v>0.5</v>
      </c>
      <c r="L8" s="8">
        <f>[1]ИТОГ!X756</f>
        <v>1</v>
      </c>
      <c r="M8" s="8">
        <f>[1]ИТОГ!Z756</f>
        <v>0.66666666666666663</v>
      </c>
      <c r="N8" s="8">
        <f>[1]ИТОГ!AD756</f>
        <v>0</v>
      </c>
      <c r="O8" s="8">
        <f>[1]ИТОГ!AH756</f>
        <v>1</v>
      </c>
      <c r="P8" s="9">
        <f>[1]ИТОГ!AJ756</f>
        <v>0.44791666666666669</v>
      </c>
      <c r="Q8" s="10" t="str">
        <f>[1]ИТОГ!AK756</f>
        <v>Низкий</v>
      </c>
      <c r="R8" s="10" t="str">
        <f>[1]ИТОГ!AN756</f>
        <v>Низкий</v>
      </c>
      <c r="S8" s="11">
        <f>[1]ИТОГ!AJ756-[1]ИТОГ!AM756</f>
        <v>-5.2083333333333315E-2</v>
      </c>
    </row>
    <row r="9" spans="1:19" ht="51" customHeight="1" x14ac:dyDescent="0.35">
      <c r="A9" s="5">
        <f>[1]ИТОГ!A757</f>
        <v>2</v>
      </c>
      <c r="B9" s="6" t="str">
        <f>[1]ИТОГ!C757</f>
        <v>МКОУ Балаганкинская ООШ</v>
      </c>
      <c r="C9" s="7">
        <f>[1]ИТОГ!F757</f>
        <v>0.375</v>
      </c>
      <c r="D9" s="8">
        <f>[1]ИТОГ!H757</f>
        <v>1</v>
      </c>
      <c r="E9" s="8">
        <f>[1]ИТОГ!J757</f>
        <v>0.8125</v>
      </c>
      <c r="F9" s="8">
        <f>[1]ИТОГ!L757</f>
        <v>0.61538461538461542</v>
      </c>
      <c r="G9" s="8">
        <f>[1]ИТОГ!N757</f>
        <v>0.42857142857142855</v>
      </c>
      <c r="H9" s="8">
        <f>[1]ИТОГ!P757</f>
        <v>0.625</v>
      </c>
      <c r="I9" s="8">
        <f>[1]ИТОГ!R757</f>
        <v>0.875</v>
      </c>
      <c r="J9" s="8">
        <f>[1]ИТОГ!T757</f>
        <v>0.57499999999999996</v>
      </c>
      <c r="K9" s="8">
        <f>[1]ИТОГ!V757</f>
        <v>0.5</v>
      </c>
      <c r="L9" s="8">
        <f>[1]ИТОГ!X757</f>
        <v>1</v>
      </c>
      <c r="M9" s="8">
        <f>[1]ИТОГ!Z757</f>
        <v>0.66666666666666663</v>
      </c>
      <c r="N9" s="8">
        <f>[1]ИТОГ!AD757</f>
        <v>0</v>
      </c>
      <c r="O9" s="8">
        <f>[1]ИТОГ!AH757</f>
        <v>1</v>
      </c>
      <c r="P9" s="9">
        <f>[1]ИТОГ!AJ757</f>
        <v>0.61904761904761907</v>
      </c>
      <c r="Q9" s="10" t="str">
        <f>[1]ИТОГ!AK757</f>
        <v>Средний</v>
      </c>
      <c r="R9" s="10" t="str">
        <f>[1]ИТОГ!AN757</f>
        <v>Средний</v>
      </c>
      <c r="S9" s="11">
        <f>[1]ИТОГ!AJ757-[1]ИТОГ!AM757</f>
        <v>-2.9952380952380953E-2</v>
      </c>
    </row>
    <row r="10" spans="1:19" ht="51" customHeight="1" x14ac:dyDescent="0.35">
      <c r="A10" s="5">
        <f>[1]ИТОГ!A758</f>
        <v>3</v>
      </c>
      <c r="B10" s="6" t="str">
        <f>[1]ИТОГ!C758</f>
        <v>МБОУ "Усть-Удинская СОШ №2"</v>
      </c>
      <c r="C10" s="7">
        <f>[1]ИТОГ!F758</f>
        <v>0.42424242424242425</v>
      </c>
      <c r="D10" s="8">
        <f>[1]ИТОГ!H758</f>
        <v>1</v>
      </c>
      <c r="E10" s="8">
        <f>[1]ИТОГ!J758</f>
        <v>1</v>
      </c>
      <c r="F10" s="8">
        <f>[1]ИТОГ!L758</f>
        <v>0.66666666666666663</v>
      </c>
      <c r="G10" s="8">
        <f>[1]ИТОГ!N758</f>
        <v>0.9285714285714286</v>
      </c>
      <c r="H10" s="8">
        <f>[1]ИТОГ!P758</f>
        <v>0.625</v>
      </c>
      <c r="I10" s="8">
        <f>[1]ИТОГ!R758</f>
        <v>0.25</v>
      </c>
      <c r="J10" s="8">
        <f>[1]ИТОГ!T758</f>
        <v>0.625</v>
      </c>
      <c r="K10" s="8">
        <f>[1]ИТОГ!V758</f>
        <v>0.5</v>
      </c>
      <c r="L10" s="8">
        <f>[1]ИТОГ!X758</f>
        <v>1</v>
      </c>
      <c r="M10" s="8">
        <f>[1]ИТОГ!Z758</f>
        <v>0.66666666666666663</v>
      </c>
      <c r="N10" s="8">
        <f>[1]ИТОГ!AD758</f>
        <v>0</v>
      </c>
      <c r="O10" s="8">
        <f>[1]ИТОГ!AH758</f>
        <v>1</v>
      </c>
      <c r="P10" s="9">
        <f>[1]ИТОГ!AJ758</f>
        <v>0.66666666666666663</v>
      </c>
      <c r="Q10" s="10" t="str">
        <f>[1]ИТОГ!AK758</f>
        <v>Средний</v>
      </c>
      <c r="R10" s="10" t="str">
        <f>[1]ИТОГ!AN758</f>
        <v>Средний</v>
      </c>
      <c r="S10" s="11">
        <f>[1]ИТОГ!AJ758-[1]ИТОГ!AM758</f>
        <v>-3.0333333333333323E-2</v>
      </c>
    </row>
    <row r="11" spans="1:19" ht="51" customHeight="1" x14ac:dyDescent="0.35">
      <c r="A11" s="5">
        <f>[1]ИТОГ!A759</f>
        <v>4</v>
      </c>
      <c r="B11" s="6" t="str">
        <f>[1]ИТОГ!C759</f>
        <v>МБОУ Молькинская СОШ</v>
      </c>
      <c r="C11" s="7">
        <f>[1]ИТОГ!F759</f>
        <v>0.60606060606060608</v>
      </c>
      <c r="D11" s="8">
        <f>[1]ИТОГ!H759</f>
        <v>1</v>
      </c>
      <c r="E11" s="8">
        <f>[1]ИТОГ!J759</f>
        <v>1</v>
      </c>
      <c r="F11" s="8">
        <f>[1]ИТОГ!L759</f>
        <v>0.78431372549019607</v>
      </c>
      <c r="G11" s="8">
        <f>[1]ИТОГ!N759</f>
        <v>0.8571428571428571</v>
      </c>
      <c r="H11" s="8">
        <f>[1]ИТОГ!P759</f>
        <v>0.5</v>
      </c>
      <c r="I11" s="8">
        <f>[1]ИТОГ!R759</f>
        <v>0.875</v>
      </c>
      <c r="J11" s="8">
        <f>[1]ИТОГ!T759</f>
        <v>0.67500000000000004</v>
      </c>
      <c r="K11" s="8">
        <f>[1]ИТОГ!V759</f>
        <v>0.5</v>
      </c>
      <c r="L11" s="8">
        <f>[1]ИТОГ!X759</f>
        <v>1</v>
      </c>
      <c r="M11" s="8">
        <f>[1]ИТОГ!Z759</f>
        <v>0.66666666666666663</v>
      </c>
      <c r="N11" s="8">
        <f>[1]ИТОГ!AD759</f>
        <v>0</v>
      </c>
      <c r="O11" s="8">
        <f>[1]ИТОГ!AH759</f>
        <v>0</v>
      </c>
      <c r="P11" s="9">
        <f>[1]ИТОГ!AJ759</f>
        <v>0.73958333333333337</v>
      </c>
      <c r="Q11" s="10" t="str">
        <f>[1]ИТОГ!AK759</f>
        <v>Средний</v>
      </c>
      <c r="R11" s="10" t="str">
        <f>[1]ИТОГ!AN759</f>
        <v>Низкий</v>
      </c>
      <c r="S11" s="11">
        <f>[1]ИТОГ!AJ759-[1]ИТОГ!AM759</f>
        <v>0.23958333333333337</v>
      </c>
    </row>
    <row r="12" spans="1:19" ht="51" customHeight="1" x14ac:dyDescent="0.35">
      <c r="A12" s="5">
        <f>[1]ИТОГ!A760</f>
        <v>5</v>
      </c>
      <c r="B12" s="6" t="str">
        <f>[1]ИТОГ!C760</f>
        <v>МБОУ Ново-Удинская СОШ</v>
      </c>
      <c r="C12" s="7">
        <f>[1]ИТОГ!F760</f>
        <v>0.27272727272727271</v>
      </c>
      <c r="D12" s="8">
        <f>[1]ИТОГ!H760</f>
        <v>1</v>
      </c>
      <c r="E12" s="8">
        <f>[1]ИТОГ!J760</f>
        <v>1</v>
      </c>
      <c r="F12" s="8">
        <f>[1]ИТОГ!L760</f>
        <v>0.56862745098039214</v>
      </c>
      <c r="G12" s="8">
        <f>[1]ИТОГ!N760</f>
        <v>0.9285714285714286</v>
      </c>
      <c r="H12" s="8">
        <f>[1]ИТОГ!P760</f>
        <v>0.5</v>
      </c>
      <c r="I12" s="8">
        <f>[1]ИТОГ!R760</f>
        <v>0.625</v>
      </c>
      <c r="J12" s="8">
        <f>[1]ИТОГ!T760</f>
        <v>0.65</v>
      </c>
      <c r="K12" s="8">
        <f>[1]ИТОГ!V760</f>
        <v>0.5</v>
      </c>
      <c r="L12" s="8">
        <f>[1]ИТОГ!X760</f>
        <v>1</v>
      </c>
      <c r="M12" s="8">
        <f>[1]ИТОГ!Z760</f>
        <v>0.66666666666666663</v>
      </c>
      <c r="N12" s="8">
        <f>[1]ИТОГ!AD760</f>
        <v>0</v>
      </c>
      <c r="O12" s="8">
        <f>[1]ИТОГ!AH760</f>
        <v>1</v>
      </c>
      <c r="P12" s="9">
        <f>[1]ИТОГ!AJ760</f>
        <v>0.625</v>
      </c>
      <c r="Q12" s="10" t="str">
        <f>[1]ИТОГ!AK760</f>
        <v>Средний</v>
      </c>
      <c r="R12" s="10" t="str">
        <f>[1]ИТОГ!AN760</f>
        <v>Средний</v>
      </c>
      <c r="S12" s="11">
        <f>[1]ИТОГ!AJ760-[1]ИТОГ!AM760</f>
        <v>4.0000000000000036E-3</v>
      </c>
    </row>
    <row r="13" spans="1:19" ht="51" customHeight="1" x14ac:dyDescent="0.35">
      <c r="A13" s="5">
        <f>[1]ИТОГ!A761</f>
        <v>6</v>
      </c>
      <c r="B13" s="6" t="str">
        <f>[1]ИТОГ!C761</f>
        <v>МБОУ СОШ п. Усть-Уда</v>
      </c>
      <c r="C13" s="7">
        <f>[1]ИТОГ!F761</f>
        <v>0.54545454545454541</v>
      </c>
      <c r="D13" s="8">
        <f>[1]ИТОГ!H761</f>
        <v>1</v>
      </c>
      <c r="E13" s="8">
        <f>[1]ИТОГ!J761</f>
        <v>1</v>
      </c>
      <c r="F13" s="8">
        <f>[1]ИТОГ!L761</f>
        <v>0.72549019607843135</v>
      </c>
      <c r="G13" s="8">
        <f>[1]ИТОГ!N761</f>
        <v>0.6428571428571429</v>
      </c>
      <c r="H13" s="8">
        <f>[1]ИТОГ!P761</f>
        <v>0.8125</v>
      </c>
      <c r="I13" s="8">
        <f>[1]ИТОГ!R761</f>
        <v>0.25</v>
      </c>
      <c r="J13" s="8">
        <f>[1]ИТОГ!T761</f>
        <v>0.6</v>
      </c>
      <c r="K13" s="8">
        <f>[1]ИТОГ!V761</f>
        <v>0.5</v>
      </c>
      <c r="L13" s="8">
        <f>[1]ИТОГ!X761</f>
        <v>1</v>
      </c>
      <c r="M13" s="8">
        <f>[1]ИТОГ!Z761</f>
        <v>0.66666666666666663</v>
      </c>
      <c r="N13" s="8">
        <f>[1]ИТОГ!AD761</f>
        <v>0</v>
      </c>
      <c r="O13" s="8">
        <f>[1]ИТОГ!AH761</f>
        <v>0</v>
      </c>
      <c r="P13" s="9">
        <f>[1]ИТОГ!AJ761</f>
        <v>0.67708333333333337</v>
      </c>
      <c r="Q13" s="10" t="str">
        <f>[1]ИТОГ!AK761</f>
        <v>Средний</v>
      </c>
      <c r="R13" s="10" t="str">
        <f>[1]ИТОГ!AN761</f>
        <v>Низкий</v>
      </c>
      <c r="S13" s="11">
        <f>[1]ИТОГ!AJ761-[1]ИТОГ!AM761</f>
        <v>8.6083333333333401E-2</v>
      </c>
    </row>
    <row r="14" spans="1:19" ht="51" customHeight="1" x14ac:dyDescent="0.35">
      <c r="A14" s="5">
        <f>[1]ИТОГ!A762</f>
        <v>7</v>
      </c>
      <c r="B14" s="6" t="str">
        <f>[1]ИТОГ!C762</f>
        <v>МКОУ Аталанская ООШ</v>
      </c>
      <c r="C14" s="7">
        <f>[1]ИТОГ!F762</f>
        <v>0.41666666666666669</v>
      </c>
      <c r="D14" s="8">
        <f>[1]ИТОГ!H762</f>
        <v>1</v>
      </c>
      <c r="E14" s="8">
        <f>[1]ИТОГ!J762</f>
        <v>0.875</v>
      </c>
      <c r="F14" s="8">
        <f>[1]ИТОГ!L762</f>
        <v>0.66666666666666663</v>
      </c>
      <c r="G14" s="8">
        <f>[1]ИТОГ!N762</f>
        <v>0.42857142857142855</v>
      </c>
      <c r="H14" s="8">
        <f>[1]ИТОГ!P762</f>
        <v>0.4375</v>
      </c>
      <c r="I14" s="8">
        <f>[1]ИТОГ!R762</f>
        <v>0.875</v>
      </c>
      <c r="J14" s="8">
        <f>[1]ИТОГ!T762</f>
        <v>0.5</v>
      </c>
      <c r="K14" s="8">
        <f>[1]ИТОГ!V762</f>
        <v>0.5</v>
      </c>
      <c r="L14" s="8">
        <f>[1]ИТОГ!X762</f>
        <v>1</v>
      </c>
      <c r="M14" s="8">
        <f>[1]ИТОГ!Z762</f>
        <v>0.66666666666666663</v>
      </c>
      <c r="N14" s="8">
        <f>[1]ИТОГ!AD762</f>
        <v>0</v>
      </c>
      <c r="O14" s="8">
        <f>[1]ИТОГ!AH762</f>
        <v>0</v>
      </c>
      <c r="P14" s="9">
        <f>[1]ИТОГ!AJ762</f>
        <v>0.59523809523809523</v>
      </c>
      <c r="Q14" s="10" t="str">
        <f>[1]ИТОГ!AK762</f>
        <v>Низкий</v>
      </c>
      <c r="R14" s="10" t="str">
        <f>[1]ИТОГ!AN762</f>
        <v>Низкий</v>
      </c>
      <c r="S14" s="11">
        <f>[1]ИТОГ!AJ762-[1]ИТОГ!AM762</f>
        <v>0.13923809523809522</v>
      </c>
    </row>
    <row r="15" spans="1:19" ht="51" customHeight="1" x14ac:dyDescent="0.35">
      <c r="A15" s="5">
        <f>[1]ИТОГ!A763</f>
        <v>8</v>
      </c>
      <c r="B15" s="6" t="str">
        <f>[1]ИТОГ!C763</f>
        <v>МКОУ Игжейская СОШ</v>
      </c>
      <c r="C15" s="7">
        <f>[1]ИТОГ!F763</f>
        <v>9.0909090909090912E-2</v>
      </c>
      <c r="D15" s="8">
        <f>[1]ИТОГ!H763</f>
        <v>1</v>
      </c>
      <c r="E15" s="8">
        <f>[1]ИТОГ!J763</f>
        <v>1</v>
      </c>
      <c r="F15" s="8">
        <f>[1]ИТОГ!L763</f>
        <v>0.43137254901960786</v>
      </c>
      <c r="G15" s="8">
        <f>[1]ИТОГ!N763</f>
        <v>1</v>
      </c>
      <c r="H15" s="8">
        <f>[1]ИТОГ!P763</f>
        <v>0.625</v>
      </c>
      <c r="I15" s="8">
        <f>[1]ИТОГ!R763</f>
        <v>1</v>
      </c>
      <c r="J15" s="8">
        <f>[1]ИТОГ!T763</f>
        <v>0.8</v>
      </c>
      <c r="K15" s="8">
        <f>[1]ИТОГ!V763</f>
        <v>0.5</v>
      </c>
      <c r="L15" s="8">
        <f>[1]ИТОГ!X763</f>
        <v>1</v>
      </c>
      <c r="M15" s="8">
        <f>[1]ИТОГ!Z763</f>
        <v>0.66666666666666663</v>
      </c>
      <c r="N15" s="8">
        <f>[1]ИТОГ!AD763</f>
        <v>0</v>
      </c>
      <c r="O15" s="8">
        <f>[1]ИТОГ!AH763</f>
        <v>1</v>
      </c>
      <c r="P15" s="9">
        <f>[1]ИТОГ!AJ763</f>
        <v>0.61458333333333337</v>
      </c>
      <c r="Q15" s="10" t="str">
        <f>[1]ИТОГ!AK763</f>
        <v>Средний</v>
      </c>
      <c r="R15" s="10" t="str">
        <f>[1]ИТОГ!AN763</f>
        <v>Низкий</v>
      </c>
      <c r="S15" s="11">
        <f>[1]ИТОГ!AJ763-[1]ИТОГ!AM763</f>
        <v>3.8583333333333414E-2</v>
      </c>
    </row>
    <row r="16" spans="1:19" ht="51" customHeight="1" x14ac:dyDescent="0.35">
      <c r="A16" s="5">
        <f>[1]ИТОГ!A764</f>
        <v>9</v>
      </c>
      <c r="B16" s="6" t="str">
        <f>[1]ИТОГ!C764</f>
        <v>МКОУ Кижинская НОШ</v>
      </c>
      <c r="C16" s="7">
        <f>[1]ИТОГ!F764</f>
        <v>0.41666666666666669</v>
      </c>
      <c r="D16" s="8">
        <f>[1]ИТОГ!H764</f>
        <v>1</v>
      </c>
      <c r="E16" s="8">
        <f>[1]ИТОГ!J764</f>
        <v>0.625</v>
      </c>
      <c r="F16" s="8">
        <f>[1]ИТОГ!L764</f>
        <v>0.68</v>
      </c>
      <c r="G16" s="8">
        <f>[1]ИТОГ!N764</f>
        <v>0.9285714285714286</v>
      </c>
      <c r="H16" s="8">
        <f>[1]ИТОГ!P764</f>
        <v>0.6875</v>
      </c>
      <c r="I16" s="8">
        <f>[1]ИТОГ!R764</f>
        <v>0.875</v>
      </c>
      <c r="J16" s="8">
        <f>[1]ИТОГ!T764</f>
        <v>0.77500000000000002</v>
      </c>
      <c r="K16" s="8">
        <f>[1]ИТОГ!V764</f>
        <v>0.5</v>
      </c>
      <c r="L16" s="8">
        <f>[1]ИТОГ!X764</f>
        <v>1</v>
      </c>
      <c r="M16" s="8">
        <f>[1]ИТОГ!Z764</f>
        <v>0.6</v>
      </c>
      <c r="N16" s="8">
        <f>[1]ИТОГ!AD764</f>
        <v>0</v>
      </c>
      <c r="O16" s="8">
        <f>[1]ИТОГ!AH764</f>
        <v>1</v>
      </c>
      <c r="P16" s="9">
        <f>[1]ИТОГ!AJ764</f>
        <v>0.75362318840579712</v>
      </c>
      <c r="Q16" s="10" t="str">
        <f>[1]ИТОГ!AK764</f>
        <v>Средний</v>
      </c>
      <c r="R16" s="10" t="str">
        <f>[1]ИТОГ!AN764</f>
        <v>Средний</v>
      </c>
      <c r="S16" s="11">
        <f>[1]ИТОГ!AJ764-[1]ИТОГ!AM764</f>
        <v>9.4623188405797087E-2</v>
      </c>
    </row>
    <row r="17" spans="1:19" ht="51" customHeight="1" x14ac:dyDescent="0.35">
      <c r="A17" s="5">
        <f>[1]ИТОГ!A765</f>
        <v>10</v>
      </c>
      <c r="B17" s="6" t="str">
        <f>[1]ИТОГ!C765</f>
        <v>МКОУ Малышевская СОШ</v>
      </c>
      <c r="C17" s="7">
        <f>[1]ИТОГ!F765</f>
        <v>0.18181818181818182</v>
      </c>
      <c r="D17" s="8">
        <f>[1]ИТОГ!H765</f>
        <v>1</v>
      </c>
      <c r="E17" s="8">
        <f>[1]ИТОГ!J765</f>
        <v>1</v>
      </c>
      <c r="F17" s="8">
        <f>[1]ИТОГ!L765</f>
        <v>0.47058823529411764</v>
      </c>
      <c r="G17" s="8">
        <f>[1]ИТОГ!N765</f>
        <v>1</v>
      </c>
      <c r="H17" s="8">
        <f>[1]ИТОГ!P765</f>
        <v>0.5625</v>
      </c>
      <c r="I17" s="8">
        <f>[1]ИТОГ!R765</f>
        <v>1</v>
      </c>
      <c r="J17" s="8">
        <f>[1]ИТОГ!T765</f>
        <v>0.77500000000000002</v>
      </c>
      <c r="K17" s="8">
        <f>[1]ИТОГ!V765</f>
        <v>0.5</v>
      </c>
      <c r="L17" s="8">
        <f>[1]ИТОГ!X765</f>
        <v>1</v>
      </c>
      <c r="M17" s="8">
        <f>[1]ИТОГ!Z765</f>
        <v>0.66666666666666663</v>
      </c>
      <c r="N17" s="8">
        <f>[1]ИТОГ!AD765</f>
        <v>0</v>
      </c>
      <c r="O17" s="8">
        <f>[1]ИТОГ!AH765</f>
        <v>1</v>
      </c>
      <c r="P17" s="9">
        <f>[1]ИТОГ!AJ765</f>
        <v>0.625</v>
      </c>
      <c r="Q17" s="10" t="str">
        <f>[1]ИТОГ!AK765</f>
        <v>Средний</v>
      </c>
      <c r="R17" s="10" t="str">
        <f>[1]ИТОГ!AN765</f>
        <v>Низкий</v>
      </c>
      <c r="S17" s="11">
        <f>[1]ИТОГ!AJ765-[1]ИТОГ!AM765</f>
        <v>0.125</v>
      </c>
    </row>
    <row r="18" spans="1:19" ht="51" customHeight="1" x14ac:dyDescent="0.35">
      <c r="A18" s="5">
        <f>[1]ИТОГ!A766</f>
        <v>11</v>
      </c>
      <c r="B18" s="6" t="str">
        <f>[1]ИТОГ!C766</f>
        <v>МКОУ Подволоченская ООШ</v>
      </c>
      <c r="C18" s="7">
        <f>[1]ИТОГ!F766</f>
        <v>0</v>
      </c>
      <c r="D18" s="8">
        <f>[1]ИТОГ!H766</f>
        <v>0.5</v>
      </c>
      <c r="E18" s="8">
        <f>[1]ИТОГ!J766</f>
        <v>0.75</v>
      </c>
      <c r="F18" s="8">
        <f>[1]ИТОГ!L766</f>
        <v>0.33333333333333331</v>
      </c>
      <c r="G18" s="8">
        <f>[1]ИТОГ!N766</f>
        <v>0.42857142857142855</v>
      </c>
      <c r="H18" s="8">
        <f>[1]ИТОГ!P766</f>
        <v>0.375</v>
      </c>
      <c r="I18" s="8">
        <f>[1]ИТОГ!R766</f>
        <v>0.125</v>
      </c>
      <c r="J18" s="8">
        <f>[1]ИТОГ!T766</f>
        <v>0.32500000000000001</v>
      </c>
      <c r="K18" s="8">
        <f>[1]ИТОГ!V766</f>
        <v>0.5</v>
      </c>
      <c r="L18" s="8">
        <f>[1]ИТОГ!X766</f>
        <v>1</v>
      </c>
      <c r="M18" s="8">
        <f>[1]ИТОГ!Z766</f>
        <v>0.66666666666666663</v>
      </c>
      <c r="N18" s="8">
        <f>[1]ИТОГ!AD766</f>
        <v>0</v>
      </c>
      <c r="O18" s="8">
        <f>[1]ИТОГ!AH766</f>
        <v>0</v>
      </c>
      <c r="P18" s="9">
        <f>[1]ИТОГ!AJ766</f>
        <v>0.35714285714285715</v>
      </c>
      <c r="Q18" s="10" t="str">
        <f>[1]ИТОГ!AK766</f>
        <v>Низкий</v>
      </c>
      <c r="R18" s="10" t="str">
        <f>[1]ИТОГ!AN766</f>
        <v>Низкий</v>
      </c>
      <c r="S18" s="11">
        <f>[1]ИТОГ!AJ766-[1]ИТОГ!AM766</f>
        <v>-9.8857142857142866E-2</v>
      </c>
    </row>
    <row r="19" spans="1:19" ht="51" customHeight="1" x14ac:dyDescent="0.35">
      <c r="A19" s="5">
        <f>[1]ИТОГ!A767</f>
        <v>12</v>
      </c>
      <c r="B19" s="6" t="str">
        <f>[1]ИТОГ!C767</f>
        <v>МКОУ Светлолобовская СОШ</v>
      </c>
      <c r="C19" s="7">
        <f>[1]ИТОГ!F767</f>
        <v>0.42424242424242425</v>
      </c>
      <c r="D19" s="8">
        <f>[1]ИТОГ!H767</f>
        <v>0.5</v>
      </c>
      <c r="E19" s="8">
        <f>[1]ИТОГ!J767</f>
        <v>1</v>
      </c>
      <c r="F19" s="8">
        <f>[1]ИТОГ!L767</f>
        <v>0.6470588235294118</v>
      </c>
      <c r="G19" s="8">
        <f>[1]ИТОГ!N767</f>
        <v>0.7857142857142857</v>
      </c>
      <c r="H19" s="8">
        <f>[1]ИТОГ!P767</f>
        <v>0.6875</v>
      </c>
      <c r="I19" s="8">
        <f>[1]ИТОГ!R767</f>
        <v>1</v>
      </c>
      <c r="J19" s="8">
        <f>[1]ИТОГ!T767</f>
        <v>0.75</v>
      </c>
      <c r="K19" s="8">
        <f>[1]ИТОГ!V767</f>
        <v>0</v>
      </c>
      <c r="L19" s="8">
        <f>[1]ИТОГ!X767</f>
        <v>1</v>
      </c>
      <c r="M19" s="8">
        <f>[1]ИТОГ!Z767</f>
        <v>0.33333333333333331</v>
      </c>
      <c r="N19" s="8">
        <f>[1]ИТОГ!AD767</f>
        <v>0</v>
      </c>
      <c r="O19" s="8">
        <f>[1]ИТОГ!AH767</f>
        <v>1</v>
      </c>
      <c r="P19" s="9">
        <f>[1]ИТОГ!AJ767</f>
        <v>0.6875</v>
      </c>
      <c r="Q19" s="10" t="str">
        <f>[1]ИТОГ!AK767</f>
        <v>Средний</v>
      </c>
      <c r="R19" s="10" t="str">
        <f>[1]ИТОГ!AN767</f>
        <v>Низкий</v>
      </c>
      <c r="S19" s="11">
        <f>[1]ИТОГ!AJ767-[1]ИТОГ!AM767</f>
        <v>0.1875</v>
      </c>
    </row>
    <row r="20" spans="1:19" ht="51" customHeight="1" x14ac:dyDescent="0.35">
      <c r="A20" s="5">
        <f>[1]ИТОГ!A768</f>
        <v>13</v>
      </c>
      <c r="B20" s="6" t="str">
        <f>[1]ИТОГ!C768</f>
        <v>МКОУ Средне-Муйская СОШ</v>
      </c>
      <c r="C20" s="7">
        <f>[1]ИТОГ!F768</f>
        <v>0.24242424242424243</v>
      </c>
      <c r="D20" s="8">
        <f>[1]ИТОГ!H768</f>
        <v>0.5</v>
      </c>
      <c r="E20" s="8">
        <f>[1]ИТОГ!J768</f>
        <v>1</v>
      </c>
      <c r="F20" s="8">
        <f>[1]ИТОГ!L768</f>
        <v>0.49019607843137253</v>
      </c>
      <c r="G20" s="8">
        <f>[1]ИТОГ!N768</f>
        <v>0.8571428571428571</v>
      </c>
      <c r="H20" s="8">
        <f>[1]ИТОГ!P768</f>
        <v>0.625</v>
      </c>
      <c r="I20" s="8">
        <f>[1]ИТОГ!R768</f>
        <v>1</v>
      </c>
      <c r="J20" s="8">
        <f>[1]ИТОГ!T768</f>
        <v>0.75</v>
      </c>
      <c r="K20" s="8">
        <f>[1]ИТОГ!V768</f>
        <v>0.5</v>
      </c>
      <c r="L20" s="8">
        <f>[1]ИТОГ!X768</f>
        <v>1</v>
      </c>
      <c r="M20" s="8">
        <f>[1]ИТОГ!Z768</f>
        <v>0.66666666666666663</v>
      </c>
      <c r="N20" s="8">
        <f>[1]ИТОГ!AD768</f>
        <v>0</v>
      </c>
      <c r="O20" s="8">
        <f>[1]ИТОГ!AH768</f>
        <v>0</v>
      </c>
      <c r="P20" s="9">
        <f>[1]ИТОГ!AJ768</f>
        <v>0.61458333333333337</v>
      </c>
      <c r="Q20" s="10" t="str">
        <f>[1]ИТОГ!AK768</f>
        <v>Средний</v>
      </c>
      <c r="R20" s="10" t="str">
        <f>[1]ИТОГ!AN768</f>
        <v>Низкий</v>
      </c>
      <c r="S20" s="11">
        <f>[1]ИТОГ!AJ768-[1]ИТОГ!AM768</f>
        <v>3.8583333333333414E-2</v>
      </c>
    </row>
    <row r="21" spans="1:19" ht="51" customHeight="1" x14ac:dyDescent="0.35">
      <c r="A21" s="5">
        <f>[1]ИТОГ!A769</f>
        <v>14</v>
      </c>
      <c r="B21" s="6" t="str">
        <f>[1]ИТОГ!C769</f>
        <v>МКОУ Чичковская ООШ</v>
      </c>
      <c r="C21" s="7">
        <f>[1]ИТОГ!F769</f>
        <v>0.125</v>
      </c>
      <c r="D21" s="8">
        <f>[1]ИТОГ!H769</f>
        <v>0.5</v>
      </c>
      <c r="E21" s="8">
        <f>[1]ИТОГ!J769</f>
        <v>0.8125</v>
      </c>
      <c r="F21" s="8">
        <f>[1]ИТОГ!L769</f>
        <v>0.4358974358974359</v>
      </c>
      <c r="G21" s="8">
        <f>[1]ИТОГ!N769</f>
        <v>0.42857142857142855</v>
      </c>
      <c r="H21" s="8">
        <f>[1]ИТОГ!P769</f>
        <v>0.4375</v>
      </c>
      <c r="I21" s="8">
        <f>[1]ИТОГ!R769</f>
        <v>0.125</v>
      </c>
      <c r="J21" s="8">
        <f>[1]ИТОГ!T769</f>
        <v>0.35</v>
      </c>
      <c r="K21" s="8">
        <f>[1]ИТОГ!V769</f>
        <v>0</v>
      </c>
      <c r="L21" s="8">
        <f>[1]ИТОГ!X769</f>
        <v>1</v>
      </c>
      <c r="M21" s="8">
        <f>[1]ИТОГ!Z769</f>
        <v>0.33333333333333331</v>
      </c>
      <c r="N21" s="8">
        <f>[1]ИТОГ!AD769</f>
        <v>0</v>
      </c>
      <c r="O21" s="8">
        <f>[1]ИТОГ!AH769</f>
        <v>1</v>
      </c>
      <c r="P21" s="9">
        <f>[1]ИТОГ!AJ769</f>
        <v>0.40476190476190477</v>
      </c>
      <c r="Q21" s="10" t="str">
        <f>[1]ИТОГ!AK769</f>
        <v>Низкий</v>
      </c>
      <c r="R21" s="10" t="str">
        <f>[1]ИТОГ!AN769</f>
        <v>Низкий</v>
      </c>
      <c r="S21" s="11">
        <f>[1]ИТОГ!AJ769-[1]ИТОГ!AM769</f>
        <v>-0.10423809523809524</v>
      </c>
    </row>
    <row r="22" spans="1:19" ht="51" customHeight="1" x14ac:dyDescent="0.35">
      <c r="A22" s="5">
        <f>[1]ИТОГ!A770</f>
        <v>15</v>
      </c>
      <c r="B22" s="6" t="str">
        <f>[1]ИТОГ!C770</f>
        <v>МКОУ Юголукская СОШ</v>
      </c>
      <c r="C22" s="7">
        <f>[1]ИТОГ!F770</f>
        <v>0.39393939393939392</v>
      </c>
      <c r="D22" s="8">
        <f>[1]ИТОГ!H770</f>
        <v>1</v>
      </c>
      <c r="E22" s="8">
        <f>[1]ИТОГ!J770</f>
        <v>1</v>
      </c>
      <c r="F22" s="8">
        <f>[1]ИТОГ!L770</f>
        <v>0.62745098039215685</v>
      </c>
      <c r="G22" s="8">
        <f>[1]ИТОГ!N770</f>
        <v>0.8571428571428571</v>
      </c>
      <c r="H22" s="8">
        <f>[1]ИТОГ!P770</f>
        <v>0.625</v>
      </c>
      <c r="I22" s="8">
        <f>[1]ИТОГ!R770</f>
        <v>1</v>
      </c>
      <c r="J22" s="8">
        <f>[1]ИТОГ!T770</f>
        <v>0.75</v>
      </c>
      <c r="K22" s="8">
        <f>[1]ИТОГ!V770</f>
        <v>0.5</v>
      </c>
      <c r="L22" s="8">
        <f>[1]ИТОГ!X770</f>
        <v>1</v>
      </c>
      <c r="M22" s="8">
        <f>[1]ИТОГ!Z770</f>
        <v>0.66666666666666663</v>
      </c>
      <c r="N22" s="8">
        <f>[1]ИТОГ!AD770</f>
        <v>0</v>
      </c>
      <c r="O22" s="8">
        <f>[1]ИТОГ!AH770</f>
        <v>0</v>
      </c>
      <c r="P22" s="9">
        <f>[1]ИТОГ!AJ770</f>
        <v>0.6875</v>
      </c>
      <c r="Q22" s="10" t="str">
        <f>[1]ИТОГ!AK770</f>
        <v>Средний</v>
      </c>
      <c r="R22" s="10" t="str">
        <f>[1]ИТОГ!AN770</f>
        <v>Низкий</v>
      </c>
      <c r="S22" s="11">
        <f>[1]ИТОГ!AJ770-[1]ИТОГ!AM770</f>
        <v>0.12649999999999995</v>
      </c>
    </row>
    <row r="23" spans="1:19" ht="36" customHeight="1" x14ac:dyDescent="0.35">
      <c r="A23" s="12"/>
      <c r="B23" s="13"/>
      <c r="C23" s="14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6"/>
      <c r="Q23" s="12"/>
      <c r="R23" s="12"/>
      <c r="S23" s="17"/>
    </row>
    <row r="24" spans="1:19" ht="36" customHeight="1" x14ac:dyDescent="0.35">
      <c r="A24" s="12"/>
      <c r="B24" s="13"/>
      <c r="C24" s="14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6"/>
      <c r="Q24" s="12"/>
      <c r="R24" s="12"/>
      <c r="S24" s="17"/>
    </row>
    <row r="25" spans="1:19" ht="36" customHeight="1" x14ac:dyDescent="0.35">
      <c r="A25" s="12"/>
      <c r="B25" s="13"/>
      <c r="C25" s="14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6"/>
      <c r="Q25" s="12"/>
      <c r="R25" s="12"/>
      <c r="S25" s="17"/>
    </row>
    <row r="26" spans="1:19" ht="36" customHeight="1" x14ac:dyDescent="0.35">
      <c r="A26" s="12"/>
      <c r="B26" s="13"/>
      <c r="C26" s="14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6"/>
      <c r="Q26" s="12"/>
      <c r="R26" s="12"/>
      <c r="S26" s="17"/>
    </row>
    <row r="27" spans="1:19" ht="36" customHeight="1" x14ac:dyDescent="0.35">
      <c r="A27" s="12"/>
      <c r="B27" s="13"/>
      <c r="C27" s="14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6"/>
      <c r="Q27" s="12"/>
      <c r="R27" s="12"/>
      <c r="S27" s="17"/>
    </row>
    <row r="28" spans="1:19" ht="36" customHeight="1" x14ac:dyDescent="0.35">
      <c r="A28" s="12"/>
      <c r="B28" s="13"/>
      <c r="C28" s="14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6"/>
      <c r="Q28" s="12"/>
      <c r="R28" s="12"/>
      <c r="S28" s="17"/>
    </row>
    <row r="29" spans="1:19" ht="36" customHeight="1" x14ac:dyDescent="0.35">
      <c r="A29" s="12"/>
      <c r="B29" s="13"/>
      <c r="C29" s="14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6"/>
      <c r="Q29" s="12"/>
      <c r="R29" s="12"/>
      <c r="S29" s="17"/>
    </row>
    <row r="30" spans="1:19" ht="36" customHeight="1" x14ac:dyDescent="0.35">
      <c r="A30" s="12"/>
      <c r="B30" s="13"/>
      <c r="C30" s="14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6"/>
      <c r="Q30" s="12"/>
      <c r="R30" s="12"/>
      <c r="S30" s="17"/>
    </row>
    <row r="31" spans="1:19" ht="36" customHeight="1" x14ac:dyDescent="0.35">
      <c r="A31" s="12"/>
      <c r="B31" s="13"/>
      <c r="C31" s="14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6"/>
      <c r="Q31" s="12"/>
      <c r="R31" s="12"/>
      <c r="S31" s="17"/>
    </row>
    <row r="32" spans="1:19" ht="36" customHeight="1" x14ac:dyDescent="0.35">
      <c r="A32" s="12"/>
      <c r="B32" s="13"/>
      <c r="C32" s="14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6"/>
      <c r="Q32" s="12"/>
      <c r="R32" s="12"/>
      <c r="S32" s="17"/>
    </row>
    <row r="33" spans="1:19" ht="36" customHeight="1" x14ac:dyDescent="0.35">
      <c r="A33" s="12"/>
      <c r="B33" s="13"/>
      <c r="C33" s="14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  <c r="Q33" s="12"/>
      <c r="R33" s="12"/>
      <c r="S33" s="17"/>
    </row>
    <row r="34" spans="1:19" ht="36" customHeight="1" x14ac:dyDescent="0.35">
      <c r="A34" s="12"/>
      <c r="B34" s="13"/>
      <c r="C34" s="14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6"/>
      <c r="Q34" s="12"/>
      <c r="R34" s="12"/>
      <c r="S34" s="17"/>
    </row>
    <row r="35" spans="1:19" ht="36" customHeight="1" x14ac:dyDescent="0.35">
      <c r="A35" s="12"/>
      <c r="B35" s="13"/>
      <c r="C35" s="14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6"/>
      <c r="Q35" s="12"/>
      <c r="R35" s="12"/>
      <c r="S35" s="17"/>
    </row>
    <row r="36" spans="1:19" ht="36" customHeight="1" x14ac:dyDescent="0.35">
      <c r="A36" s="12"/>
      <c r="B36" s="13"/>
      <c r="C36" s="14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6"/>
      <c r="Q36" s="12"/>
      <c r="R36" s="12"/>
      <c r="S36" s="17"/>
    </row>
    <row r="37" spans="1:19" ht="36" customHeight="1" x14ac:dyDescent="0.35">
      <c r="A37" s="12"/>
      <c r="B37" s="13"/>
      <c r="C37" s="14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6"/>
      <c r="Q37" s="12"/>
      <c r="R37" s="12"/>
      <c r="S37" s="17"/>
    </row>
    <row r="38" spans="1:19" ht="36" customHeight="1" x14ac:dyDescent="0.35">
      <c r="A38" s="12"/>
      <c r="B38" s="13"/>
      <c r="C38" s="14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6"/>
      <c r="Q38" s="12"/>
      <c r="R38" s="12"/>
      <c r="S38" s="17"/>
    </row>
    <row r="39" spans="1:19" ht="36" customHeight="1" x14ac:dyDescent="0.35">
      <c r="A39" s="12"/>
      <c r="B39" s="13"/>
      <c r="C39" s="14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6"/>
      <c r="Q39" s="12"/>
      <c r="R39" s="12"/>
      <c r="S39" s="17"/>
    </row>
    <row r="40" spans="1:19" ht="36" customHeight="1" x14ac:dyDescent="0.35">
      <c r="A40" s="12"/>
      <c r="B40" s="13"/>
      <c r="C40" s="14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6"/>
      <c r="Q40" s="12"/>
      <c r="R40" s="12"/>
      <c r="S40" s="17"/>
    </row>
    <row r="41" spans="1:19" ht="36" customHeight="1" x14ac:dyDescent="0.35">
      <c r="A41" s="12"/>
      <c r="B41" s="13"/>
      <c r="C41" s="14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6"/>
      <c r="Q41" s="12"/>
      <c r="R41" s="12"/>
      <c r="S41" s="17"/>
    </row>
  </sheetData>
  <sheetProtection sheet="1" objects="1" scenarios="1"/>
  <mergeCells count="32">
    <mergeCell ref="C6:E6"/>
    <mergeCell ref="A7:B7"/>
    <mergeCell ref="C7:E7"/>
    <mergeCell ref="N2:N3"/>
    <mergeCell ref="O2:O3"/>
    <mergeCell ref="A3:B3"/>
    <mergeCell ref="A4:B4"/>
    <mergeCell ref="C4:E4"/>
    <mergeCell ref="G4:I7"/>
    <mergeCell ref="K4:L7"/>
    <mergeCell ref="A5:B5"/>
    <mergeCell ref="C5:E5"/>
    <mergeCell ref="A6:B6"/>
    <mergeCell ref="M1:M3"/>
    <mergeCell ref="A1:B2"/>
    <mergeCell ref="L2:L3"/>
    <mergeCell ref="P1:P3"/>
    <mergeCell ref="Q1:Q7"/>
    <mergeCell ref="R1:R7"/>
    <mergeCell ref="S1:S7"/>
    <mergeCell ref="C2:C3"/>
    <mergeCell ref="D2:D3"/>
    <mergeCell ref="E2:E3"/>
    <mergeCell ref="G2:G3"/>
    <mergeCell ref="H2:H3"/>
    <mergeCell ref="C1:E1"/>
    <mergeCell ref="F1:F3"/>
    <mergeCell ref="G1:I1"/>
    <mergeCell ref="J1:J3"/>
    <mergeCell ref="K1:L1"/>
    <mergeCell ref="I2:I3"/>
    <mergeCell ref="K2:K3"/>
  </mergeCells>
  <conditionalFormatting sqref="Q8:R22">
    <cfRule type="containsText" dxfId="64" priority="11" operator="containsText" text="высокий">
      <formula>NOT(ISERROR(SEARCH("высокий",Q8)))</formula>
    </cfRule>
    <cfRule type="containsText" dxfId="63" priority="12" operator="containsText" text="средний">
      <formula>NOT(ISERROR(SEARCH("средний",Q8)))</formula>
    </cfRule>
    <cfRule type="containsText" dxfId="62" priority="13" stopIfTrue="1" operator="containsText" text="низкий">
      <formula>NOT(ISERROR(SEARCH("низкий",Q8)))</formula>
    </cfRule>
  </conditionalFormatting>
  <conditionalFormatting sqref="F8:F22 J8:J22 M8:M22 P8:P22">
    <cfRule type="cellIs" dxfId="61" priority="8" operator="greaterThan">
      <formula>80</formula>
    </cfRule>
    <cfRule type="cellIs" dxfId="60" priority="9" operator="between">
      <formula>60.1</formula>
      <formula>80</formula>
    </cfRule>
    <cfRule type="cellIs" dxfId="59" priority="10" operator="lessThan">
      <formula>60.1</formula>
    </cfRule>
  </conditionalFormatting>
  <conditionalFormatting sqref="F8:F22">
    <cfRule type="cellIs" dxfId="58" priority="7" operator="lessThan">
      <formula>0.601</formula>
    </cfRule>
  </conditionalFormatting>
  <conditionalFormatting sqref="F8:F22 J8:J22 M8:M22 P8:P22">
    <cfRule type="cellIs" dxfId="57" priority="4" operator="greaterThan">
      <formula>0.8</formula>
    </cfRule>
    <cfRule type="cellIs" dxfId="56" priority="5" operator="between">
      <formula>0.6</formula>
      <formula>"80,1%%"</formula>
    </cfRule>
    <cfRule type="cellIs" dxfId="55" priority="6" operator="lessThan">
      <formula>0.601</formula>
    </cfRule>
  </conditionalFormatting>
  <conditionalFormatting sqref="A4">
    <cfRule type="cellIs" dxfId="54" priority="1" operator="greaterThan">
      <formula>80%</formula>
    </cfRule>
    <cfRule type="cellIs" dxfId="53" priority="2" operator="between">
      <formula>60.1%</formula>
      <formula>80%</formula>
    </cfRule>
    <cfRule type="cellIs" dxfId="52" priority="3" operator="lessThan">
      <formula>60.1%</formula>
    </cfRule>
  </conditionalFormatting>
  <pageMargins left="0.25" right="0.25" top="0.75" bottom="0.75" header="0.3" footer="0.3"/>
  <pageSetup paperSize="9" scale="34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4" id="{DB1A6BDB-0272-4147-BB6B-083A680E1D6A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S8:S22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7"/>
  <sheetViews>
    <sheetView topLeftCell="A6" zoomScale="50" zoomScaleNormal="50" workbookViewId="0">
      <selection activeCell="C9" sqref="C9"/>
    </sheetView>
  </sheetViews>
  <sheetFormatPr defaultRowHeight="15" x14ac:dyDescent="0.25"/>
  <cols>
    <col min="1" max="1" width="9.140625" style="2"/>
    <col min="2" max="2" width="52.85546875" style="18" customWidth="1"/>
    <col min="3" max="3" width="15.7109375" style="19" customWidth="1"/>
    <col min="4" max="4" width="15.7109375" style="20" customWidth="1"/>
    <col min="5" max="5" width="20.85546875" style="20" customWidth="1"/>
    <col min="6" max="6" width="22.5703125" style="20" customWidth="1"/>
    <col min="7" max="7" width="20" style="20" customWidth="1"/>
    <col min="8" max="8" width="25.7109375" style="20" customWidth="1"/>
    <col min="9" max="9" width="15.7109375" style="20" customWidth="1"/>
    <col min="10" max="10" width="23.140625" style="20" customWidth="1"/>
    <col min="11" max="11" width="15.7109375" style="20" customWidth="1"/>
    <col min="12" max="12" width="20" style="20" customWidth="1"/>
    <col min="13" max="13" width="24.7109375" style="20" customWidth="1"/>
    <col min="14" max="14" width="19.7109375" style="20" customWidth="1"/>
    <col min="15" max="15" width="27.140625" style="20" customWidth="1"/>
    <col min="16" max="16" width="19.7109375" style="21" customWidth="1"/>
    <col min="17" max="17" width="21.5703125" style="2" customWidth="1"/>
    <col min="18" max="18" width="21.42578125" style="2" customWidth="1"/>
    <col min="19" max="19" width="21.42578125" style="22" customWidth="1"/>
    <col min="20" max="16384" width="9.140625" style="2"/>
  </cols>
  <sheetData>
    <row r="1" spans="1:19" ht="215.25" customHeight="1" x14ac:dyDescent="0.25">
      <c r="A1" s="80" t="s">
        <v>67</v>
      </c>
      <c r="B1" s="81"/>
      <c r="C1" s="54" t="s">
        <v>1</v>
      </c>
      <c r="D1" s="55"/>
      <c r="E1" s="55"/>
      <c r="F1" s="56" t="s">
        <v>2</v>
      </c>
      <c r="G1" s="57" t="s">
        <v>3</v>
      </c>
      <c r="H1" s="57"/>
      <c r="I1" s="57"/>
      <c r="J1" s="56" t="s">
        <v>4</v>
      </c>
      <c r="K1" s="57" t="s">
        <v>5</v>
      </c>
      <c r="L1" s="57"/>
      <c r="M1" s="56" t="s">
        <v>6</v>
      </c>
      <c r="N1" s="1" t="s">
        <v>7</v>
      </c>
      <c r="O1" s="1" t="s">
        <v>8</v>
      </c>
      <c r="P1" s="47" t="s">
        <v>9</v>
      </c>
      <c r="Q1" s="49" t="s">
        <v>10</v>
      </c>
      <c r="R1" s="49" t="s">
        <v>11</v>
      </c>
      <c r="S1" s="49" t="s">
        <v>12</v>
      </c>
    </row>
    <row r="2" spans="1:19" ht="15" customHeight="1" x14ac:dyDescent="0.25">
      <c r="A2" s="82"/>
      <c r="B2" s="83"/>
      <c r="C2" s="50" t="s">
        <v>13</v>
      </c>
      <c r="D2" s="52" t="s">
        <v>14</v>
      </c>
      <c r="E2" s="52" t="s">
        <v>15</v>
      </c>
      <c r="F2" s="56"/>
      <c r="G2" s="52" t="s">
        <v>16</v>
      </c>
      <c r="H2" s="52" t="s">
        <v>17</v>
      </c>
      <c r="I2" s="52" t="s">
        <v>18</v>
      </c>
      <c r="J2" s="56"/>
      <c r="K2" s="52" t="s">
        <v>19</v>
      </c>
      <c r="L2" s="52" t="s">
        <v>20</v>
      </c>
      <c r="M2" s="56"/>
      <c r="N2" s="52" t="s">
        <v>21</v>
      </c>
      <c r="O2" s="52" t="s">
        <v>22</v>
      </c>
      <c r="P2" s="48"/>
      <c r="Q2" s="49"/>
      <c r="R2" s="49"/>
      <c r="S2" s="49"/>
    </row>
    <row r="3" spans="1:19" ht="274.5" customHeight="1" x14ac:dyDescent="0.35">
      <c r="A3" s="63" t="s">
        <v>23</v>
      </c>
      <c r="B3" s="64"/>
      <c r="C3" s="51"/>
      <c r="D3" s="53"/>
      <c r="E3" s="53"/>
      <c r="F3" s="56"/>
      <c r="G3" s="53"/>
      <c r="H3" s="53"/>
      <c r="I3" s="53"/>
      <c r="J3" s="56"/>
      <c r="K3" s="53"/>
      <c r="L3" s="53"/>
      <c r="M3" s="56"/>
      <c r="N3" s="53"/>
      <c r="O3" s="53"/>
      <c r="P3" s="48"/>
      <c r="Q3" s="49"/>
      <c r="R3" s="49"/>
      <c r="S3" s="49"/>
    </row>
    <row r="4" spans="1:19" ht="63.75" customHeight="1" x14ac:dyDescent="0.25">
      <c r="A4" s="65">
        <f>AVERAGE(P8:P29)</f>
        <v>0.55644468755881793</v>
      </c>
      <c r="B4" s="66"/>
      <c r="C4" s="62" t="s">
        <v>24</v>
      </c>
      <c r="D4" s="58"/>
      <c r="E4" s="59"/>
      <c r="F4" s="3">
        <v>1</v>
      </c>
      <c r="G4" s="67"/>
      <c r="H4" s="68"/>
      <c r="I4" s="69"/>
      <c r="J4" s="3">
        <v>0.95</v>
      </c>
      <c r="K4" s="67"/>
      <c r="L4" s="69"/>
      <c r="M4" s="3">
        <v>1</v>
      </c>
      <c r="N4" s="3">
        <v>1</v>
      </c>
      <c r="O4" s="3">
        <v>1</v>
      </c>
      <c r="P4" s="3">
        <v>0.98880000000000001</v>
      </c>
      <c r="Q4" s="49"/>
      <c r="R4" s="49"/>
      <c r="S4" s="49"/>
    </row>
    <row r="5" spans="1:19" ht="38.25" customHeight="1" x14ac:dyDescent="0.35">
      <c r="A5" s="76" t="s">
        <v>25</v>
      </c>
      <c r="B5" s="77"/>
      <c r="C5" s="58" t="s">
        <v>26</v>
      </c>
      <c r="D5" s="58"/>
      <c r="E5" s="59"/>
      <c r="F5" s="3">
        <f>MAX($F$8:$F$29)</f>
        <v>0.84</v>
      </c>
      <c r="G5" s="70"/>
      <c r="H5" s="71"/>
      <c r="I5" s="72"/>
      <c r="J5" s="3">
        <f>MAX($J$8:$J$29)</f>
        <v>0.77500000000000002</v>
      </c>
      <c r="K5" s="70"/>
      <c r="L5" s="72"/>
      <c r="M5" s="3">
        <f>MAX($M$8:$M$29)</f>
        <v>0.66666666666666663</v>
      </c>
      <c r="N5" s="3">
        <f>MAX($N$8:$N$29)</f>
        <v>0</v>
      </c>
      <c r="O5" s="3">
        <f>MAX($O$8:$O$29)</f>
        <v>1</v>
      </c>
      <c r="P5" s="3">
        <f>MAX($P$8:$P$29)</f>
        <v>0.69565217391304346</v>
      </c>
      <c r="Q5" s="49"/>
      <c r="R5" s="49"/>
      <c r="S5" s="49"/>
    </row>
    <row r="6" spans="1:19" ht="48.75" customHeight="1" x14ac:dyDescent="0.25">
      <c r="A6" s="84" t="str">
        <f>VLOOKUP(A1,'[1]Профиль МО'!$A$2:$K$46,8,0)&amp;'[1]Исходник Профиль МО'!V1</f>
        <v>38 место</v>
      </c>
      <c r="B6" s="85"/>
      <c r="C6" s="58" t="s">
        <v>27</v>
      </c>
      <c r="D6" s="58"/>
      <c r="E6" s="59"/>
      <c r="F6" s="3">
        <v>0.58819999999999995</v>
      </c>
      <c r="G6" s="70"/>
      <c r="H6" s="71"/>
      <c r="I6" s="72"/>
      <c r="J6" s="3">
        <v>0.65</v>
      </c>
      <c r="K6" s="70"/>
      <c r="L6" s="72"/>
      <c r="M6" s="3">
        <v>0.66669999999999996</v>
      </c>
      <c r="N6" s="4">
        <v>0</v>
      </c>
      <c r="O6" s="4">
        <v>1</v>
      </c>
      <c r="P6" s="3">
        <v>0.63539999999999996</v>
      </c>
      <c r="Q6" s="49"/>
      <c r="R6" s="49"/>
      <c r="S6" s="49"/>
    </row>
    <row r="7" spans="1:19" ht="36" customHeight="1" x14ac:dyDescent="0.25">
      <c r="A7" s="60" t="s">
        <v>28</v>
      </c>
      <c r="B7" s="61"/>
      <c r="C7" s="62" t="s">
        <v>29</v>
      </c>
      <c r="D7" s="58"/>
      <c r="E7" s="59"/>
      <c r="F7" s="3">
        <f>MEDIAN($F$8:$F$29)</f>
        <v>0.4660633484162896</v>
      </c>
      <c r="G7" s="73"/>
      <c r="H7" s="74"/>
      <c r="I7" s="75"/>
      <c r="J7" s="3">
        <f>MEDIAN($J$8:$J$29)</f>
        <v>0.625</v>
      </c>
      <c r="K7" s="73"/>
      <c r="L7" s="75"/>
      <c r="M7" s="3">
        <f>MEDIAN($M$8:$M$29)</f>
        <v>0.66666666666666663</v>
      </c>
      <c r="N7" s="3">
        <f>MEDIAN($N$8:$N$29)</f>
        <v>0</v>
      </c>
      <c r="O7" s="3">
        <f>MEDIAN($O$8:$O$29)</f>
        <v>0.5</v>
      </c>
      <c r="P7" s="3">
        <f>MEDIAN($P$8:$P$29)</f>
        <v>0.5625</v>
      </c>
      <c r="Q7" s="49"/>
      <c r="R7" s="49"/>
      <c r="S7" s="49"/>
    </row>
    <row r="8" spans="1:19" ht="52.5" customHeight="1" x14ac:dyDescent="0.35">
      <c r="A8" s="5">
        <f>[1]ИТОГ!A772</f>
        <v>1</v>
      </c>
      <c r="B8" s="6" t="str">
        <f>[1]ИТОГ!C772</f>
        <v>МКОУ "НШ - ДС" д. Козлова</v>
      </c>
      <c r="C8" s="7">
        <f>[1]ИТОГ!F772</f>
        <v>1</v>
      </c>
      <c r="D8" s="8">
        <f>[1]ИТОГ!H772</f>
        <v>0.5</v>
      </c>
      <c r="E8" s="8">
        <f>[1]ИТОГ!J772</f>
        <v>0.5</v>
      </c>
      <c r="F8" s="8">
        <f>[1]ИТОГ!L772</f>
        <v>0.84</v>
      </c>
      <c r="G8" s="8">
        <f>[1]ИТОГ!N772</f>
        <v>0.7142857142857143</v>
      </c>
      <c r="H8" s="8">
        <f>[1]ИТОГ!P772</f>
        <v>0.5625</v>
      </c>
      <c r="I8" s="8">
        <f>[1]ИТОГ!R772</f>
        <v>0.75</v>
      </c>
      <c r="J8" s="8">
        <f>[1]ИТОГ!T772</f>
        <v>0.625</v>
      </c>
      <c r="K8" s="8">
        <f>[1]ИТОГ!V772</f>
        <v>0</v>
      </c>
      <c r="L8" s="8">
        <f>[1]ИТОГ!X772</f>
        <v>1</v>
      </c>
      <c r="M8" s="8">
        <f>[1]ИТОГ!Z772</f>
        <v>0.2</v>
      </c>
      <c r="N8" s="8">
        <f>[1]ИТОГ!AD772</f>
        <v>0</v>
      </c>
      <c r="O8" s="8">
        <f>[1]ИТОГ!AH772</f>
        <v>1</v>
      </c>
      <c r="P8" s="9">
        <f>[1]ИТОГ!AJ772</f>
        <v>0.69565217391304346</v>
      </c>
      <c r="Q8" s="10" t="str">
        <f>[1]ИТОГ!AK772</f>
        <v>Средний</v>
      </c>
      <c r="R8" s="10" t="str">
        <f>[1]ИТОГ!AN772</f>
        <v>Средний</v>
      </c>
      <c r="S8" s="11">
        <f>[1]ИТОГ!AJ772-[1]ИТОГ!AM772</f>
        <v>8.1652173913043469E-2</v>
      </c>
    </row>
    <row r="9" spans="1:19" ht="52.5" customHeight="1" x14ac:dyDescent="0.35">
      <c r="A9" s="5">
        <f>[1]ИТОГ!A773</f>
        <v>2</v>
      </c>
      <c r="B9" s="6" t="str">
        <f>[1]ИТОГ!C773</f>
        <v>МКОУ ООШ д. Верхняя Иреть</v>
      </c>
      <c r="C9" s="7">
        <f>[1]ИТОГ!F773</f>
        <v>0.16666666666666666</v>
      </c>
      <c r="D9" s="8">
        <f>[1]ИТОГ!H773</f>
        <v>0.5</v>
      </c>
      <c r="E9" s="8">
        <f>[1]ИТОГ!J773</f>
        <v>0.8125</v>
      </c>
      <c r="F9" s="8">
        <f>[1]ИТОГ!L773</f>
        <v>0.46153846153846156</v>
      </c>
      <c r="G9" s="8">
        <f>[1]ИТОГ!N773</f>
        <v>1</v>
      </c>
      <c r="H9" s="8">
        <f>[1]ИТОГ!P773</f>
        <v>0.5</v>
      </c>
      <c r="I9" s="8">
        <f>[1]ИТОГ!R773</f>
        <v>0.25</v>
      </c>
      <c r="J9" s="8">
        <f>[1]ИТОГ!T773</f>
        <v>0.6</v>
      </c>
      <c r="K9" s="8">
        <f>[1]ИТОГ!V773</f>
        <v>0</v>
      </c>
      <c r="L9" s="8">
        <f>[1]ИТОГ!X773</f>
        <v>1</v>
      </c>
      <c r="M9" s="8">
        <f>[1]ИТОГ!Z773</f>
        <v>0.33333333333333331</v>
      </c>
      <c r="N9" s="8">
        <f>[1]ИТОГ!AD773</f>
        <v>0</v>
      </c>
      <c r="O9" s="8">
        <f>[1]ИТОГ!AH773</f>
        <v>1</v>
      </c>
      <c r="P9" s="9">
        <f>[1]ИТОГ!AJ773</f>
        <v>0.5357142857142857</v>
      </c>
      <c r="Q9" s="10" t="str">
        <f>[1]ИТОГ!AK773</f>
        <v>Низкий</v>
      </c>
      <c r="R9" s="10" t="str">
        <f>[1]ИТОГ!AN773</f>
        <v>Низкий</v>
      </c>
      <c r="S9" s="11">
        <f>[1]ИТОГ!AJ773-[1]ИТОГ!AM773</f>
        <v>-2.5285714285714356E-2</v>
      </c>
    </row>
    <row r="10" spans="1:19" ht="52.5" customHeight="1" x14ac:dyDescent="0.35">
      <c r="A10" s="5">
        <f>[1]ИТОГ!A774</f>
        <v>3</v>
      </c>
      <c r="B10" s="6" t="str">
        <f>[1]ИТОГ!C774</f>
        <v>МКОУ СОШ № 1 поселка Михайловка</v>
      </c>
      <c r="C10" s="7">
        <f>[1]ИТОГ!F774</f>
        <v>0.33333333333333331</v>
      </c>
      <c r="D10" s="8">
        <f>[1]ИТОГ!H774</f>
        <v>1</v>
      </c>
      <c r="E10" s="8">
        <f>[1]ИТОГ!J774</f>
        <v>0.9375</v>
      </c>
      <c r="F10" s="8">
        <f>[1]ИТОГ!L774</f>
        <v>0.5490196078431373</v>
      </c>
      <c r="G10" s="8">
        <f>[1]ИТОГ!N774</f>
        <v>1</v>
      </c>
      <c r="H10" s="8">
        <f>[1]ИТОГ!P774</f>
        <v>0.625</v>
      </c>
      <c r="I10" s="8">
        <f>[1]ИТОГ!R774</f>
        <v>0.25</v>
      </c>
      <c r="J10" s="8">
        <f>[1]ИТОГ!T774</f>
        <v>0.65</v>
      </c>
      <c r="K10" s="8">
        <f>[1]ИТОГ!V774</f>
        <v>0</v>
      </c>
      <c r="L10" s="8">
        <f>[1]ИТОГ!X774</f>
        <v>1</v>
      </c>
      <c r="M10" s="8">
        <f>[1]ИТОГ!Z774</f>
        <v>0.33333333333333331</v>
      </c>
      <c r="N10" s="8">
        <f>[1]ИТОГ!AD774</f>
        <v>0</v>
      </c>
      <c r="O10" s="8">
        <f>[1]ИТОГ!AH774</f>
        <v>1</v>
      </c>
      <c r="P10" s="9">
        <f>[1]ИТОГ!AJ774</f>
        <v>0.59375</v>
      </c>
      <c r="Q10" s="10" t="str">
        <f>[1]ИТОГ!AK774</f>
        <v>Низкий</v>
      </c>
      <c r="R10" s="10" t="str">
        <f>[1]ИТОГ!AN774</f>
        <v>Средний</v>
      </c>
      <c r="S10" s="11">
        <f>[1]ИТОГ!AJ774-[1]ИТОГ!AM774</f>
        <v>-1.2249999999999983E-2</v>
      </c>
    </row>
    <row r="11" spans="1:19" ht="52.5" customHeight="1" x14ac:dyDescent="0.35">
      <c r="A11" s="5">
        <f>[1]ИТОГ!A775</f>
        <v>4</v>
      </c>
      <c r="B11" s="6" t="str">
        <f>[1]ИТОГ!C775</f>
        <v> МКОУ СОШ д. Балухарь</v>
      </c>
      <c r="C11" s="7">
        <f>[1]ИТОГ!F775</f>
        <v>6.0606060606060608E-2</v>
      </c>
      <c r="D11" s="8">
        <f>[1]ИТОГ!H775</f>
        <v>1</v>
      </c>
      <c r="E11" s="8">
        <f>[1]ИТОГ!J775</f>
        <v>0.8125</v>
      </c>
      <c r="F11" s="8">
        <f>[1]ИТОГ!L775</f>
        <v>0.33333333333333331</v>
      </c>
      <c r="G11" s="8">
        <f>[1]ИТОГ!N775</f>
        <v>1</v>
      </c>
      <c r="H11" s="8">
        <f>[1]ИТОГ!P775</f>
        <v>0.4375</v>
      </c>
      <c r="I11" s="8">
        <f>[1]ИТОГ!R775</f>
        <v>0.25</v>
      </c>
      <c r="J11" s="8">
        <f>[1]ИТОГ!T775</f>
        <v>0.57499999999999996</v>
      </c>
      <c r="K11" s="8">
        <f>[1]ИТОГ!V775</f>
        <v>0</v>
      </c>
      <c r="L11" s="8">
        <f>[1]ИТОГ!X775</f>
        <v>1</v>
      </c>
      <c r="M11" s="8">
        <f>[1]ИТОГ!Z775</f>
        <v>0.33333333333333331</v>
      </c>
      <c r="N11" s="8">
        <f>[1]ИТОГ!AD775</f>
        <v>0</v>
      </c>
      <c r="O11" s="8">
        <f>[1]ИТОГ!AH775</f>
        <v>0</v>
      </c>
      <c r="P11" s="9">
        <f>[1]ИТОГ!AJ775</f>
        <v>0.4375</v>
      </c>
      <c r="Q11" s="10" t="str">
        <f>[1]ИТОГ!AK775</f>
        <v>Низкий</v>
      </c>
      <c r="R11" s="10" t="str">
        <f>[1]ИТОГ!AN775</f>
        <v>Низкий</v>
      </c>
      <c r="S11" s="11">
        <f>[1]ИТОГ!AJ775-[1]ИТОГ!AM775</f>
        <v>-0.15349999999999997</v>
      </c>
    </row>
    <row r="12" spans="1:19" ht="52.5" customHeight="1" x14ac:dyDescent="0.35">
      <c r="A12" s="5">
        <f>[1]ИТОГ!A776</f>
        <v>5</v>
      </c>
      <c r="B12" s="6" t="str">
        <f>[1]ИТОГ!C776</f>
        <v>МКОУ СОШ д. Малиновка</v>
      </c>
      <c r="C12" s="7">
        <f>[1]ИТОГ!F776</f>
        <v>0.21212121212121213</v>
      </c>
      <c r="D12" s="8">
        <f>[1]ИТОГ!H776</f>
        <v>0.5</v>
      </c>
      <c r="E12" s="8">
        <f>[1]ИТОГ!J776</f>
        <v>0.75</v>
      </c>
      <c r="F12" s="8">
        <f>[1]ИТОГ!L776</f>
        <v>0.39215686274509803</v>
      </c>
      <c r="G12" s="8">
        <f>[1]ИТОГ!N776</f>
        <v>1</v>
      </c>
      <c r="H12" s="8">
        <f>[1]ИТОГ!P776</f>
        <v>0.625</v>
      </c>
      <c r="I12" s="8">
        <f>[1]ИТОГ!R776</f>
        <v>0.75</v>
      </c>
      <c r="J12" s="8">
        <f>[1]ИТОГ!T776</f>
        <v>0.75</v>
      </c>
      <c r="K12" s="8">
        <f>[1]ИТОГ!V776</f>
        <v>0.5</v>
      </c>
      <c r="L12" s="8">
        <f>[1]ИТОГ!X776</f>
        <v>1</v>
      </c>
      <c r="M12" s="8">
        <f>[1]ИТОГ!Z776</f>
        <v>0.66666666666666663</v>
      </c>
      <c r="N12" s="8">
        <f>[1]ИТОГ!AD776</f>
        <v>0</v>
      </c>
      <c r="O12" s="8">
        <f>[1]ИТОГ!AH776</f>
        <v>0</v>
      </c>
      <c r="P12" s="9">
        <f>[1]ИТОГ!AJ776</f>
        <v>0.5625</v>
      </c>
      <c r="Q12" s="10" t="str">
        <f>[1]ИТОГ!AK776</f>
        <v>Низкий</v>
      </c>
      <c r="R12" s="10" t="str">
        <f>[1]ИТОГ!AN776</f>
        <v>Низкий</v>
      </c>
      <c r="S12" s="11">
        <f>[1]ИТОГ!AJ776-[1]ИТОГ!AM776</f>
        <v>-1.3499999999999956E-2</v>
      </c>
    </row>
    <row r="13" spans="1:19" ht="52.5" customHeight="1" x14ac:dyDescent="0.35">
      <c r="A13" s="5">
        <f>[1]ИТОГ!A777</f>
        <v>6</v>
      </c>
      <c r="B13" s="6" t="str">
        <f>[1]ИТОГ!C777</f>
        <v>МКОУ СОШ поселка Новостройка</v>
      </c>
      <c r="C13" s="7">
        <f>[1]ИТОГ!F777</f>
        <v>0.21212121212121213</v>
      </c>
      <c r="D13" s="8">
        <f>[1]ИТОГ!H777</f>
        <v>0.5</v>
      </c>
      <c r="E13" s="8">
        <f>[1]ИТОГ!J777</f>
        <v>0.8125</v>
      </c>
      <c r="F13" s="8">
        <f>[1]ИТОГ!L777</f>
        <v>0.41176470588235292</v>
      </c>
      <c r="G13" s="8">
        <f>[1]ИТОГ!N777</f>
        <v>1</v>
      </c>
      <c r="H13" s="8">
        <f>[1]ИТОГ!P777</f>
        <v>0.5</v>
      </c>
      <c r="I13" s="8">
        <f>[1]ИТОГ!R777</f>
        <v>0.25</v>
      </c>
      <c r="J13" s="8">
        <f>[1]ИТОГ!T777</f>
        <v>0.6</v>
      </c>
      <c r="K13" s="8">
        <f>[1]ИТОГ!V777</f>
        <v>0</v>
      </c>
      <c r="L13" s="8">
        <f>[1]ИТОГ!X777</f>
        <v>1</v>
      </c>
      <c r="M13" s="8">
        <f>[1]ИТОГ!Z777</f>
        <v>0.33333333333333331</v>
      </c>
      <c r="N13" s="8">
        <f>[1]ИТОГ!AD777</f>
        <v>0</v>
      </c>
      <c r="O13" s="8">
        <f>[1]ИТОГ!AH777</f>
        <v>1</v>
      </c>
      <c r="P13" s="9">
        <f>[1]ИТОГ!AJ777</f>
        <v>0.5</v>
      </c>
      <c r="Q13" s="10" t="str">
        <f>[1]ИТОГ!AK777</f>
        <v>Низкий</v>
      </c>
      <c r="R13" s="10" t="str">
        <f>[1]ИТОГ!AN777</f>
        <v>Низкий</v>
      </c>
      <c r="S13" s="11">
        <f>[1]ИТОГ!AJ777-[1]ИТОГ!AM777</f>
        <v>-7.5999999999999956E-2</v>
      </c>
    </row>
    <row r="14" spans="1:19" ht="52.5" customHeight="1" x14ac:dyDescent="0.35">
      <c r="A14" s="5">
        <f>[1]ИТОГ!A778</f>
        <v>7</v>
      </c>
      <c r="B14" s="6" t="str">
        <f>[1]ИТОГ!C778</f>
        <v>МКОУ СОШ с. Верхний Булай</v>
      </c>
      <c r="C14" s="7">
        <f>[1]ИТОГ!F778</f>
        <v>0.12121212121212122</v>
      </c>
      <c r="D14" s="8">
        <f>[1]ИТОГ!H778</f>
        <v>0.5</v>
      </c>
      <c r="E14" s="8">
        <f>[1]ИТОГ!J778</f>
        <v>1</v>
      </c>
      <c r="F14" s="8">
        <f>[1]ИТОГ!L778</f>
        <v>0.45098039215686275</v>
      </c>
      <c r="G14" s="8">
        <f>[1]ИТОГ!N778</f>
        <v>0.8571428571428571</v>
      </c>
      <c r="H14" s="8">
        <f>[1]ИТОГ!P778</f>
        <v>0.5</v>
      </c>
      <c r="I14" s="8">
        <f>[1]ИТОГ!R778</f>
        <v>0.25</v>
      </c>
      <c r="J14" s="8">
        <f>[1]ИТОГ!T778</f>
        <v>0.55000000000000004</v>
      </c>
      <c r="K14" s="8">
        <f>[1]ИТОГ!V778</f>
        <v>0.5</v>
      </c>
      <c r="L14" s="8">
        <f>[1]ИТОГ!X778</f>
        <v>1</v>
      </c>
      <c r="M14" s="8">
        <f>[1]ИТОГ!Z778</f>
        <v>0.66666666666666663</v>
      </c>
      <c r="N14" s="8">
        <f>[1]ИТОГ!AD778</f>
        <v>0</v>
      </c>
      <c r="O14" s="8">
        <f>[1]ИТОГ!AH778</f>
        <v>0</v>
      </c>
      <c r="P14" s="9">
        <f>[1]ИТОГ!AJ778</f>
        <v>0.51041666666666663</v>
      </c>
      <c r="Q14" s="10" t="str">
        <f>[1]ИТОГ!AK778</f>
        <v>Низкий</v>
      </c>
      <c r="R14" s="10" t="str">
        <f>[1]ИТОГ!AN778</f>
        <v>Низкий</v>
      </c>
      <c r="S14" s="11">
        <f>[1]ИТОГ!AJ778-[1]ИТОГ!AM778</f>
        <v>-5.0583333333333425E-2</v>
      </c>
    </row>
    <row r="15" spans="1:19" ht="52.5" customHeight="1" x14ac:dyDescent="0.35">
      <c r="A15" s="5">
        <f>[1]ИТОГ!A779</f>
        <v>8</v>
      </c>
      <c r="B15" s="6" t="str">
        <f>[1]ИТОГ!C779</f>
        <v>МКОУ СОШ с. Голуметь</v>
      </c>
      <c r="C15" s="7">
        <f>[1]ИТОГ!F779</f>
        <v>0.12121212121212122</v>
      </c>
      <c r="D15" s="8">
        <f>[1]ИТОГ!H779</f>
        <v>0.5</v>
      </c>
      <c r="E15" s="8">
        <f>[1]ИТОГ!J779</f>
        <v>1</v>
      </c>
      <c r="F15" s="8">
        <f>[1]ИТОГ!L779</f>
        <v>0.45098039215686275</v>
      </c>
      <c r="G15" s="8">
        <f>[1]ИТОГ!N779</f>
        <v>1</v>
      </c>
      <c r="H15" s="8">
        <f>[1]ИТОГ!P779</f>
        <v>0.75</v>
      </c>
      <c r="I15" s="8">
        <f>[1]ИТОГ!R779</f>
        <v>0.25</v>
      </c>
      <c r="J15" s="8">
        <f>[1]ИТОГ!T779</f>
        <v>0.7</v>
      </c>
      <c r="K15" s="8">
        <f>[1]ИТОГ!V779</f>
        <v>0</v>
      </c>
      <c r="L15" s="8">
        <f>[1]ИТОГ!X779</f>
        <v>1</v>
      </c>
      <c r="M15" s="8">
        <f>[1]ИТОГ!Z779</f>
        <v>0.33333333333333331</v>
      </c>
      <c r="N15" s="8">
        <f>[1]ИТОГ!AD779</f>
        <v>0</v>
      </c>
      <c r="O15" s="8">
        <f>[1]ИТОГ!AH779</f>
        <v>1</v>
      </c>
      <c r="P15" s="9">
        <f>[1]ИТОГ!AJ779</f>
        <v>0.5625</v>
      </c>
      <c r="Q15" s="10" t="str">
        <f>[1]ИТОГ!AK779</f>
        <v>Низкий</v>
      </c>
      <c r="R15" s="10" t="str">
        <f>[1]ИТОГ!AN779</f>
        <v>Средний</v>
      </c>
      <c r="S15" s="11">
        <f>[1]ИТОГ!AJ779-[1]ИТОГ!AM779</f>
        <v>-7.350000000000001E-2</v>
      </c>
    </row>
    <row r="16" spans="1:19" ht="52.5" customHeight="1" x14ac:dyDescent="0.35">
      <c r="A16" s="5">
        <f>[1]ИТОГ!A780</f>
        <v>9</v>
      </c>
      <c r="B16" s="6" t="str">
        <f>[1]ИТОГ!C780</f>
        <v> МКОУ СОШ с. Лохово</v>
      </c>
      <c r="C16" s="7">
        <f>[1]ИТОГ!F780</f>
        <v>0.27272727272727271</v>
      </c>
      <c r="D16" s="8">
        <f>[1]ИТОГ!H780</f>
        <v>0.5</v>
      </c>
      <c r="E16" s="8">
        <f>[1]ИТОГ!J780</f>
        <v>1</v>
      </c>
      <c r="F16" s="8">
        <f>[1]ИТОГ!L780</f>
        <v>0.52941176470588236</v>
      </c>
      <c r="G16" s="8">
        <f>[1]ИТОГ!N780</f>
        <v>0.7142857142857143</v>
      </c>
      <c r="H16" s="8">
        <f>[1]ИТОГ!P780</f>
        <v>0.5625</v>
      </c>
      <c r="I16" s="8">
        <f>[1]ИТОГ!R780</f>
        <v>0.25</v>
      </c>
      <c r="J16" s="8">
        <f>[1]ИТОГ!T780</f>
        <v>0.52500000000000002</v>
      </c>
      <c r="K16" s="8">
        <f>[1]ИТОГ!V780</f>
        <v>0.5</v>
      </c>
      <c r="L16" s="8">
        <f>[1]ИТОГ!X780</f>
        <v>1</v>
      </c>
      <c r="M16" s="8">
        <f>[1]ИТОГ!Z780</f>
        <v>0.66666666666666663</v>
      </c>
      <c r="N16" s="8">
        <f>[1]ИТОГ!AD780</f>
        <v>0</v>
      </c>
      <c r="O16" s="8">
        <f>[1]ИТОГ!AH780</f>
        <v>1</v>
      </c>
      <c r="P16" s="9">
        <f>[1]ИТОГ!AJ780</f>
        <v>0.55208333333333337</v>
      </c>
      <c r="Q16" s="10" t="str">
        <f>[1]ИТОГ!AK780</f>
        <v>Низкий</v>
      </c>
      <c r="R16" s="10" t="str">
        <f>[1]ИТОГ!AN780</f>
        <v>Средний</v>
      </c>
      <c r="S16" s="11">
        <f>[1]ИТОГ!AJ780-[1]ИТОГ!AM780</f>
        <v>-8.3916666666666639E-2</v>
      </c>
    </row>
    <row r="17" spans="1:19" ht="52.5" customHeight="1" x14ac:dyDescent="0.35">
      <c r="A17" s="5">
        <f>[1]ИТОГ!A781</f>
        <v>10</v>
      </c>
      <c r="B17" s="6" t="str">
        <f>[1]ИТОГ!C781</f>
        <v>МКОУ СОШ с. Онот</v>
      </c>
      <c r="C17" s="7">
        <f>[1]ИТОГ!F781</f>
        <v>0.12121212121212122</v>
      </c>
      <c r="D17" s="8">
        <f>[1]ИТОГ!H781</f>
        <v>0.5</v>
      </c>
      <c r="E17" s="8">
        <f>[1]ИТОГ!J781</f>
        <v>1</v>
      </c>
      <c r="F17" s="8">
        <f>[1]ИТОГ!L781</f>
        <v>0.41176470588235292</v>
      </c>
      <c r="G17" s="8">
        <f>[1]ИТОГ!N781</f>
        <v>1</v>
      </c>
      <c r="H17" s="8">
        <f>[1]ИТОГ!P781</f>
        <v>0.375</v>
      </c>
      <c r="I17" s="8">
        <f>[1]ИТОГ!R781</f>
        <v>0.25</v>
      </c>
      <c r="J17" s="8">
        <f>[1]ИТОГ!T781</f>
        <v>0.55000000000000004</v>
      </c>
      <c r="K17" s="8">
        <f>[1]ИТОГ!V781</f>
        <v>0</v>
      </c>
      <c r="L17" s="8">
        <f>[1]ИТОГ!X781</f>
        <v>1</v>
      </c>
      <c r="M17" s="8">
        <f>[1]ИТОГ!Z781</f>
        <v>0.33333333333333331</v>
      </c>
      <c r="N17" s="8">
        <f>[1]ИТОГ!AD781</f>
        <v>0</v>
      </c>
      <c r="O17" s="8">
        <f>[1]ИТОГ!AH781</f>
        <v>0</v>
      </c>
      <c r="P17" s="9">
        <f>[1]ИТОГ!AJ781</f>
        <v>0.46875</v>
      </c>
      <c r="Q17" s="10" t="str">
        <f>[1]ИТОГ!AK781</f>
        <v>Низкий</v>
      </c>
      <c r="R17" s="10" t="str">
        <f>[1]ИТОГ!AN781</f>
        <v>Низкий</v>
      </c>
      <c r="S17" s="11">
        <f>[1]ИТОГ!AJ781-[1]ИТОГ!AM781</f>
        <v>-0.10724999999999996</v>
      </c>
    </row>
    <row r="18" spans="1:19" ht="52.5" customHeight="1" x14ac:dyDescent="0.35">
      <c r="A18" s="5">
        <f>[1]ИТОГ!A782</f>
        <v>11</v>
      </c>
      <c r="B18" s="6" t="str">
        <f>[1]ИТОГ!C782</f>
        <v> МКОУ СОШ с. Парфеново</v>
      </c>
      <c r="C18" s="7">
        <f>[1]ИТОГ!F782</f>
        <v>0.30303030303030304</v>
      </c>
      <c r="D18" s="8">
        <f>[1]ИТОГ!H782</f>
        <v>0.5</v>
      </c>
      <c r="E18" s="8">
        <f>[1]ИТОГ!J782</f>
        <v>1</v>
      </c>
      <c r="F18" s="8">
        <f>[1]ИТОГ!L782</f>
        <v>0.56862745098039214</v>
      </c>
      <c r="G18" s="8">
        <f>[1]ИТОГ!N782</f>
        <v>1</v>
      </c>
      <c r="H18" s="8">
        <f>[1]ИТОГ!P782</f>
        <v>0.5625</v>
      </c>
      <c r="I18" s="8">
        <f>[1]ИТОГ!R782</f>
        <v>0.25</v>
      </c>
      <c r="J18" s="8">
        <f>[1]ИТОГ!T782</f>
        <v>0.625</v>
      </c>
      <c r="K18" s="8">
        <f>[1]ИТОГ!V782</f>
        <v>0</v>
      </c>
      <c r="L18" s="8">
        <f>[1]ИТОГ!X782</f>
        <v>1</v>
      </c>
      <c r="M18" s="8">
        <f>[1]ИТОГ!Z782</f>
        <v>0.33333333333333331</v>
      </c>
      <c r="N18" s="8">
        <f>[1]ИТОГ!AD782</f>
        <v>0</v>
      </c>
      <c r="O18" s="8">
        <f>[1]ИТОГ!AH782</f>
        <v>0</v>
      </c>
      <c r="P18" s="9">
        <f>[1]ИТОГ!AJ782</f>
        <v>0.58333333333333337</v>
      </c>
      <c r="Q18" s="10" t="str">
        <f>[1]ИТОГ!AK782</f>
        <v>Низкий</v>
      </c>
      <c r="R18" s="10" t="str">
        <f>[1]ИТОГ!AN782</f>
        <v>Средний</v>
      </c>
      <c r="S18" s="11">
        <f>[1]ИТОГ!AJ782-[1]ИТОГ!AM782</f>
        <v>-5.2666666666666639E-2</v>
      </c>
    </row>
    <row r="19" spans="1:19" ht="52.5" customHeight="1" x14ac:dyDescent="0.35">
      <c r="A19" s="5">
        <f>[1]ИТОГ!A783</f>
        <v>12</v>
      </c>
      <c r="B19" s="6" t="str">
        <f>[1]ИТОГ!C783</f>
        <v> МКОУ СОШ с. Рысево</v>
      </c>
      <c r="C19" s="7">
        <f>[1]ИТОГ!F783</f>
        <v>0.18181818181818182</v>
      </c>
      <c r="D19" s="8">
        <f>[1]ИТОГ!H783</f>
        <v>0.5</v>
      </c>
      <c r="E19" s="8">
        <f>[1]ИТОГ!J783</f>
        <v>0.875</v>
      </c>
      <c r="F19" s="8">
        <f>[1]ИТОГ!L783</f>
        <v>0.41176470588235292</v>
      </c>
      <c r="G19" s="8">
        <f>[1]ИТОГ!N783</f>
        <v>0.7857142857142857</v>
      </c>
      <c r="H19" s="8">
        <f>[1]ИТОГ!P783</f>
        <v>0.5625</v>
      </c>
      <c r="I19" s="8">
        <f>[1]ИТОГ!R783</f>
        <v>0.25</v>
      </c>
      <c r="J19" s="8">
        <f>[1]ИТОГ!T783</f>
        <v>0.55000000000000004</v>
      </c>
      <c r="K19" s="8">
        <f>[1]ИТОГ!V783</f>
        <v>0.5</v>
      </c>
      <c r="L19" s="8">
        <f>[1]ИТОГ!X783</f>
        <v>1</v>
      </c>
      <c r="M19" s="8">
        <f>[1]ИТОГ!Z783</f>
        <v>0.66666666666666663</v>
      </c>
      <c r="N19" s="8">
        <f>[1]ИТОГ!AD783</f>
        <v>0</v>
      </c>
      <c r="O19" s="8">
        <f>[1]ИТОГ!AH783</f>
        <v>1</v>
      </c>
      <c r="P19" s="9">
        <f>[1]ИТОГ!AJ783</f>
        <v>0.5</v>
      </c>
      <c r="Q19" s="10" t="str">
        <f>[1]ИТОГ!AK783</f>
        <v>Низкий</v>
      </c>
      <c r="R19" s="10" t="str">
        <f>[1]ИТОГ!AN783</f>
        <v>Средний</v>
      </c>
      <c r="S19" s="11">
        <f>[1]ИТОГ!AJ783-[1]ИТОГ!AM783</f>
        <v>-0.21199999999999997</v>
      </c>
    </row>
    <row r="20" spans="1:19" ht="52.5" customHeight="1" x14ac:dyDescent="0.35">
      <c r="A20" s="5">
        <f>[1]ИТОГ!A784</f>
        <v>13</v>
      </c>
      <c r="B20" s="6" t="str">
        <f>[1]ИТОГ!C784</f>
        <v> МКОУ СОШ с. Саянское</v>
      </c>
      <c r="C20" s="7">
        <f>[1]ИТОГ!F784</f>
        <v>0.27272727272727271</v>
      </c>
      <c r="D20" s="8">
        <f>[1]ИТОГ!H784</f>
        <v>0.5</v>
      </c>
      <c r="E20" s="8">
        <f>[1]ИТОГ!J784</f>
        <v>1</v>
      </c>
      <c r="F20" s="8">
        <f>[1]ИТОГ!L784</f>
        <v>0.50980392156862742</v>
      </c>
      <c r="G20" s="8">
        <f>[1]ИТОГ!N784</f>
        <v>1</v>
      </c>
      <c r="H20" s="8">
        <f>[1]ИТОГ!P784</f>
        <v>0.5625</v>
      </c>
      <c r="I20" s="8">
        <f>[1]ИТОГ!R784</f>
        <v>0.25</v>
      </c>
      <c r="J20" s="8">
        <f>[1]ИТОГ!T784</f>
        <v>0.625</v>
      </c>
      <c r="K20" s="8">
        <f>[1]ИТОГ!V784</f>
        <v>0.5</v>
      </c>
      <c r="L20" s="8">
        <f>[1]ИТОГ!X784</f>
        <v>1</v>
      </c>
      <c r="M20" s="8">
        <f>[1]ИТОГ!Z784</f>
        <v>0.66666666666666663</v>
      </c>
      <c r="N20" s="8">
        <f>[1]ИТОГ!AD784</f>
        <v>0</v>
      </c>
      <c r="O20" s="8">
        <f>[1]ИТОГ!AH784</f>
        <v>1</v>
      </c>
      <c r="P20" s="9">
        <f>[1]ИТОГ!AJ784</f>
        <v>0.58333333333333337</v>
      </c>
      <c r="Q20" s="10" t="str">
        <f>[1]ИТОГ!AK784</f>
        <v>Низкий</v>
      </c>
      <c r="R20" s="10" t="str">
        <f>[1]ИТОГ!AN784</f>
        <v>Низкий</v>
      </c>
      <c r="S20" s="11">
        <f>[1]ИТОГ!AJ784-[1]ИТОГ!AM784</f>
        <v>2.2333333333333316E-2</v>
      </c>
    </row>
    <row r="21" spans="1:19" ht="52.5" customHeight="1" x14ac:dyDescent="0.35">
      <c r="A21" s="5">
        <f>[1]ИТОГ!A785</f>
        <v>14</v>
      </c>
      <c r="B21" s="6" t="str">
        <f>[1]ИТОГ!C785</f>
        <v>МКОУ СОШ с. Тальники</v>
      </c>
      <c r="C21" s="7">
        <f>[1]ИТОГ!F785</f>
        <v>0.12121212121212122</v>
      </c>
      <c r="D21" s="8">
        <f>[1]ИТОГ!H785</f>
        <v>0.5</v>
      </c>
      <c r="E21" s="8">
        <f>[1]ИТОГ!J785</f>
        <v>0.9375</v>
      </c>
      <c r="F21" s="8">
        <f>[1]ИТОГ!L785</f>
        <v>0.39215686274509803</v>
      </c>
      <c r="G21" s="8">
        <f>[1]ИТОГ!N785</f>
        <v>1</v>
      </c>
      <c r="H21" s="8">
        <f>[1]ИТОГ!P785</f>
        <v>0.6875</v>
      </c>
      <c r="I21" s="8">
        <f>[1]ИТОГ!R785</f>
        <v>0.75</v>
      </c>
      <c r="J21" s="8">
        <f>[1]ИТОГ!T785</f>
        <v>0.77500000000000002</v>
      </c>
      <c r="K21" s="8">
        <f>[1]ИТОГ!V785</f>
        <v>0.5</v>
      </c>
      <c r="L21" s="8">
        <f>[1]ИТОГ!X785</f>
        <v>1</v>
      </c>
      <c r="M21" s="8">
        <f>[1]ИТОГ!Z785</f>
        <v>0.66666666666666663</v>
      </c>
      <c r="N21" s="8">
        <f>[1]ИТОГ!AD785</f>
        <v>0</v>
      </c>
      <c r="O21" s="8">
        <f>[1]ИТОГ!AH785</f>
        <v>0</v>
      </c>
      <c r="P21" s="9">
        <f>[1]ИТОГ!AJ785</f>
        <v>0.57291666666666663</v>
      </c>
      <c r="Q21" s="10" t="str">
        <f>[1]ИТОГ!AK785</f>
        <v>Низкий</v>
      </c>
      <c r="R21" s="10" t="str">
        <f>[1]ИТОГ!AN785</f>
        <v>Низкий</v>
      </c>
      <c r="S21" s="11">
        <f>[1]ИТОГ!AJ785-[1]ИТОГ!AM785</f>
        <v>-1.808333333333334E-2</v>
      </c>
    </row>
    <row r="22" spans="1:19" ht="52.5" customHeight="1" x14ac:dyDescent="0.35">
      <c r="A22" s="5">
        <f>[1]ИТОГ!A786</f>
        <v>15</v>
      </c>
      <c r="B22" s="6" t="str">
        <f>[1]ИТОГ!C786</f>
        <v> МКОУ СОШ с. Узкий Луг</v>
      </c>
      <c r="C22" s="7">
        <f>[1]ИТОГ!F786</f>
        <v>0.21212121212121213</v>
      </c>
      <c r="D22" s="8">
        <f>[1]ИТОГ!H786</f>
        <v>0.5</v>
      </c>
      <c r="E22" s="8">
        <f>[1]ИТОГ!J786</f>
        <v>1</v>
      </c>
      <c r="F22" s="8">
        <f>[1]ИТОГ!L786</f>
        <v>0.50980392156862742</v>
      </c>
      <c r="G22" s="8">
        <f>[1]ИТОГ!N786</f>
        <v>1</v>
      </c>
      <c r="H22" s="8">
        <f>[1]ИТОГ!P786</f>
        <v>0.6875</v>
      </c>
      <c r="I22" s="8">
        <f>[1]ИТОГ!R786</f>
        <v>0.25</v>
      </c>
      <c r="J22" s="8">
        <f>[1]ИТОГ!T786</f>
        <v>0.67500000000000004</v>
      </c>
      <c r="K22" s="8">
        <f>[1]ИТОГ!V786</f>
        <v>0.5</v>
      </c>
      <c r="L22" s="8">
        <f>[1]ИТОГ!X786</f>
        <v>1</v>
      </c>
      <c r="M22" s="8">
        <f>[1]ИТОГ!Z786</f>
        <v>0.66666666666666663</v>
      </c>
      <c r="N22" s="8">
        <f>[1]ИТОГ!AD786</f>
        <v>0</v>
      </c>
      <c r="O22" s="8">
        <f>[1]ИТОГ!AH786</f>
        <v>0</v>
      </c>
      <c r="P22" s="9">
        <f>[1]ИТОГ!AJ786</f>
        <v>0.59375</v>
      </c>
      <c r="Q22" s="10" t="str">
        <f>[1]ИТОГ!AK786</f>
        <v>Низкий</v>
      </c>
      <c r="R22" s="10" t="str">
        <f>[1]ИТОГ!AN786</f>
        <v>Средний</v>
      </c>
      <c r="S22" s="11">
        <f>[1]ИТОГ!AJ786-[1]ИТОГ!AM786</f>
        <v>-4.225000000000001E-2</v>
      </c>
    </row>
    <row r="23" spans="1:19" ht="52.5" customHeight="1" x14ac:dyDescent="0.35">
      <c r="A23" s="5">
        <f>[1]ИТОГ!A787</f>
        <v>16</v>
      </c>
      <c r="B23" s="6" t="str">
        <f>[1]ИТОГ!C787</f>
        <v>МКОУ СОШ №3 п.Михайловка</v>
      </c>
      <c r="C23" s="7">
        <f>[1]ИТОГ!F787</f>
        <v>0.36363636363636365</v>
      </c>
      <c r="D23" s="8">
        <f>[1]ИТОГ!H787</f>
        <v>1</v>
      </c>
      <c r="E23" s="8">
        <f>[1]ИТОГ!J787</f>
        <v>1</v>
      </c>
      <c r="F23" s="8">
        <f>[1]ИТОГ!L787</f>
        <v>0.60784313725490191</v>
      </c>
      <c r="G23" s="8">
        <f>[1]ИТОГ!N787</f>
        <v>1</v>
      </c>
      <c r="H23" s="8">
        <f>[1]ИТОГ!P787</f>
        <v>0.625</v>
      </c>
      <c r="I23" s="8">
        <f>[1]ИТОГ!R787</f>
        <v>0.25</v>
      </c>
      <c r="J23" s="8">
        <f>[1]ИТОГ!T787</f>
        <v>0.65</v>
      </c>
      <c r="K23" s="8">
        <f>[1]ИТОГ!V787</f>
        <v>0</v>
      </c>
      <c r="L23" s="8">
        <f>[1]ИТОГ!X787</f>
        <v>1</v>
      </c>
      <c r="M23" s="8">
        <f>[1]ИТОГ!Z787</f>
        <v>0.33333333333333331</v>
      </c>
      <c r="N23" s="8">
        <f>[1]ИТОГ!AD787</f>
        <v>0</v>
      </c>
      <c r="O23" s="8">
        <f>[1]ИТОГ!AH787</f>
        <v>0</v>
      </c>
      <c r="P23" s="9">
        <f>[1]ИТОГ!AJ787</f>
        <v>0.61458333333333337</v>
      </c>
      <c r="Q23" s="10" t="str">
        <f>[1]ИТОГ!AK787</f>
        <v>Средний</v>
      </c>
      <c r="R23" s="10" t="str">
        <f>[1]ИТОГ!AN787</f>
        <v>Средний</v>
      </c>
      <c r="S23" s="11">
        <f>[1]ИТОГ!AJ787-[1]ИТОГ!AM787</f>
        <v>-8.2416666666666583E-2</v>
      </c>
    </row>
    <row r="24" spans="1:19" ht="52.5" customHeight="1" x14ac:dyDescent="0.35">
      <c r="A24" s="5">
        <f>[1]ИТОГ!A788</f>
        <v>17</v>
      </c>
      <c r="B24" s="6" t="str">
        <f>[1]ИТОГ!C788</f>
        <v>МКОУ СОШ с.Алёхино</v>
      </c>
      <c r="C24" s="7">
        <f>[1]ИТОГ!F788</f>
        <v>0.12121212121212122</v>
      </c>
      <c r="D24" s="8">
        <f>[1]ИТОГ!H788</f>
        <v>0.5</v>
      </c>
      <c r="E24" s="8">
        <f>[1]ИТОГ!J788</f>
        <v>1</v>
      </c>
      <c r="F24" s="8">
        <f>[1]ИТОГ!L788</f>
        <v>0.43137254901960786</v>
      </c>
      <c r="G24" s="8">
        <f>[1]ИТОГ!N788</f>
        <v>1</v>
      </c>
      <c r="H24" s="8">
        <f>[1]ИТОГ!P788</f>
        <v>0.75</v>
      </c>
      <c r="I24" s="8">
        <f>[1]ИТОГ!R788</f>
        <v>0.25</v>
      </c>
      <c r="J24" s="8">
        <f>[1]ИТОГ!T788</f>
        <v>0.7</v>
      </c>
      <c r="K24" s="8">
        <f>[1]ИТОГ!V788</f>
        <v>0</v>
      </c>
      <c r="L24" s="8">
        <f>[1]ИТОГ!X788</f>
        <v>1</v>
      </c>
      <c r="M24" s="8">
        <f>[1]ИТОГ!Z788</f>
        <v>0.33333333333333331</v>
      </c>
      <c r="N24" s="8">
        <f>[1]ИТОГ!AD788</f>
        <v>0</v>
      </c>
      <c r="O24" s="8">
        <f>[1]ИТОГ!AH788</f>
        <v>0</v>
      </c>
      <c r="P24" s="9">
        <f>[1]ИТОГ!AJ788</f>
        <v>0.54166666666666663</v>
      </c>
      <c r="Q24" s="10" t="str">
        <f>[1]ИТОГ!AK788</f>
        <v>Низкий</v>
      </c>
      <c r="R24" s="10" t="str">
        <f>[1]ИТОГ!AN788</f>
        <v>Средний</v>
      </c>
      <c r="S24" s="11">
        <f>[1]ИТОГ!AJ788-[1]ИТОГ!AM788</f>
        <v>-6.4333333333333353E-2</v>
      </c>
    </row>
    <row r="25" spans="1:19" ht="52.5" customHeight="1" x14ac:dyDescent="0.35">
      <c r="A25" s="5">
        <f>[1]ИТОГ!A789</f>
        <v>18</v>
      </c>
      <c r="B25" s="6" t="str">
        <f>[1]ИТОГ!C789</f>
        <v>МКОУ СОШ с.Бельск</v>
      </c>
      <c r="C25" s="7">
        <f>[1]ИТОГ!F789</f>
        <v>0.18181818181818182</v>
      </c>
      <c r="D25" s="8">
        <f>[1]ИТОГ!H789</f>
        <v>1</v>
      </c>
      <c r="E25" s="8">
        <f>[1]ИТОГ!J789</f>
        <v>1</v>
      </c>
      <c r="F25" s="8">
        <f>[1]ИТОГ!L789</f>
        <v>0.50980392156862742</v>
      </c>
      <c r="G25" s="8">
        <f>[1]ИТОГ!N789</f>
        <v>1</v>
      </c>
      <c r="H25" s="8">
        <f>[1]ИТОГ!P789</f>
        <v>0.625</v>
      </c>
      <c r="I25" s="8">
        <f>[1]ИТОГ!R789</f>
        <v>0.25</v>
      </c>
      <c r="J25" s="8">
        <f>[1]ИТОГ!T789</f>
        <v>0.65</v>
      </c>
      <c r="K25" s="8">
        <f>[1]ИТОГ!V789</f>
        <v>0.5</v>
      </c>
      <c r="L25" s="8">
        <f>[1]ИТОГ!X789</f>
        <v>1</v>
      </c>
      <c r="M25" s="8">
        <f>[1]ИТОГ!Z789</f>
        <v>0.66666666666666663</v>
      </c>
      <c r="N25" s="8">
        <f>[1]ИТОГ!AD789</f>
        <v>0</v>
      </c>
      <c r="O25" s="8">
        <f>[1]ИТОГ!AH789</f>
        <v>1</v>
      </c>
      <c r="P25" s="9">
        <f>[1]ИТОГ!AJ789</f>
        <v>0.59375</v>
      </c>
      <c r="Q25" s="10" t="str">
        <f>[1]ИТОГ!AK789</f>
        <v>Низкий</v>
      </c>
      <c r="R25" s="10" t="str">
        <f>[1]ИТОГ!AN789</f>
        <v>Средний</v>
      </c>
      <c r="S25" s="11">
        <f>[1]ИТОГ!AJ789-[1]ИТОГ!AM789</f>
        <v>-4.225000000000001E-2</v>
      </c>
    </row>
    <row r="26" spans="1:19" ht="52.5" customHeight="1" x14ac:dyDescent="0.35">
      <c r="A26" s="5">
        <f>[1]ИТОГ!A790</f>
        <v>19</v>
      </c>
      <c r="B26" s="6" t="str">
        <f>[1]ИТОГ!C790</f>
        <v>МКОУ СОШ с.Зерновое</v>
      </c>
      <c r="C26" s="7">
        <f>[1]ИТОГ!F790</f>
        <v>0.33333333333333331</v>
      </c>
      <c r="D26" s="8">
        <f>[1]ИТОГ!H790</f>
        <v>0.5</v>
      </c>
      <c r="E26" s="8">
        <f>[1]ИТОГ!J790</f>
        <v>1</v>
      </c>
      <c r="F26" s="8">
        <f>[1]ИТОГ!L790</f>
        <v>0.58823529411764708</v>
      </c>
      <c r="G26" s="8">
        <f>[1]ИТОГ!N790</f>
        <v>0.8571428571428571</v>
      </c>
      <c r="H26" s="8">
        <f>[1]ИТОГ!P790</f>
        <v>0.75</v>
      </c>
      <c r="I26" s="8">
        <f>[1]ИТОГ!R790</f>
        <v>0.25</v>
      </c>
      <c r="J26" s="8">
        <f>[1]ИТОГ!T790</f>
        <v>0.65</v>
      </c>
      <c r="K26" s="8">
        <f>[1]ИТОГ!V790</f>
        <v>0.5</v>
      </c>
      <c r="L26" s="8">
        <f>[1]ИТОГ!X790</f>
        <v>1</v>
      </c>
      <c r="M26" s="8">
        <f>[1]ИТОГ!Z790</f>
        <v>0.66666666666666663</v>
      </c>
      <c r="N26" s="8">
        <f>[1]ИТОГ!AD790</f>
        <v>0</v>
      </c>
      <c r="O26" s="8">
        <f>[1]ИТОГ!AH790</f>
        <v>0</v>
      </c>
      <c r="P26" s="9">
        <f>[1]ИТОГ!AJ790</f>
        <v>0.625</v>
      </c>
      <c r="Q26" s="10" t="str">
        <f>[1]ИТОГ!AK790</f>
        <v>Средний</v>
      </c>
      <c r="R26" s="10" t="str">
        <f>[1]ИТОГ!AN790</f>
        <v>Низкий</v>
      </c>
      <c r="S26" s="11">
        <f>[1]ИТОГ!AJ790-[1]ИТОГ!AM790</f>
        <v>3.400000000000003E-2</v>
      </c>
    </row>
    <row r="27" spans="1:19" ht="52.5" customHeight="1" x14ac:dyDescent="0.35">
      <c r="A27" s="5">
        <f>[1]ИТОГ!A791</f>
        <v>20</v>
      </c>
      <c r="B27" s="6" t="str">
        <f>[1]ИТОГ!C791</f>
        <v>МКОУ СОШ с.Нижняя Иреть</v>
      </c>
      <c r="C27" s="7">
        <f>[1]ИТОГ!F791</f>
        <v>0.15151515151515152</v>
      </c>
      <c r="D27" s="8">
        <f>[1]ИТОГ!H791</f>
        <v>0.5</v>
      </c>
      <c r="E27" s="8">
        <f>[1]ИТОГ!J791</f>
        <v>1</v>
      </c>
      <c r="F27" s="8">
        <f>[1]ИТОГ!L791</f>
        <v>0.47058823529411764</v>
      </c>
      <c r="G27" s="8">
        <f>[1]ИТОГ!N791</f>
        <v>0.7857142857142857</v>
      </c>
      <c r="H27" s="8">
        <f>[1]ИТОГ!P791</f>
        <v>0.6875</v>
      </c>
      <c r="I27" s="8">
        <f>[1]ИТОГ!R791</f>
        <v>0.25</v>
      </c>
      <c r="J27" s="8">
        <f>[1]ИТОГ!T791</f>
        <v>0.6</v>
      </c>
      <c r="K27" s="8">
        <f>[1]ИТОГ!V791</f>
        <v>0.5</v>
      </c>
      <c r="L27" s="8">
        <f>[1]ИТОГ!X791</f>
        <v>1</v>
      </c>
      <c r="M27" s="8">
        <f>[1]ИТОГ!Z791</f>
        <v>0.66666666666666663</v>
      </c>
      <c r="N27" s="8">
        <f>[1]ИТОГ!AD791</f>
        <v>0</v>
      </c>
      <c r="O27" s="8">
        <f>[1]ИТОГ!AH791</f>
        <v>1</v>
      </c>
      <c r="P27" s="9">
        <f>[1]ИТОГ!AJ791</f>
        <v>0.55208333333333337</v>
      </c>
      <c r="Q27" s="10" t="str">
        <f>[1]ИТОГ!AK791</f>
        <v>Низкий</v>
      </c>
      <c r="R27" s="10" t="str">
        <f>[1]ИТОГ!AN791</f>
        <v>Низкий</v>
      </c>
      <c r="S27" s="11">
        <f>[1]ИТОГ!AJ791-[1]ИТОГ!AM791</f>
        <v>-3.8916666666666599E-2</v>
      </c>
    </row>
    <row r="28" spans="1:19" ht="52.5" customHeight="1" x14ac:dyDescent="0.35">
      <c r="A28" s="5">
        <f>[1]ИТОГ!A792</f>
        <v>21</v>
      </c>
      <c r="B28" s="6" t="str">
        <f>[1]ИТОГ!C792</f>
        <v>МКОУ СОШ с.Новогромово</v>
      </c>
      <c r="C28" s="7">
        <f>[1]ИТОГ!F792</f>
        <v>0.27272727272727271</v>
      </c>
      <c r="D28" s="8">
        <f>[1]ИТОГ!H792</f>
        <v>0.5</v>
      </c>
      <c r="E28" s="8">
        <f>[1]ИТОГ!J792</f>
        <v>1</v>
      </c>
      <c r="F28" s="8">
        <f>[1]ИТОГ!L792</f>
        <v>0.5490196078431373</v>
      </c>
      <c r="G28" s="8">
        <f>[1]ИТОГ!N792</f>
        <v>0.8571428571428571</v>
      </c>
      <c r="H28" s="8">
        <f>[1]ИТОГ!P792</f>
        <v>0.6875</v>
      </c>
      <c r="I28" s="8">
        <f>[1]ИТОГ!R792</f>
        <v>0.25</v>
      </c>
      <c r="J28" s="8">
        <f>[1]ИТОГ!T792</f>
        <v>0.625</v>
      </c>
      <c r="K28" s="8">
        <f>[1]ИТОГ!V792</f>
        <v>0.5</v>
      </c>
      <c r="L28" s="8">
        <f>[1]ИТОГ!X792</f>
        <v>1</v>
      </c>
      <c r="M28" s="8">
        <f>[1]ИТОГ!Z792</f>
        <v>0.66666666666666663</v>
      </c>
      <c r="N28" s="8">
        <f>[1]ИТОГ!AD792</f>
        <v>0</v>
      </c>
      <c r="O28" s="8">
        <f>[1]ИТОГ!AH792</f>
        <v>1</v>
      </c>
      <c r="P28" s="9">
        <f>[1]ИТОГ!AJ792</f>
        <v>0.60416666666666663</v>
      </c>
      <c r="Q28" s="10" t="str">
        <f>[1]ИТОГ!AK792</f>
        <v>Средний</v>
      </c>
      <c r="R28" s="10" t="str">
        <f>[1]ИТОГ!AN792</f>
        <v>Средний</v>
      </c>
      <c r="S28" s="11">
        <f>[1]ИТОГ!AJ792-[1]ИТОГ!AM792</f>
        <v>-4.7833333333333394E-2</v>
      </c>
    </row>
    <row r="29" spans="1:19" ht="52.5" customHeight="1" x14ac:dyDescent="0.35">
      <c r="A29" s="5">
        <f>[1]ИТОГ!A793</f>
        <v>22</v>
      </c>
      <c r="B29" s="6" t="str">
        <f>[1]ИТОГ!C793</f>
        <v>МКОУ СОШ с.Тунгуска</v>
      </c>
      <c r="C29" s="7">
        <f>[1]ИТОГ!F793</f>
        <v>9.0909090909090912E-2</v>
      </c>
      <c r="D29" s="8">
        <f>[1]ИТОГ!H793</f>
        <v>0.5</v>
      </c>
      <c r="E29" s="8">
        <f>[1]ИТОГ!J793</f>
        <v>0.875</v>
      </c>
      <c r="F29" s="8">
        <f>[1]ИТОГ!L793</f>
        <v>0.35294117647058826</v>
      </c>
      <c r="G29" s="8">
        <f>[1]ИТОГ!N793</f>
        <v>1</v>
      </c>
      <c r="H29" s="8">
        <f>[1]ИТОГ!P793</f>
        <v>0.375</v>
      </c>
      <c r="I29" s="8">
        <f>[1]ИТОГ!R793</f>
        <v>0.25</v>
      </c>
      <c r="J29" s="8">
        <f>[1]ИТОГ!T793</f>
        <v>0.55000000000000004</v>
      </c>
      <c r="K29" s="8">
        <f>[1]ИТОГ!V793</f>
        <v>0.5</v>
      </c>
      <c r="L29" s="8">
        <f>[1]ИТОГ!X793</f>
        <v>1</v>
      </c>
      <c r="M29" s="8">
        <f>[1]ИТОГ!Z793</f>
        <v>0.66666666666666663</v>
      </c>
      <c r="N29" s="8">
        <f>[1]ИТОГ!AD793</f>
        <v>0</v>
      </c>
      <c r="O29" s="8">
        <f>[1]ИТОГ!AH793</f>
        <v>0</v>
      </c>
      <c r="P29" s="9">
        <f>[1]ИТОГ!AJ793</f>
        <v>0.45833333333333331</v>
      </c>
      <c r="Q29" s="10" t="str">
        <f>[1]ИТОГ!AK793</f>
        <v>Низкий</v>
      </c>
      <c r="R29" s="10" t="str">
        <f>[1]ИТОГ!AN793</f>
        <v>Низкий</v>
      </c>
      <c r="S29" s="11">
        <f>[1]ИТОГ!AJ793-[1]ИТОГ!AM793</f>
        <v>-4.1666666666666685E-2</v>
      </c>
    </row>
    <row r="30" spans="1:19" ht="52.5" customHeight="1" x14ac:dyDescent="0.35">
      <c r="A30" s="12"/>
      <c r="B30" s="13"/>
      <c r="C30" s="14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6"/>
      <c r="Q30" s="12"/>
      <c r="R30" s="12"/>
      <c r="S30" s="17"/>
    </row>
    <row r="31" spans="1:19" ht="36" customHeight="1" x14ac:dyDescent="0.35">
      <c r="A31" s="12"/>
      <c r="B31" s="13"/>
      <c r="C31" s="14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6"/>
      <c r="Q31" s="12"/>
      <c r="R31" s="12"/>
      <c r="S31" s="17"/>
    </row>
    <row r="32" spans="1:19" ht="36" customHeight="1" x14ac:dyDescent="0.35">
      <c r="A32" s="12"/>
      <c r="B32" s="13"/>
      <c r="C32" s="14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6"/>
      <c r="Q32" s="12"/>
      <c r="R32" s="12"/>
      <c r="S32" s="17"/>
    </row>
    <row r="33" spans="1:19" ht="36" customHeight="1" x14ac:dyDescent="0.35">
      <c r="A33" s="12"/>
      <c r="B33" s="13"/>
      <c r="C33" s="14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  <c r="Q33" s="12"/>
      <c r="R33" s="12"/>
      <c r="S33" s="17"/>
    </row>
    <row r="34" spans="1:19" ht="36" customHeight="1" x14ac:dyDescent="0.35">
      <c r="A34" s="12"/>
      <c r="B34" s="13"/>
      <c r="C34" s="14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6"/>
      <c r="Q34" s="12"/>
      <c r="R34" s="12"/>
      <c r="S34" s="17"/>
    </row>
    <row r="35" spans="1:19" ht="36" customHeight="1" x14ac:dyDescent="0.35">
      <c r="A35" s="12"/>
      <c r="B35" s="13"/>
      <c r="C35" s="14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6"/>
      <c r="Q35" s="12"/>
      <c r="R35" s="12"/>
      <c r="S35" s="17"/>
    </row>
    <row r="36" spans="1:19" ht="36" customHeight="1" x14ac:dyDescent="0.35">
      <c r="A36" s="12"/>
      <c r="B36" s="13"/>
      <c r="C36" s="14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6"/>
      <c r="Q36" s="12"/>
      <c r="R36" s="12"/>
      <c r="S36" s="17"/>
    </row>
    <row r="37" spans="1:19" ht="36" customHeight="1" x14ac:dyDescent="0.35">
      <c r="A37" s="12"/>
      <c r="B37" s="13"/>
      <c r="C37" s="14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6"/>
      <c r="Q37" s="12"/>
      <c r="R37" s="12"/>
      <c r="S37" s="17"/>
    </row>
    <row r="38" spans="1:19" ht="36" customHeight="1" x14ac:dyDescent="0.35">
      <c r="A38" s="12"/>
      <c r="B38" s="13"/>
      <c r="C38" s="14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6"/>
      <c r="Q38" s="12"/>
      <c r="R38" s="12"/>
      <c r="S38" s="17"/>
    </row>
    <row r="39" spans="1:19" ht="36" customHeight="1" x14ac:dyDescent="0.35">
      <c r="A39" s="12"/>
      <c r="B39" s="13"/>
      <c r="C39" s="14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6"/>
      <c r="Q39" s="12"/>
      <c r="R39" s="12"/>
      <c r="S39" s="17"/>
    </row>
    <row r="40" spans="1:19" ht="36" customHeight="1" x14ac:dyDescent="0.35">
      <c r="A40" s="12"/>
      <c r="B40" s="13"/>
      <c r="C40" s="14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6"/>
      <c r="Q40" s="12"/>
      <c r="R40" s="12"/>
      <c r="S40" s="17"/>
    </row>
    <row r="41" spans="1:19" ht="36" customHeight="1" x14ac:dyDescent="0.35">
      <c r="A41" s="12"/>
      <c r="B41" s="13"/>
      <c r="C41" s="14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6"/>
      <c r="Q41" s="12"/>
      <c r="R41" s="12"/>
      <c r="S41" s="17"/>
    </row>
    <row r="42" spans="1:19" ht="36" customHeight="1" x14ac:dyDescent="0.35">
      <c r="A42" s="12"/>
      <c r="B42" s="13"/>
      <c r="C42" s="14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6"/>
      <c r="Q42" s="12"/>
      <c r="R42" s="12"/>
      <c r="S42" s="17"/>
    </row>
    <row r="43" spans="1:19" ht="36" customHeight="1" x14ac:dyDescent="0.35">
      <c r="A43" s="12"/>
      <c r="B43" s="13"/>
      <c r="C43" s="14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6"/>
      <c r="Q43" s="12"/>
      <c r="R43" s="12"/>
      <c r="S43" s="17"/>
    </row>
    <row r="44" spans="1:19" ht="36" customHeight="1" x14ac:dyDescent="0.35">
      <c r="A44" s="12"/>
      <c r="B44" s="13"/>
      <c r="C44" s="14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6"/>
      <c r="Q44" s="12"/>
      <c r="R44" s="12"/>
      <c r="S44" s="17"/>
    </row>
    <row r="45" spans="1:19" ht="36" customHeight="1" x14ac:dyDescent="0.35">
      <c r="A45" s="12"/>
      <c r="B45" s="13"/>
      <c r="C45" s="14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6"/>
      <c r="Q45" s="12"/>
      <c r="R45" s="12"/>
      <c r="S45" s="17"/>
    </row>
    <row r="46" spans="1:19" ht="36" customHeight="1" x14ac:dyDescent="0.35">
      <c r="A46" s="12"/>
      <c r="B46" s="13"/>
      <c r="C46" s="14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6"/>
      <c r="Q46" s="12"/>
      <c r="R46" s="12"/>
      <c r="S46" s="17"/>
    </row>
    <row r="47" spans="1:19" ht="36" customHeight="1" x14ac:dyDescent="0.35">
      <c r="A47" s="12"/>
      <c r="B47" s="13"/>
      <c r="C47" s="14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6"/>
      <c r="Q47" s="12"/>
      <c r="R47" s="12"/>
      <c r="S47" s="17"/>
    </row>
  </sheetData>
  <sheetProtection sheet="1" objects="1" scenarios="1"/>
  <mergeCells count="32">
    <mergeCell ref="C6:E6"/>
    <mergeCell ref="A7:B7"/>
    <mergeCell ref="C7:E7"/>
    <mergeCell ref="N2:N3"/>
    <mergeCell ref="O2:O3"/>
    <mergeCell ref="A3:B3"/>
    <mergeCell ref="A4:B4"/>
    <mergeCell ref="C4:E4"/>
    <mergeCell ref="G4:I7"/>
    <mergeCell ref="K4:L7"/>
    <mergeCell ref="A5:B5"/>
    <mergeCell ref="C5:E5"/>
    <mergeCell ref="A6:B6"/>
    <mergeCell ref="M1:M3"/>
    <mergeCell ref="A1:B2"/>
    <mergeCell ref="L2:L3"/>
    <mergeCell ref="P1:P3"/>
    <mergeCell ref="Q1:Q7"/>
    <mergeCell ref="R1:R7"/>
    <mergeCell ref="S1:S7"/>
    <mergeCell ref="C2:C3"/>
    <mergeCell ref="D2:D3"/>
    <mergeCell ref="E2:E3"/>
    <mergeCell ref="G2:G3"/>
    <mergeCell ref="H2:H3"/>
    <mergeCell ref="C1:E1"/>
    <mergeCell ref="F1:F3"/>
    <mergeCell ref="G1:I1"/>
    <mergeCell ref="J1:J3"/>
    <mergeCell ref="K1:L1"/>
    <mergeCell ref="I2:I3"/>
    <mergeCell ref="K2:K3"/>
  </mergeCells>
  <conditionalFormatting sqref="Q8:R29">
    <cfRule type="containsText" dxfId="51" priority="11" operator="containsText" text="высокий">
      <formula>NOT(ISERROR(SEARCH("высокий",Q8)))</formula>
    </cfRule>
    <cfRule type="containsText" dxfId="50" priority="12" operator="containsText" text="средний">
      <formula>NOT(ISERROR(SEARCH("средний",Q8)))</formula>
    </cfRule>
    <cfRule type="containsText" dxfId="49" priority="13" stopIfTrue="1" operator="containsText" text="низкий">
      <formula>NOT(ISERROR(SEARCH("низкий",Q8)))</formula>
    </cfRule>
  </conditionalFormatting>
  <conditionalFormatting sqref="F8:F29 J8:J29 M8:M29 P8:P29">
    <cfRule type="cellIs" dxfId="48" priority="8" operator="greaterThan">
      <formula>80</formula>
    </cfRule>
    <cfRule type="cellIs" dxfId="47" priority="9" operator="between">
      <formula>60.1</formula>
      <formula>80</formula>
    </cfRule>
    <cfRule type="cellIs" dxfId="46" priority="10" operator="lessThan">
      <formula>60.1</formula>
    </cfRule>
  </conditionalFormatting>
  <conditionalFormatting sqref="F8:F29">
    <cfRule type="cellIs" dxfId="45" priority="7" operator="lessThan">
      <formula>0.601</formula>
    </cfRule>
  </conditionalFormatting>
  <conditionalFormatting sqref="F8:F29 J8:J29 M8:M29 P8:P29">
    <cfRule type="cellIs" dxfId="44" priority="4" operator="greaterThan">
      <formula>0.8</formula>
    </cfRule>
    <cfRule type="cellIs" dxfId="43" priority="5" operator="between">
      <formula>0.6</formula>
      <formula>"80,1%%"</formula>
    </cfRule>
    <cfRule type="cellIs" dxfId="42" priority="6" operator="lessThan">
      <formula>0.601</formula>
    </cfRule>
  </conditionalFormatting>
  <conditionalFormatting sqref="A4">
    <cfRule type="cellIs" dxfId="41" priority="1" operator="greaterThan">
      <formula>80%</formula>
    </cfRule>
    <cfRule type="cellIs" dxfId="40" priority="2" operator="between">
      <formula>60.1%</formula>
      <formula>80%</formula>
    </cfRule>
    <cfRule type="cellIs" dxfId="39" priority="3" operator="lessThan">
      <formula>60.1%</formula>
    </cfRule>
  </conditionalFormatting>
  <pageMargins left="0.25" right="0.25" top="0.75" bottom="0.75" header="0.3" footer="0.3"/>
  <pageSetup paperSize="9" scale="34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4" id="{C74D8F09-AEFD-4A56-917E-4FEC7A0C69BA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S8:S29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0"/>
  <sheetViews>
    <sheetView topLeftCell="A20" zoomScale="50" zoomScaleNormal="50" workbookViewId="0">
      <selection activeCell="C9" sqref="C9"/>
    </sheetView>
  </sheetViews>
  <sheetFormatPr defaultRowHeight="15" x14ac:dyDescent="0.25"/>
  <cols>
    <col min="1" max="1" width="9.140625" style="2"/>
    <col min="2" max="2" width="52.85546875" style="18" customWidth="1"/>
    <col min="3" max="3" width="15.7109375" style="19" customWidth="1"/>
    <col min="4" max="4" width="15.7109375" style="20" customWidth="1"/>
    <col min="5" max="5" width="20.85546875" style="20" customWidth="1"/>
    <col min="6" max="6" width="22.5703125" style="20" customWidth="1"/>
    <col min="7" max="7" width="20" style="20" customWidth="1"/>
    <col min="8" max="8" width="25.7109375" style="20" customWidth="1"/>
    <col min="9" max="9" width="15.7109375" style="20" customWidth="1"/>
    <col min="10" max="10" width="23.140625" style="20" customWidth="1"/>
    <col min="11" max="11" width="15.7109375" style="20" customWidth="1"/>
    <col min="12" max="12" width="20" style="20" customWidth="1"/>
    <col min="13" max="13" width="24.7109375" style="20" customWidth="1"/>
    <col min="14" max="14" width="19.7109375" style="20" customWidth="1"/>
    <col min="15" max="15" width="27.140625" style="20" customWidth="1"/>
    <col min="16" max="16" width="19.7109375" style="21" customWidth="1"/>
    <col min="17" max="17" width="21.5703125" style="2" customWidth="1"/>
    <col min="18" max="18" width="21.42578125" style="2" customWidth="1"/>
    <col min="19" max="19" width="21.42578125" style="22" customWidth="1"/>
    <col min="20" max="16384" width="9.140625" style="2"/>
  </cols>
  <sheetData>
    <row r="1" spans="1:19" ht="215.25" customHeight="1" x14ac:dyDescent="0.25">
      <c r="A1" s="80" t="s">
        <v>68</v>
      </c>
      <c r="B1" s="81"/>
      <c r="C1" s="54" t="s">
        <v>1</v>
      </c>
      <c r="D1" s="55"/>
      <c r="E1" s="55"/>
      <c r="F1" s="56" t="s">
        <v>2</v>
      </c>
      <c r="G1" s="57" t="s">
        <v>3</v>
      </c>
      <c r="H1" s="57"/>
      <c r="I1" s="57"/>
      <c r="J1" s="56" t="s">
        <v>4</v>
      </c>
      <c r="K1" s="57" t="s">
        <v>5</v>
      </c>
      <c r="L1" s="57"/>
      <c r="M1" s="56" t="s">
        <v>6</v>
      </c>
      <c r="N1" s="1" t="s">
        <v>7</v>
      </c>
      <c r="O1" s="1" t="s">
        <v>8</v>
      </c>
      <c r="P1" s="47" t="s">
        <v>9</v>
      </c>
      <c r="Q1" s="49" t="s">
        <v>10</v>
      </c>
      <c r="R1" s="49" t="s">
        <v>11</v>
      </c>
      <c r="S1" s="49" t="s">
        <v>12</v>
      </c>
    </row>
    <row r="2" spans="1:19" ht="15" customHeight="1" x14ac:dyDescent="0.25">
      <c r="A2" s="82"/>
      <c r="B2" s="83"/>
      <c r="C2" s="50" t="s">
        <v>13</v>
      </c>
      <c r="D2" s="52" t="s">
        <v>14</v>
      </c>
      <c r="E2" s="52" t="s">
        <v>15</v>
      </c>
      <c r="F2" s="56"/>
      <c r="G2" s="52" t="s">
        <v>16</v>
      </c>
      <c r="H2" s="52" t="s">
        <v>17</v>
      </c>
      <c r="I2" s="52" t="s">
        <v>18</v>
      </c>
      <c r="J2" s="56"/>
      <c r="K2" s="52" t="s">
        <v>19</v>
      </c>
      <c r="L2" s="52" t="s">
        <v>20</v>
      </c>
      <c r="M2" s="56"/>
      <c r="N2" s="52" t="s">
        <v>21</v>
      </c>
      <c r="O2" s="52" t="s">
        <v>22</v>
      </c>
      <c r="P2" s="48"/>
      <c r="Q2" s="49"/>
      <c r="R2" s="49"/>
      <c r="S2" s="49"/>
    </row>
    <row r="3" spans="1:19" ht="274.5" customHeight="1" x14ac:dyDescent="0.35">
      <c r="A3" s="63" t="s">
        <v>23</v>
      </c>
      <c r="B3" s="64"/>
      <c r="C3" s="51"/>
      <c r="D3" s="53"/>
      <c r="E3" s="53"/>
      <c r="F3" s="56"/>
      <c r="G3" s="53"/>
      <c r="H3" s="53"/>
      <c r="I3" s="53"/>
      <c r="J3" s="56"/>
      <c r="K3" s="53"/>
      <c r="L3" s="53"/>
      <c r="M3" s="56"/>
      <c r="N3" s="53"/>
      <c r="O3" s="53"/>
      <c r="P3" s="48"/>
      <c r="Q3" s="49"/>
      <c r="R3" s="49"/>
      <c r="S3" s="49"/>
    </row>
    <row r="4" spans="1:19" ht="63.75" customHeight="1" x14ac:dyDescent="0.25">
      <c r="A4" s="65">
        <f>AVERAGE(P8:P31)</f>
        <v>0.62182701432022081</v>
      </c>
      <c r="B4" s="66"/>
      <c r="C4" s="62" t="s">
        <v>24</v>
      </c>
      <c r="D4" s="58"/>
      <c r="E4" s="59"/>
      <c r="F4" s="3">
        <v>1</v>
      </c>
      <c r="G4" s="67"/>
      <c r="H4" s="68"/>
      <c r="I4" s="69"/>
      <c r="J4" s="3">
        <v>0.95</v>
      </c>
      <c r="K4" s="67"/>
      <c r="L4" s="69"/>
      <c r="M4" s="3">
        <v>1</v>
      </c>
      <c r="N4" s="3">
        <v>1</v>
      </c>
      <c r="O4" s="3">
        <v>1</v>
      </c>
      <c r="P4" s="3">
        <v>0.98880000000000001</v>
      </c>
      <c r="Q4" s="49"/>
      <c r="R4" s="49"/>
      <c r="S4" s="49"/>
    </row>
    <row r="5" spans="1:19" ht="38.25" customHeight="1" x14ac:dyDescent="0.35">
      <c r="A5" s="76" t="s">
        <v>25</v>
      </c>
      <c r="B5" s="77"/>
      <c r="C5" s="58" t="s">
        <v>26</v>
      </c>
      <c r="D5" s="58"/>
      <c r="E5" s="59"/>
      <c r="F5" s="3">
        <f>MAX($F$8:$F$31)</f>
        <v>0.88</v>
      </c>
      <c r="G5" s="70"/>
      <c r="H5" s="71"/>
      <c r="I5" s="72"/>
      <c r="J5" s="3">
        <f>MAX($J$8:$J$31)</f>
        <v>0.82499999999999996</v>
      </c>
      <c r="K5" s="70"/>
      <c r="L5" s="72"/>
      <c r="M5" s="3">
        <f>MAX($M$8:$M$31)</f>
        <v>0.66666666666666663</v>
      </c>
      <c r="N5" s="3">
        <f>MAX($N$8:$N$31)</f>
        <v>0</v>
      </c>
      <c r="O5" s="3">
        <f>MAX($O$8:$O$31)</f>
        <v>1</v>
      </c>
      <c r="P5" s="3">
        <f>MAX($P$8:$P$31)</f>
        <v>0.82608695652173914</v>
      </c>
      <c r="Q5" s="49"/>
      <c r="R5" s="49"/>
      <c r="S5" s="49"/>
    </row>
    <row r="6" spans="1:19" ht="48.75" customHeight="1" x14ac:dyDescent="0.25">
      <c r="A6" s="84" t="str">
        <f>VLOOKUP(A1,'[1]Профиль МО'!$A$2:$K$46,8,0)&amp;'[1]Исходник Профиль МО'!V1</f>
        <v>23 место</v>
      </c>
      <c r="B6" s="85"/>
      <c r="C6" s="58" t="s">
        <v>27</v>
      </c>
      <c r="D6" s="58"/>
      <c r="E6" s="59"/>
      <c r="F6" s="3">
        <v>0.58819999999999995</v>
      </c>
      <c r="G6" s="70"/>
      <c r="H6" s="71"/>
      <c r="I6" s="72"/>
      <c r="J6" s="3">
        <v>0.65</v>
      </c>
      <c r="K6" s="70"/>
      <c r="L6" s="72"/>
      <c r="M6" s="3">
        <v>0.66669999999999996</v>
      </c>
      <c r="N6" s="4">
        <v>0</v>
      </c>
      <c r="O6" s="4">
        <v>1</v>
      </c>
      <c r="P6" s="3">
        <v>0.63539999999999996</v>
      </c>
      <c r="Q6" s="49"/>
      <c r="R6" s="49"/>
      <c r="S6" s="49"/>
    </row>
    <row r="7" spans="1:19" ht="36" customHeight="1" x14ac:dyDescent="0.25">
      <c r="A7" s="60" t="s">
        <v>28</v>
      </c>
      <c r="B7" s="61"/>
      <c r="C7" s="62" t="s">
        <v>29</v>
      </c>
      <c r="D7" s="58"/>
      <c r="E7" s="59"/>
      <c r="F7" s="3">
        <f>MEDIAN($F$8:$F$31)</f>
        <v>0.50150829562594268</v>
      </c>
      <c r="G7" s="73"/>
      <c r="H7" s="74"/>
      <c r="I7" s="75"/>
      <c r="J7" s="3">
        <f>MEDIAN($J$8:$J$31)</f>
        <v>0.67500000000000004</v>
      </c>
      <c r="K7" s="73"/>
      <c r="L7" s="75"/>
      <c r="M7" s="3">
        <f>MEDIAN($M$8:$M$31)</f>
        <v>0.66666666666666663</v>
      </c>
      <c r="N7" s="3">
        <f>MEDIAN($N$8:$N$31)</f>
        <v>0</v>
      </c>
      <c r="O7" s="3">
        <f>MEDIAN($O$8:$O$31)</f>
        <v>1</v>
      </c>
      <c r="P7" s="3">
        <f>MEDIAN($P$8:$P$31)</f>
        <v>0.61309523809523814</v>
      </c>
      <c r="Q7" s="49"/>
      <c r="R7" s="49"/>
      <c r="S7" s="49"/>
    </row>
    <row r="8" spans="1:19" ht="54" customHeight="1" x14ac:dyDescent="0.35">
      <c r="A8" s="5">
        <f>[1]ИТОГ!A795</f>
        <v>1</v>
      </c>
      <c r="B8" s="6" t="str">
        <f>[1]ИТОГ!C795</f>
        <v>МОБУ СОШ № 1 р.п. Чунский</v>
      </c>
      <c r="C8" s="7">
        <f>[1]ИТОГ!F795</f>
        <v>0.12121212121212122</v>
      </c>
      <c r="D8" s="8">
        <f>[1]ИТОГ!H795</f>
        <v>0.5</v>
      </c>
      <c r="E8" s="8">
        <f>[1]ИТОГ!J795</f>
        <v>1</v>
      </c>
      <c r="F8" s="8">
        <f>[1]ИТОГ!L795</f>
        <v>0.45098039215686275</v>
      </c>
      <c r="G8" s="8">
        <f>[1]ИТОГ!N795</f>
        <v>1</v>
      </c>
      <c r="H8" s="8">
        <f>[1]ИТОГ!P795</f>
        <v>0.6875</v>
      </c>
      <c r="I8" s="8">
        <f>[1]ИТОГ!R795</f>
        <v>1</v>
      </c>
      <c r="J8" s="8">
        <f>[1]ИТОГ!T795</f>
        <v>0.82499999999999996</v>
      </c>
      <c r="K8" s="8">
        <f>[1]ИТОГ!V795</f>
        <v>0.5</v>
      </c>
      <c r="L8" s="8">
        <f>[1]ИТОГ!X795</f>
        <v>1</v>
      </c>
      <c r="M8" s="8">
        <f>[1]ИТОГ!Z795</f>
        <v>0.66666666666666663</v>
      </c>
      <c r="N8" s="8">
        <f>[1]ИТОГ!AD795</f>
        <v>0</v>
      </c>
      <c r="O8" s="8">
        <f>[1]ИТОГ!AH795</f>
        <v>1</v>
      </c>
      <c r="P8" s="9">
        <f>[1]ИТОГ!AJ795</f>
        <v>0.63541666666666663</v>
      </c>
      <c r="Q8" s="10" t="str">
        <f>[1]ИТОГ!AK795</f>
        <v>Средний</v>
      </c>
      <c r="R8" s="10" t="str">
        <f>[1]ИТОГ!AN795</f>
        <v>Средний</v>
      </c>
      <c r="S8" s="11">
        <f>[1]ИТОГ!AJ795-[1]ИТОГ!AM795</f>
        <v>-7.6583333333333337E-2</v>
      </c>
    </row>
    <row r="9" spans="1:19" ht="54" customHeight="1" x14ac:dyDescent="0.35">
      <c r="A9" s="5">
        <f>[1]ИТОГ!A796</f>
        <v>2</v>
      </c>
      <c r="B9" s="6" t="str">
        <f>[1]ИТОГ!C796</f>
        <v>МОБУ СОШ № 2 р.п. Октябрьский</v>
      </c>
      <c r="C9" s="7">
        <f>[1]ИТОГ!F796</f>
        <v>9.0909090909090912E-2</v>
      </c>
      <c r="D9" s="8">
        <f>[1]ИТОГ!H796</f>
        <v>0.5</v>
      </c>
      <c r="E9" s="8">
        <f>[1]ИТОГ!J796</f>
        <v>0.875</v>
      </c>
      <c r="F9" s="8">
        <f>[1]ИТОГ!L796</f>
        <v>0.35294117647058826</v>
      </c>
      <c r="G9" s="8">
        <f>[1]ИТОГ!N796</f>
        <v>0.6428571428571429</v>
      </c>
      <c r="H9" s="8">
        <f>[1]ИТОГ!P796</f>
        <v>0.625</v>
      </c>
      <c r="I9" s="8">
        <f>[1]ИТОГ!R796</f>
        <v>1</v>
      </c>
      <c r="J9" s="8">
        <f>[1]ИТОГ!T796</f>
        <v>0.67500000000000004</v>
      </c>
      <c r="K9" s="8">
        <f>[1]ИТОГ!V796</f>
        <v>0.5</v>
      </c>
      <c r="L9" s="8">
        <f>[1]ИТОГ!X796</f>
        <v>1</v>
      </c>
      <c r="M9" s="8">
        <f>[1]ИТОГ!Z796</f>
        <v>0.66666666666666663</v>
      </c>
      <c r="N9" s="8">
        <f>[1]ИТОГ!AD796</f>
        <v>0</v>
      </c>
      <c r="O9" s="8">
        <f>[1]ИТОГ!AH796</f>
        <v>1</v>
      </c>
      <c r="P9" s="9">
        <f>[1]ИТОГ!AJ796</f>
        <v>0.52083333333333337</v>
      </c>
      <c r="Q9" s="10" t="str">
        <f>[1]ИТОГ!AK796</f>
        <v>Низкий</v>
      </c>
      <c r="R9" s="10" t="str">
        <f>[1]ИТОГ!AN796</f>
        <v>Средний</v>
      </c>
      <c r="S9" s="11">
        <f>[1]ИТОГ!AJ796-[1]ИТОГ!AM796</f>
        <v>-0.11516666666666664</v>
      </c>
    </row>
    <row r="10" spans="1:19" ht="54" customHeight="1" x14ac:dyDescent="0.35">
      <c r="A10" s="5">
        <f>[1]ИТОГ!A797</f>
        <v>3</v>
      </c>
      <c r="B10" s="6" t="str">
        <f>[1]ИТОГ!C797</f>
        <v>МОБУ СОШ № 3 р.п. Октябрьский</v>
      </c>
      <c r="C10" s="7">
        <f>[1]ИТОГ!F797</f>
        <v>0.18181818181818182</v>
      </c>
      <c r="D10" s="8">
        <f>[1]ИТОГ!H797</f>
        <v>0.5</v>
      </c>
      <c r="E10" s="8">
        <f>[1]ИТОГ!J797</f>
        <v>1</v>
      </c>
      <c r="F10" s="8">
        <f>[1]ИТОГ!L797</f>
        <v>0.49019607843137253</v>
      </c>
      <c r="G10" s="8">
        <f>[1]ИТОГ!N797</f>
        <v>0.7857142857142857</v>
      </c>
      <c r="H10" s="8">
        <f>[1]ИТОГ!P797</f>
        <v>0.75</v>
      </c>
      <c r="I10" s="8">
        <f>[1]ИТОГ!R797</f>
        <v>0.5</v>
      </c>
      <c r="J10" s="8">
        <f>[1]ИТОГ!T797</f>
        <v>0.67500000000000004</v>
      </c>
      <c r="K10" s="8">
        <f>[1]ИТОГ!V797</f>
        <v>0.5</v>
      </c>
      <c r="L10" s="8">
        <f>[1]ИТОГ!X797</f>
        <v>1</v>
      </c>
      <c r="M10" s="8">
        <f>[1]ИТОГ!Z797</f>
        <v>0.66666666666666663</v>
      </c>
      <c r="N10" s="8">
        <f>[1]ИТОГ!AD797</f>
        <v>0</v>
      </c>
      <c r="O10" s="8">
        <f>[1]ИТОГ!AH797</f>
        <v>1</v>
      </c>
      <c r="P10" s="9">
        <f>[1]ИТОГ!AJ797</f>
        <v>0.59375</v>
      </c>
      <c r="Q10" s="10" t="str">
        <f>[1]ИТОГ!AK797</f>
        <v>Низкий</v>
      </c>
      <c r="R10" s="10" t="str">
        <f>[1]ИТОГ!AN797</f>
        <v>Средний</v>
      </c>
      <c r="S10" s="11">
        <f>[1]ИТОГ!AJ797-[1]ИТОГ!AM797</f>
        <v>-0.17925000000000002</v>
      </c>
    </row>
    <row r="11" spans="1:19" ht="54" customHeight="1" x14ac:dyDescent="0.35">
      <c r="A11" s="5">
        <f>[1]ИТОГ!A798</f>
        <v>4</v>
      </c>
      <c r="B11" s="6" t="str">
        <f>[1]ИТОГ!C798</f>
        <v>МОБУ СОШ № 4 р.п. Лесогорск</v>
      </c>
      <c r="C11" s="7">
        <f>[1]ИТОГ!F798</f>
        <v>0.45454545454545453</v>
      </c>
      <c r="D11" s="8">
        <f>[1]ИТОГ!H798</f>
        <v>0.5</v>
      </c>
      <c r="E11" s="8">
        <f>[1]ИТОГ!J798</f>
        <v>1</v>
      </c>
      <c r="F11" s="8">
        <f>[1]ИТОГ!L798</f>
        <v>0.66666666666666663</v>
      </c>
      <c r="G11" s="8">
        <f>[1]ИТОГ!N798</f>
        <v>0.8571428571428571</v>
      </c>
      <c r="H11" s="8">
        <f>[1]ИТОГ!P798</f>
        <v>0.8125</v>
      </c>
      <c r="I11" s="8">
        <f>[1]ИТОГ!R798</f>
        <v>0.625</v>
      </c>
      <c r="J11" s="8">
        <f>[1]ИТОГ!T798</f>
        <v>0.75</v>
      </c>
      <c r="K11" s="8">
        <f>[1]ИТОГ!V798</f>
        <v>0.5</v>
      </c>
      <c r="L11" s="8">
        <f>[1]ИТОГ!X798</f>
        <v>1</v>
      </c>
      <c r="M11" s="8">
        <f>[1]ИТОГ!Z798</f>
        <v>0.66666666666666663</v>
      </c>
      <c r="N11" s="8">
        <f>[1]ИТОГ!AD798</f>
        <v>0</v>
      </c>
      <c r="O11" s="8">
        <f>[1]ИТОГ!AH798</f>
        <v>1</v>
      </c>
      <c r="P11" s="9">
        <f>[1]ИТОГ!AJ798</f>
        <v>0.71875</v>
      </c>
      <c r="Q11" s="10" t="str">
        <f>[1]ИТОГ!AK798</f>
        <v>Средний</v>
      </c>
      <c r="R11" s="10" t="str">
        <f>[1]ИТОГ!AN798</f>
        <v>Средний</v>
      </c>
      <c r="S11" s="11">
        <f>[1]ИТОГ!AJ798-[1]ИТОГ!AM798</f>
        <v>6.7500000000000338E-3</v>
      </c>
    </row>
    <row r="12" spans="1:19" ht="54" customHeight="1" x14ac:dyDescent="0.35">
      <c r="A12" s="5">
        <f>[1]ИТОГ!A799</f>
        <v>5</v>
      </c>
      <c r="B12" s="6" t="str">
        <f>[1]ИТОГ!C799</f>
        <v>МОБУ СОШ № 5 п. Новочунка</v>
      </c>
      <c r="C12" s="7">
        <f>[1]ИТОГ!F799</f>
        <v>0.18181818181818182</v>
      </c>
      <c r="D12" s="8">
        <f>[1]ИТОГ!H799</f>
        <v>0.5</v>
      </c>
      <c r="E12" s="8">
        <f>[1]ИТОГ!J799</f>
        <v>1</v>
      </c>
      <c r="F12" s="8">
        <f>[1]ИТОГ!L799</f>
        <v>0.45098039215686275</v>
      </c>
      <c r="G12" s="8">
        <f>[1]ИТОГ!N799</f>
        <v>0.5714285714285714</v>
      </c>
      <c r="H12" s="8">
        <f>[1]ИТОГ!P799</f>
        <v>0.4375</v>
      </c>
      <c r="I12" s="8">
        <f>[1]ИТОГ!R799</f>
        <v>0.75</v>
      </c>
      <c r="J12" s="8">
        <f>[1]ИТОГ!T799</f>
        <v>0.52500000000000002</v>
      </c>
      <c r="K12" s="8">
        <f>[1]ИТОГ!V799</f>
        <v>0.5</v>
      </c>
      <c r="L12" s="8">
        <f>[1]ИТОГ!X799</f>
        <v>1</v>
      </c>
      <c r="M12" s="8">
        <f>[1]ИТОГ!Z799</f>
        <v>0.66666666666666663</v>
      </c>
      <c r="N12" s="8">
        <f>[1]ИТОГ!AD799</f>
        <v>0</v>
      </c>
      <c r="O12" s="8">
        <f>[1]ИТОГ!AH799</f>
        <v>0</v>
      </c>
      <c r="P12" s="9">
        <f>[1]ИТОГ!AJ799</f>
        <v>0.5</v>
      </c>
      <c r="Q12" s="10" t="str">
        <f>[1]ИТОГ!AK799</f>
        <v>Низкий</v>
      </c>
      <c r="R12" s="10" t="str">
        <f>[1]ИТОГ!AN799</f>
        <v>Средний</v>
      </c>
      <c r="S12" s="11">
        <f>[1]ИТОГ!AJ799-[1]ИТОГ!AM799</f>
        <v>-0.121</v>
      </c>
    </row>
    <row r="13" spans="1:19" ht="54" customHeight="1" x14ac:dyDescent="0.35">
      <c r="A13" s="5">
        <f>[1]ИТОГ!A800</f>
        <v>6</v>
      </c>
      <c r="B13" s="6" t="str">
        <f>[1]ИТОГ!C800</f>
        <v>МОБУ СОШ №6 п.Парчум</v>
      </c>
      <c r="C13" s="7">
        <f>[1]ИТОГ!F800</f>
        <v>9.0909090909090912E-2</v>
      </c>
      <c r="D13" s="8">
        <f>[1]ИТОГ!H800</f>
        <v>0.5</v>
      </c>
      <c r="E13" s="8">
        <f>[1]ИТОГ!J800</f>
        <v>0.8125</v>
      </c>
      <c r="F13" s="8">
        <f>[1]ИТОГ!L800</f>
        <v>0.33333333333333331</v>
      </c>
      <c r="G13" s="8">
        <f>[1]ИТОГ!N800</f>
        <v>0.7142857142857143</v>
      </c>
      <c r="H13" s="8">
        <f>[1]ИТОГ!P800</f>
        <v>0.5</v>
      </c>
      <c r="I13" s="8">
        <f>[1]ИТОГ!R800</f>
        <v>1</v>
      </c>
      <c r="J13" s="8">
        <f>[1]ИТОГ!T800</f>
        <v>0.65</v>
      </c>
      <c r="K13" s="8">
        <f>[1]ИТОГ!V800</f>
        <v>0.5</v>
      </c>
      <c r="L13" s="8">
        <f>[1]ИТОГ!X800</f>
        <v>1</v>
      </c>
      <c r="M13" s="8">
        <f>[1]ИТОГ!Z800</f>
        <v>0.66666666666666663</v>
      </c>
      <c r="N13" s="8">
        <f>[1]ИТОГ!AD800</f>
        <v>0</v>
      </c>
      <c r="O13" s="8">
        <f>[1]ИТОГ!AH800</f>
        <v>1</v>
      </c>
      <c r="P13" s="9">
        <f>[1]ИТОГ!AJ800</f>
        <v>0.5</v>
      </c>
      <c r="Q13" s="10" t="str">
        <f>[1]ИТОГ!AK800</f>
        <v>Низкий</v>
      </c>
      <c r="R13" s="10" t="str">
        <f>[1]ИТОГ!AN800</f>
        <v>Низкий</v>
      </c>
      <c r="S13" s="11">
        <f>[1]ИТОГ!AJ800-[1]ИТОГ!AM800</f>
        <v>0</v>
      </c>
    </row>
    <row r="14" spans="1:19" ht="54" customHeight="1" x14ac:dyDescent="0.35">
      <c r="A14" s="5">
        <f>[1]ИТОГ!A801</f>
        <v>7</v>
      </c>
      <c r="B14" s="6" t="str">
        <f>[1]ИТОГ!C801</f>
        <v>МОБУ СОШ № 7 п. Весёлый</v>
      </c>
      <c r="C14" s="7">
        <f>[1]ИТОГ!F801</f>
        <v>0.42424242424242425</v>
      </c>
      <c r="D14" s="8">
        <f>[1]ИТОГ!H801</f>
        <v>0.5</v>
      </c>
      <c r="E14" s="8">
        <f>[1]ИТОГ!J801</f>
        <v>1</v>
      </c>
      <c r="F14" s="8">
        <f>[1]ИТОГ!L801</f>
        <v>0.6470588235294118</v>
      </c>
      <c r="G14" s="8">
        <f>[1]ИТОГ!N801</f>
        <v>0.9285714285714286</v>
      </c>
      <c r="H14" s="8">
        <f>[1]ИТОГ!P801</f>
        <v>0.8125</v>
      </c>
      <c r="I14" s="8">
        <f>[1]ИТОГ!R801</f>
        <v>0.875</v>
      </c>
      <c r="J14" s="8">
        <f>[1]ИТОГ!T801</f>
        <v>0.82499999999999996</v>
      </c>
      <c r="K14" s="8">
        <f>[1]ИТОГ!V801</f>
        <v>0.5</v>
      </c>
      <c r="L14" s="8">
        <f>[1]ИТОГ!X801</f>
        <v>1</v>
      </c>
      <c r="M14" s="8">
        <f>[1]ИТОГ!Z801</f>
        <v>0.66666666666666663</v>
      </c>
      <c r="N14" s="8">
        <f>[1]ИТОГ!AD801</f>
        <v>0</v>
      </c>
      <c r="O14" s="8">
        <f>[1]ИТОГ!AH801</f>
        <v>0</v>
      </c>
      <c r="P14" s="9">
        <f>[1]ИТОГ!AJ801</f>
        <v>0.72916666666666663</v>
      </c>
      <c r="Q14" s="10" t="str">
        <f>[1]ИТОГ!AK801</f>
        <v>Средний</v>
      </c>
      <c r="R14" s="10" t="str">
        <f>[1]ИТОГ!AN801</f>
        <v>Средний</v>
      </c>
      <c r="S14" s="11">
        <f>[1]ИТОГ!AJ801-[1]ИТОГ!AM801</f>
        <v>2.1666666666666501E-3</v>
      </c>
    </row>
    <row r="15" spans="1:19" ht="54" customHeight="1" x14ac:dyDescent="0.35">
      <c r="A15" s="5">
        <f>[1]ИТОГ!A802</f>
        <v>8</v>
      </c>
      <c r="B15" s="6" t="str">
        <f>[1]ИТОГ!C802</f>
        <v>МОБУ ООШ № 8 п. Таргиз</v>
      </c>
      <c r="C15" s="7">
        <f>[1]ИТОГ!F802</f>
        <v>0.41666666666666669</v>
      </c>
      <c r="D15" s="8">
        <f>[1]ИТОГ!H802</f>
        <v>0.5</v>
      </c>
      <c r="E15" s="8">
        <f>[1]ИТОГ!J802</f>
        <v>0.9375</v>
      </c>
      <c r="F15" s="8">
        <f>[1]ИТОГ!L802</f>
        <v>0.66666666666666663</v>
      </c>
      <c r="G15" s="8">
        <f>[1]ИТОГ!N802</f>
        <v>0.6428571428571429</v>
      </c>
      <c r="H15" s="8">
        <f>[1]ИТОГ!P802</f>
        <v>0.5</v>
      </c>
      <c r="I15" s="8">
        <f>[1]ИТОГ!R802</f>
        <v>0.875</v>
      </c>
      <c r="J15" s="8">
        <f>[1]ИТОГ!T802</f>
        <v>0.6</v>
      </c>
      <c r="K15" s="8">
        <f>[1]ИТОГ!V802</f>
        <v>0.5</v>
      </c>
      <c r="L15" s="8">
        <f>[1]ИТОГ!X802</f>
        <v>1</v>
      </c>
      <c r="M15" s="8">
        <f>[1]ИТОГ!Z802</f>
        <v>0.66666666666666663</v>
      </c>
      <c r="N15" s="8">
        <f>[1]ИТОГ!AD802</f>
        <v>0</v>
      </c>
      <c r="O15" s="8">
        <f>[1]ИТОГ!AH802</f>
        <v>1</v>
      </c>
      <c r="P15" s="9">
        <f>[1]ИТОГ!AJ802</f>
        <v>0.65476190476190477</v>
      </c>
      <c r="Q15" s="10" t="str">
        <f>[1]ИТОГ!AK802</f>
        <v>Средний</v>
      </c>
      <c r="R15" s="10" t="str">
        <f>[1]ИТОГ!AN802</f>
        <v>Низкий</v>
      </c>
      <c r="S15" s="11">
        <f>[1]ИТОГ!AJ802-[1]ИТОГ!AM802</f>
        <v>9.3761904761904713E-2</v>
      </c>
    </row>
    <row r="16" spans="1:19" ht="54" customHeight="1" x14ac:dyDescent="0.35">
      <c r="A16" s="5">
        <f>[1]ИТОГ!A803</f>
        <v>9</v>
      </c>
      <c r="B16" s="6" t="str">
        <f>[1]ИТОГ!C803</f>
        <v>МБОУ СОШ № 9 с. Бунбуй</v>
      </c>
      <c r="C16" s="7">
        <f>[1]ИТОГ!F803</f>
        <v>9.0909090909090912E-2</v>
      </c>
      <c r="D16" s="8">
        <f>[1]ИТОГ!H803</f>
        <v>0.5</v>
      </c>
      <c r="E16" s="8">
        <f>[1]ИТОГ!J803</f>
        <v>0.6875</v>
      </c>
      <c r="F16" s="8">
        <f>[1]ИТОГ!L803</f>
        <v>0.29411764705882354</v>
      </c>
      <c r="G16" s="8">
        <f>[1]ИТОГ!N803</f>
        <v>0.7142857142857143</v>
      </c>
      <c r="H16" s="8">
        <f>[1]ИТОГ!P803</f>
        <v>0.5625</v>
      </c>
      <c r="I16" s="8">
        <f>[1]ИТОГ!R803</f>
        <v>1</v>
      </c>
      <c r="J16" s="8">
        <f>[1]ИТОГ!T803</f>
        <v>0.67500000000000004</v>
      </c>
      <c r="K16" s="8">
        <f>[1]ИТОГ!V803</f>
        <v>0.5</v>
      </c>
      <c r="L16" s="8">
        <f>[1]ИТОГ!X803</f>
        <v>1</v>
      </c>
      <c r="M16" s="8">
        <f>[1]ИТОГ!Z803</f>
        <v>0.66666666666666663</v>
      </c>
      <c r="N16" s="8">
        <f>[1]ИТОГ!AD803</f>
        <v>0</v>
      </c>
      <c r="O16" s="8">
        <f>[1]ИТОГ!AH803</f>
        <v>1</v>
      </c>
      <c r="P16" s="9">
        <f>[1]ИТОГ!AJ803</f>
        <v>0.48958333333333331</v>
      </c>
      <c r="Q16" s="10" t="str">
        <f>[1]ИТОГ!AK803</f>
        <v>Низкий</v>
      </c>
      <c r="R16" s="10" t="str">
        <f>[1]ИТОГ!AN803</f>
        <v>Низкий</v>
      </c>
      <c r="S16" s="11">
        <f>[1]ИТОГ!AJ803-[1]ИТОГ!AM803</f>
        <v>4.5833333333333282E-3</v>
      </c>
    </row>
    <row r="17" spans="1:19" ht="54" customHeight="1" x14ac:dyDescent="0.35">
      <c r="A17" s="5">
        <f>[1]ИТОГ!A804</f>
        <v>10</v>
      </c>
      <c r="B17" s="6" t="str">
        <f>[1]ИТОГ!C804</f>
        <v>МОБУ ООШ № 12 с. Червянка</v>
      </c>
      <c r="C17" s="7">
        <f>[1]ИТОГ!F804</f>
        <v>0.125</v>
      </c>
      <c r="D17" s="8">
        <f>[1]ИТОГ!H804</f>
        <v>0.5</v>
      </c>
      <c r="E17" s="8">
        <f>[1]ИТОГ!J804</f>
        <v>0.75</v>
      </c>
      <c r="F17" s="8">
        <f>[1]ИТОГ!L804</f>
        <v>0.41025641025641024</v>
      </c>
      <c r="G17" s="8">
        <f>[1]ИТОГ!N804</f>
        <v>0.6428571428571429</v>
      </c>
      <c r="H17" s="8">
        <f>[1]ИТОГ!P804</f>
        <v>0.4375</v>
      </c>
      <c r="I17" s="8">
        <f>[1]ИТОГ!R804</f>
        <v>0.875</v>
      </c>
      <c r="J17" s="8">
        <f>[1]ИТОГ!T804</f>
        <v>0.57499999999999996</v>
      </c>
      <c r="K17" s="8">
        <f>[1]ИТОГ!V804</f>
        <v>0.5</v>
      </c>
      <c r="L17" s="8">
        <f>[1]ИТОГ!X804</f>
        <v>1</v>
      </c>
      <c r="M17" s="8">
        <f>[1]ИТОГ!Z804</f>
        <v>0.66666666666666663</v>
      </c>
      <c r="N17" s="8">
        <f>[1]ИТОГ!AD804</f>
        <v>0</v>
      </c>
      <c r="O17" s="8">
        <f>[1]ИТОГ!AH804</f>
        <v>1</v>
      </c>
      <c r="P17" s="9">
        <f>[1]ИТОГ!AJ804</f>
        <v>0.52380952380952384</v>
      </c>
      <c r="Q17" s="10" t="str">
        <f>[1]ИТОГ!AK804</f>
        <v>Низкий</v>
      </c>
      <c r="R17" s="10" t="str">
        <f>[1]ИТОГ!AN804</f>
        <v>Низкий</v>
      </c>
      <c r="S17" s="11">
        <f>[1]ИТОГ!AJ804-[1]ИТОГ!AM804</f>
        <v>-5.5190476190476123E-2</v>
      </c>
    </row>
    <row r="18" spans="1:19" ht="54" customHeight="1" x14ac:dyDescent="0.35">
      <c r="A18" s="5">
        <f>[1]ИТОГ!A805</f>
        <v>11</v>
      </c>
      <c r="B18" s="6" t="str">
        <f>[1]ИТОГ!C805</f>
        <v>МОКУ ООШ № 13 д. Мухино</v>
      </c>
      <c r="C18" s="7">
        <f>[1]ИТОГ!F805</f>
        <v>0.20833333333333334</v>
      </c>
      <c r="D18" s="8">
        <f>[1]ИТОГ!H805</f>
        <v>0.5</v>
      </c>
      <c r="E18" s="8">
        <f>[1]ИТОГ!J805</f>
        <v>0.75</v>
      </c>
      <c r="F18" s="8">
        <f>[1]ИТОГ!L805</f>
        <v>0.46153846153846156</v>
      </c>
      <c r="G18" s="8">
        <f>[1]ИТОГ!N805</f>
        <v>0.8571428571428571</v>
      </c>
      <c r="H18" s="8">
        <f>[1]ИТОГ!P805</f>
        <v>0.5</v>
      </c>
      <c r="I18" s="8">
        <f>[1]ИТОГ!R805</f>
        <v>0.875</v>
      </c>
      <c r="J18" s="8">
        <f>[1]ИТОГ!T805</f>
        <v>0.67500000000000004</v>
      </c>
      <c r="K18" s="8">
        <f>[1]ИТОГ!V805</f>
        <v>0.5</v>
      </c>
      <c r="L18" s="8">
        <f>[1]ИТОГ!X805</f>
        <v>1</v>
      </c>
      <c r="M18" s="8">
        <f>[1]ИТОГ!Z805</f>
        <v>0.66666666666666663</v>
      </c>
      <c r="N18" s="8">
        <f>[1]ИТОГ!AD805</f>
        <v>0</v>
      </c>
      <c r="O18" s="8">
        <f>[1]ИТОГ!AH805</f>
        <v>1</v>
      </c>
      <c r="P18" s="9">
        <f>[1]ИТОГ!AJ805</f>
        <v>0.59523809523809523</v>
      </c>
      <c r="Q18" s="10" t="str">
        <f>[1]ИТОГ!AK805</f>
        <v>Низкий</v>
      </c>
      <c r="R18" s="10" t="str">
        <f>[1]ИТОГ!AN805</f>
        <v>Низкий</v>
      </c>
      <c r="S18" s="11">
        <f>[1]ИТОГ!AJ805-[1]ИТОГ!AM805</f>
        <v>1.6238095238095274E-2</v>
      </c>
    </row>
    <row r="19" spans="1:19" ht="54" customHeight="1" x14ac:dyDescent="0.35">
      <c r="A19" s="5">
        <f>[1]ИТОГ!A806</f>
        <v>12</v>
      </c>
      <c r="B19" s="6" t="str">
        <f>[1]ИТОГ!C806</f>
        <v>МОБУ ООШ №14 п.Сосновка</v>
      </c>
      <c r="C19" s="7">
        <f>[1]ИТОГ!F806</f>
        <v>0.375</v>
      </c>
      <c r="D19" s="8">
        <f>[1]ИТОГ!H806</f>
        <v>0.5</v>
      </c>
      <c r="E19" s="8">
        <f>[1]ИТОГ!J806</f>
        <v>0.8125</v>
      </c>
      <c r="F19" s="8">
        <f>[1]ИТОГ!L806</f>
        <v>0.58974358974358976</v>
      </c>
      <c r="G19" s="8">
        <f>[1]ИТОГ!N806</f>
        <v>0.35714285714285715</v>
      </c>
      <c r="H19" s="8">
        <f>[1]ИТОГ!P806</f>
        <v>0.375</v>
      </c>
      <c r="I19" s="8">
        <f>[1]ИТОГ!R806</f>
        <v>1</v>
      </c>
      <c r="J19" s="8">
        <f>[1]ИТОГ!T806</f>
        <v>0.47499999999999998</v>
      </c>
      <c r="K19" s="8">
        <f>[1]ИТОГ!V806</f>
        <v>0.5</v>
      </c>
      <c r="L19" s="8">
        <f>[1]ИТОГ!X806</f>
        <v>1</v>
      </c>
      <c r="M19" s="8">
        <f>[1]ИТОГ!Z806</f>
        <v>0.66666666666666663</v>
      </c>
      <c r="N19" s="8">
        <f>[1]ИТОГ!AD806</f>
        <v>0</v>
      </c>
      <c r="O19" s="8">
        <f>[1]ИТОГ!AH806</f>
        <v>0</v>
      </c>
      <c r="P19" s="9">
        <f>[1]ИТОГ!AJ806</f>
        <v>0.54761904761904767</v>
      </c>
      <c r="Q19" s="10" t="str">
        <f>[1]ИТОГ!AK806</f>
        <v>Низкий</v>
      </c>
      <c r="R19" s="10" t="str">
        <f>[1]ИТОГ!AN806</f>
        <v>Средний</v>
      </c>
      <c r="S19" s="11">
        <f>[1]ИТОГ!AJ806-[1]ИТОГ!AM806</f>
        <v>-6.838095238095232E-2</v>
      </c>
    </row>
    <row r="20" spans="1:19" ht="54" customHeight="1" x14ac:dyDescent="0.35">
      <c r="A20" s="5">
        <f>[1]ИТОГ!A807</f>
        <v>13</v>
      </c>
      <c r="B20" s="6" t="str">
        <f>[1]ИТОГ!C807</f>
        <v>МОБУ ООШ № 15 п. Изыкан</v>
      </c>
      <c r="C20" s="7">
        <f>[1]ИТОГ!F807</f>
        <v>0.16666666666666666</v>
      </c>
      <c r="D20" s="8">
        <f>[1]ИТОГ!H807</f>
        <v>0.5</v>
      </c>
      <c r="E20" s="8">
        <f>[1]ИТОГ!J807</f>
        <v>0.9375</v>
      </c>
      <c r="F20" s="8">
        <f>[1]ИТОГ!L807</f>
        <v>0.51282051282051277</v>
      </c>
      <c r="G20" s="8">
        <f>[1]ИТОГ!N807</f>
        <v>0.7142857142857143</v>
      </c>
      <c r="H20" s="8">
        <f>[1]ИТОГ!P807</f>
        <v>0.6875</v>
      </c>
      <c r="I20" s="8">
        <f>[1]ИТОГ!R807</f>
        <v>1</v>
      </c>
      <c r="J20" s="8">
        <f>[1]ИТОГ!T807</f>
        <v>0.72499999999999998</v>
      </c>
      <c r="K20" s="8">
        <f>[1]ИТОГ!V807</f>
        <v>0.5</v>
      </c>
      <c r="L20" s="8">
        <f>[1]ИТОГ!X807</f>
        <v>1</v>
      </c>
      <c r="M20" s="8">
        <f>[1]ИТОГ!Z807</f>
        <v>0.66666666666666663</v>
      </c>
      <c r="N20" s="8">
        <f>[1]ИТОГ!AD807</f>
        <v>0</v>
      </c>
      <c r="O20" s="8">
        <f>[1]ИТОГ!AH807</f>
        <v>1</v>
      </c>
      <c r="P20" s="9">
        <f>[1]ИТОГ!AJ807</f>
        <v>0.6428571428571429</v>
      </c>
      <c r="Q20" s="10" t="str">
        <f>[1]ИТОГ!AK807</f>
        <v>Средний</v>
      </c>
      <c r="R20" s="10" t="str">
        <f>[1]ИТОГ!AN807</f>
        <v>Средний</v>
      </c>
      <c r="S20" s="11">
        <f>[1]ИТОГ!AJ807-[1]ИТОГ!AM807</f>
        <v>-6.1428571428571166E-3</v>
      </c>
    </row>
    <row r="21" spans="1:19" ht="54" customHeight="1" x14ac:dyDescent="0.35">
      <c r="A21" s="5">
        <f>[1]ИТОГ!A808</f>
        <v>14</v>
      </c>
      <c r="B21" s="6" t="str">
        <f>[1]ИТОГ!C808</f>
        <v>МОБУ ООШ № 16 д. Кулиш</v>
      </c>
      <c r="C21" s="7">
        <f>[1]ИТОГ!F808</f>
        <v>0.33333333333333331</v>
      </c>
      <c r="D21" s="8">
        <f>[1]ИТОГ!H808</f>
        <v>1</v>
      </c>
      <c r="E21" s="8">
        <f>[1]ИТОГ!J808</f>
        <v>0.9375</v>
      </c>
      <c r="F21" s="8">
        <f>[1]ИТОГ!L808</f>
        <v>0.64102564102564108</v>
      </c>
      <c r="G21" s="8">
        <f>[1]ИТОГ!N808</f>
        <v>0.42857142857142855</v>
      </c>
      <c r="H21" s="8">
        <f>[1]ИТОГ!P808</f>
        <v>0.5625</v>
      </c>
      <c r="I21" s="8">
        <f>[1]ИТОГ!R808</f>
        <v>1</v>
      </c>
      <c r="J21" s="8">
        <f>[1]ИТОГ!T808</f>
        <v>0.57499999999999996</v>
      </c>
      <c r="K21" s="8">
        <f>[1]ИТОГ!V808</f>
        <v>0.5</v>
      </c>
      <c r="L21" s="8">
        <f>[1]ИТОГ!X808</f>
        <v>1</v>
      </c>
      <c r="M21" s="8">
        <f>[1]ИТОГ!Z808</f>
        <v>0.66666666666666663</v>
      </c>
      <c r="N21" s="8">
        <f>[1]ИТОГ!AD808</f>
        <v>0</v>
      </c>
      <c r="O21" s="8">
        <f>[1]ИТОГ!AH808</f>
        <v>1</v>
      </c>
      <c r="P21" s="9">
        <f>[1]ИТОГ!AJ808</f>
        <v>0.63095238095238093</v>
      </c>
      <c r="Q21" s="10" t="str">
        <f>[1]ИТОГ!AK808</f>
        <v>Средний</v>
      </c>
      <c r="R21" s="10" t="str">
        <f>[1]ИТОГ!AN808</f>
        <v>Средний</v>
      </c>
      <c r="S21" s="11">
        <f>[1]ИТОГ!AJ808-[1]ИТОГ!AM808</f>
        <v>-8.8047619047619041E-2</v>
      </c>
    </row>
    <row r="22" spans="1:19" ht="54" customHeight="1" x14ac:dyDescent="0.35">
      <c r="A22" s="5">
        <f>[1]ИТОГ!A809</f>
        <v>15</v>
      </c>
      <c r="B22" s="6" t="str">
        <f>[1]ИТОГ!C809</f>
        <v>МОКУ НОШ № 18 п. Бидога</v>
      </c>
      <c r="C22" s="7">
        <f>[1]ИТОГ!F809</f>
        <v>1</v>
      </c>
      <c r="D22" s="8">
        <f>[1]ИТОГ!H809</f>
        <v>0.5</v>
      </c>
      <c r="E22" s="8">
        <f>[1]ИТОГ!J809</f>
        <v>0.5625</v>
      </c>
      <c r="F22" s="8">
        <f>[1]ИТОГ!L809</f>
        <v>0.88</v>
      </c>
      <c r="G22" s="8">
        <f>[1]ИТОГ!N809</f>
        <v>0.6428571428571429</v>
      </c>
      <c r="H22" s="8">
        <f>[1]ИТОГ!P809</f>
        <v>0.5</v>
      </c>
      <c r="I22" s="8">
        <f>[1]ИТОГ!R809</f>
        <v>0.875</v>
      </c>
      <c r="J22" s="8">
        <f>[1]ИТОГ!T809</f>
        <v>0.6</v>
      </c>
      <c r="K22" s="8">
        <f>[1]ИТОГ!V809</f>
        <v>0.5</v>
      </c>
      <c r="L22" s="8">
        <f>[1]ИТОГ!X809</f>
        <v>1</v>
      </c>
      <c r="M22" s="8">
        <f>[1]ИТОГ!Z809</f>
        <v>0.6</v>
      </c>
      <c r="N22" s="8">
        <f>[1]ИТОГ!AD809</f>
        <v>0</v>
      </c>
      <c r="O22" s="8">
        <f>[1]ИТОГ!AH809</f>
        <v>1</v>
      </c>
      <c r="P22" s="9">
        <f>[1]ИТОГ!AJ809</f>
        <v>0.72463768115942029</v>
      </c>
      <c r="Q22" s="10" t="str">
        <f>[1]ИТОГ!AK809</f>
        <v>Средний</v>
      </c>
      <c r="R22" s="10" t="str">
        <f>[1]ИТОГ!AN809</f>
        <v>Низкий</v>
      </c>
      <c r="S22" s="11">
        <f>[1]ИТОГ!AJ809-[1]ИТОГ!AM809</f>
        <v>0.15863768115942034</v>
      </c>
    </row>
    <row r="23" spans="1:19" ht="54" customHeight="1" x14ac:dyDescent="0.35">
      <c r="A23" s="5">
        <f>[1]ИТОГ!A810</f>
        <v>16</v>
      </c>
      <c r="B23" s="6" t="str">
        <f>[1]ИТОГ!C810</f>
        <v>МОБУ ООШ № 19 п. Заводской</v>
      </c>
      <c r="C23" s="7">
        <f>[1]ИТОГ!F810</f>
        <v>8.3333333333333329E-2</v>
      </c>
      <c r="D23" s="8">
        <f>[1]ИТОГ!H810</f>
        <v>0.5</v>
      </c>
      <c r="E23" s="8">
        <f>[1]ИТОГ!J810</f>
        <v>0.6875</v>
      </c>
      <c r="F23" s="8">
        <f>[1]ИТОГ!L810</f>
        <v>0.35897435897435898</v>
      </c>
      <c r="G23" s="8">
        <f>[1]ИТОГ!N810</f>
        <v>0.7142857142857143</v>
      </c>
      <c r="H23" s="8">
        <f>[1]ИТОГ!P810</f>
        <v>0.6875</v>
      </c>
      <c r="I23" s="8">
        <f>[1]ИТОГ!R810</f>
        <v>0.75</v>
      </c>
      <c r="J23" s="8">
        <f>[1]ИТОГ!T810</f>
        <v>0.67500000000000004</v>
      </c>
      <c r="K23" s="8">
        <f>[1]ИТОГ!V810</f>
        <v>0.5</v>
      </c>
      <c r="L23" s="8">
        <f>[1]ИТОГ!X810</f>
        <v>1</v>
      </c>
      <c r="M23" s="8">
        <f>[1]ИТОГ!Z810</f>
        <v>0.66666666666666663</v>
      </c>
      <c r="N23" s="8">
        <f>[1]ИТОГ!AD810</f>
        <v>0</v>
      </c>
      <c r="O23" s="8">
        <f>[1]ИТОГ!AH810</f>
        <v>1</v>
      </c>
      <c r="P23" s="9">
        <f>[1]ИТОГ!AJ810</f>
        <v>0.54761904761904767</v>
      </c>
      <c r="Q23" s="10" t="str">
        <f>[1]ИТОГ!AK810</f>
        <v>Низкий</v>
      </c>
      <c r="R23" s="10" t="str">
        <f>[1]ИТОГ!AN810</f>
        <v>Низкий</v>
      </c>
      <c r="S23" s="11">
        <f>[1]ИТОГ!AJ810-[1]ИТОГ!AM810</f>
        <v>-2.9380952380952285E-2</v>
      </c>
    </row>
    <row r="24" spans="1:19" ht="54" customHeight="1" x14ac:dyDescent="0.35">
      <c r="A24" s="5">
        <f>[1]ИТОГ!A811</f>
        <v>17</v>
      </c>
      <c r="B24" s="6" t="str">
        <f>[1]ИТОГ!C811</f>
        <v>МОБУ СОШ № 20 п.Каменск</v>
      </c>
      <c r="C24" s="7">
        <f>[1]ИТОГ!F811</f>
        <v>0.18181818181818182</v>
      </c>
      <c r="D24" s="8">
        <f>[1]ИТОГ!H811</f>
        <v>0.5</v>
      </c>
      <c r="E24" s="8">
        <f>[1]ИТОГ!J811</f>
        <v>1</v>
      </c>
      <c r="F24" s="8">
        <f>[1]ИТОГ!L811</f>
        <v>0.45098039215686275</v>
      </c>
      <c r="G24" s="8">
        <f>[1]ИТОГ!N811</f>
        <v>0.7857142857142857</v>
      </c>
      <c r="H24" s="8">
        <f>[1]ИТОГ!P811</f>
        <v>0.5</v>
      </c>
      <c r="I24" s="8">
        <f>[1]ИТОГ!R811</f>
        <v>1</v>
      </c>
      <c r="J24" s="8">
        <f>[1]ИТОГ!T811</f>
        <v>0.67500000000000004</v>
      </c>
      <c r="K24" s="8">
        <f>[1]ИТОГ!V811</f>
        <v>0.5</v>
      </c>
      <c r="L24" s="8">
        <f>[1]ИТОГ!X811</f>
        <v>1</v>
      </c>
      <c r="M24" s="8">
        <f>[1]ИТОГ!Z811</f>
        <v>0.66666666666666663</v>
      </c>
      <c r="N24" s="8">
        <f>[1]ИТОГ!AD811</f>
        <v>0</v>
      </c>
      <c r="O24" s="8">
        <f>[1]ИТОГ!AH811</f>
        <v>0</v>
      </c>
      <c r="P24" s="9">
        <f>[1]ИТОГ!AJ811</f>
        <v>0.5625</v>
      </c>
      <c r="Q24" s="10" t="str">
        <f>[1]ИТОГ!AK811</f>
        <v>Низкий</v>
      </c>
      <c r="R24" s="10" t="str">
        <f>[1]ИТОГ!AN811</f>
        <v>Низкий</v>
      </c>
      <c r="S24" s="11">
        <f>[1]ИТОГ!AJ811-[1]ИТОГ!AM811</f>
        <v>1.749999999999996E-2</v>
      </c>
    </row>
    <row r="25" spans="1:19" ht="54" customHeight="1" x14ac:dyDescent="0.35">
      <c r="A25" s="5">
        <f>[1]ИТОГ!A812</f>
        <v>18</v>
      </c>
      <c r="B25" s="6" t="str">
        <f>[1]ИТОГ!C812</f>
        <v>МОБУ ООШ № 21 д.Новобалтурина</v>
      </c>
      <c r="C25" s="7">
        <f>[1]ИТОГ!F812</f>
        <v>0.125</v>
      </c>
      <c r="D25" s="8">
        <f>[1]ИТОГ!H812</f>
        <v>0.5</v>
      </c>
      <c r="E25" s="8">
        <f>[1]ИТОГ!J812</f>
        <v>0.8125</v>
      </c>
      <c r="F25" s="8">
        <f>[1]ИТОГ!L812</f>
        <v>0.4358974358974359</v>
      </c>
      <c r="G25" s="8">
        <f>[1]ИТОГ!N812</f>
        <v>0.8571428571428571</v>
      </c>
      <c r="H25" s="8">
        <f>[1]ИТОГ!P812</f>
        <v>0.5</v>
      </c>
      <c r="I25" s="8">
        <f>[1]ИТОГ!R812</f>
        <v>0.75</v>
      </c>
      <c r="J25" s="8">
        <f>[1]ИТОГ!T812</f>
        <v>0.65</v>
      </c>
      <c r="K25" s="8">
        <f>[1]ИТОГ!V812</f>
        <v>0.5</v>
      </c>
      <c r="L25" s="8">
        <f>[1]ИТОГ!X812</f>
        <v>1</v>
      </c>
      <c r="M25" s="8">
        <f>[1]ИТОГ!Z812</f>
        <v>0.66666666666666663</v>
      </c>
      <c r="N25" s="8">
        <f>[1]ИТОГ!AD812</f>
        <v>0</v>
      </c>
      <c r="O25" s="8">
        <f>[1]ИТОГ!AH812</f>
        <v>0</v>
      </c>
      <c r="P25" s="9">
        <f>[1]ИТОГ!AJ812</f>
        <v>0.55952380952380953</v>
      </c>
      <c r="Q25" s="10" t="str">
        <f>[1]ИТОГ!AK812</f>
        <v>Низкий</v>
      </c>
      <c r="R25" s="10" t="str">
        <f>[1]ИТОГ!AN812</f>
        <v>Низкий</v>
      </c>
      <c r="S25" s="11">
        <f>[1]ИТОГ!AJ812-[1]ИТОГ!AM812</f>
        <v>-1.9476190476190425E-2</v>
      </c>
    </row>
    <row r="26" spans="1:19" ht="54" customHeight="1" x14ac:dyDescent="0.35">
      <c r="A26" s="5">
        <f>[1]ИТОГ!A813</f>
        <v>19</v>
      </c>
      <c r="B26" s="6" t="str">
        <f>[1]ИТОГ!C813</f>
        <v>МОБУ НОШ № 23 р.п. Чунский</v>
      </c>
      <c r="C26" s="7">
        <f>[1]ИТОГ!F813</f>
        <v>0.66666666666666663</v>
      </c>
      <c r="D26" s="8">
        <f>[1]ИТОГ!H813</f>
        <v>0.5</v>
      </c>
      <c r="E26" s="8">
        <f>[1]ИТОГ!J813</f>
        <v>0.6875</v>
      </c>
      <c r="F26" s="8">
        <f>[1]ИТОГ!L813</f>
        <v>0.8</v>
      </c>
      <c r="G26" s="8">
        <f>[1]ИТОГ!N813</f>
        <v>0.9285714285714286</v>
      </c>
      <c r="H26" s="8">
        <f>[1]ИТОГ!P813</f>
        <v>0.8125</v>
      </c>
      <c r="I26" s="8">
        <f>[1]ИТОГ!R813</f>
        <v>0.875</v>
      </c>
      <c r="J26" s="8">
        <f>[1]ИТОГ!T813</f>
        <v>0.82499999999999996</v>
      </c>
      <c r="K26" s="8">
        <f>[1]ИТОГ!V813</f>
        <v>0.5</v>
      </c>
      <c r="L26" s="8">
        <f>[1]ИТОГ!X813</f>
        <v>1</v>
      </c>
      <c r="M26" s="8">
        <f>[1]ИТОГ!Z813</f>
        <v>0.6</v>
      </c>
      <c r="N26" s="8">
        <f>[1]ИТОГ!AD813</f>
        <v>0</v>
      </c>
      <c r="O26" s="8">
        <f>[1]ИТОГ!AH813</f>
        <v>1</v>
      </c>
      <c r="P26" s="9">
        <f>[1]ИТОГ!AJ813</f>
        <v>0.82608695652173914</v>
      </c>
      <c r="Q26" s="10" t="str">
        <f>[1]ИТОГ!AK813</f>
        <v>Высокий</v>
      </c>
      <c r="R26" s="10" t="str">
        <f>[1]ИТОГ!AN813</f>
        <v>Средний</v>
      </c>
      <c r="S26" s="11">
        <f>[1]ИТОГ!AJ813-[1]ИТОГ!AM813</f>
        <v>5.3086956521739115E-2</v>
      </c>
    </row>
    <row r="27" spans="1:19" ht="54" customHeight="1" x14ac:dyDescent="0.35">
      <c r="A27" s="5">
        <f>[1]ИТОГ!A814</f>
        <v>20</v>
      </c>
      <c r="B27" s="6" t="str">
        <f>[1]ИТОГ!C814</f>
        <v>МОБУ НОШ №24 р.п.Чунский</v>
      </c>
      <c r="C27" s="7">
        <f>[1]ИТОГ!F814</f>
        <v>0.91666666666666663</v>
      </c>
      <c r="D27" s="8">
        <f>[1]ИТОГ!H814</f>
        <v>0.5</v>
      </c>
      <c r="E27" s="8">
        <f>[1]ИТОГ!J814</f>
        <v>0.625</v>
      </c>
      <c r="F27" s="8">
        <f>[1]ИТОГ!L814</f>
        <v>0.88</v>
      </c>
      <c r="G27" s="8">
        <f>[1]ИТОГ!N814</f>
        <v>0.8571428571428571</v>
      </c>
      <c r="H27" s="8">
        <f>[1]ИТОГ!P814</f>
        <v>0.6875</v>
      </c>
      <c r="I27" s="8">
        <f>[1]ИТОГ!R814</f>
        <v>1</v>
      </c>
      <c r="J27" s="8">
        <f>[1]ИТОГ!T814</f>
        <v>0.77500000000000002</v>
      </c>
      <c r="K27" s="8">
        <f>[1]ИТОГ!V814</f>
        <v>0.5</v>
      </c>
      <c r="L27" s="8">
        <f>[1]ИТОГ!X814</f>
        <v>1</v>
      </c>
      <c r="M27" s="8">
        <f>[1]ИТОГ!Z814</f>
        <v>0.6</v>
      </c>
      <c r="N27" s="8">
        <f>[1]ИТОГ!AD814</f>
        <v>0</v>
      </c>
      <c r="O27" s="8">
        <f>[1]ИТОГ!AH814</f>
        <v>1</v>
      </c>
      <c r="P27" s="9">
        <f>[1]ИТОГ!AJ814</f>
        <v>0.82608695652173914</v>
      </c>
      <c r="Q27" s="10" t="str">
        <f>[1]ИТОГ!AK814</f>
        <v>Высокий</v>
      </c>
      <c r="R27" s="10" t="str">
        <f>[1]ИТОГ!AN814</f>
        <v>Высокий</v>
      </c>
      <c r="S27" s="11">
        <f>[1]ИТОГ!AJ814-[1]ИТОГ!AM814</f>
        <v>-3.7913043478260855E-2</v>
      </c>
    </row>
    <row r="28" spans="1:19" ht="54" customHeight="1" x14ac:dyDescent="0.35">
      <c r="A28" s="5">
        <f>[1]ИТОГ!A815</f>
        <v>21</v>
      </c>
      <c r="B28" s="6" t="str">
        <f>[1]ИТОГ!C815</f>
        <v>МОБУ НОШ №26 п.Пионерский</v>
      </c>
      <c r="C28" s="7">
        <f>[1]ИТОГ!F815</f>
        <v>0.91666666666666663</v>
      </c>
      <c r="D28" s="8">
        <f>[1]ИТОГ!H815</f>
        <v>0.5</v>
      </c>
      <c r="E28" s="8">
        <f>[1]ИТОГ!J815</f>
        <v>0.625</v>
      </c>
      <c r="F28" s="8">
        <f>[1]ИТОГ!L815</f>
        <v>0.88</v>
      </c>
      <c r="G28" s="8">
        <f>[1]ИТОГ!N815</f>
        <v>0.6428571428571429</v>
      </c>
      <c r="H28" s="8">
        <f>[1]ИТОГ!P815</f>
        <v>0.4375</v>
      </c>
      <c r="I28" s="8">
        <f>[1]ИТОГ!R815</f>
        <v>0.875</v>
      </c>
      <c r="J28" s="8">
        <f>[1]ИТОГ!T815</f>
        <v>0.57499999999999996</v>
      </c>
      <c r="K28" s="8">
        <f>[1]ИТОГ!V815</f>
        <v>0.5</v>
      </c>
      <c r="L28" s="8">
        <f>[1]ИТОГ!X815</f>
        <v>1</v>
      </c>
      <c r="M28" s="8">
        <f>[1]ИТОГ!Z815</f>
        <v>0.6</v>
      </c>
      <c r="N28" s="8">
        <f>[1]ИТОГ!AD815</f>
        <v>0</v>
      </c>
      <c r="O28" s="8">
        <f>[1]ИТОГ!AH815</f>
        <v>1</v>
      </c>
      <c r="P28" s="9">
        <f>[1]ИТОГ!AJ815</f>
        <v>0.71014492753623193</v>
      </c>
      <c r="Q28" s="10" t="str">
        <f>[1]ИТОГ!AK815</f>
        <v>Средний</v>
      </c>
      <c r="R28" s="10" t="str">
        <f>[1]ИТОГ!AN815</f>
        <v>Средний</v>
      </c>
      <c r="S28" s="11">
        <f>[1]ИТОГ!AJ815-[1]ИТОГ!AM815</f>
        <v>7.4144927536231919E-2</v>
      </c>
    </row>
    <row r="29" spans="1:19" ht="54" customHeight="1" x14ac:dyDescent="0.35">
      <c r="A29" s="5">
        <f>[1]ИТОГ!A816</f>
        <v>22</v>
      </c>
      <c r="B29" s="6" t="str">
        <f>[1]ИТОГ!C816</f>
        <v>МБОУ СОШ № 29 р.п. Чунский</v>
      </c>
      <c r="C29" s="7">
        <f>[1]ИТОГ!F816</f>
        <v>0.45454545454545453</v>
      </c>
      <c r="D29" s="8">
        <f>[1]ИТОГ!H816</f>
        <v>1</v>
      </c>
      <c r="E29" s="8">
        <f>[1]ИТОГ!J816</f>
        <v>1</v>
      </c>
      <c r="F29" s="8">
        <f>[1]ИТОГ!L816</f>
        <v>0.68627450980392157</v>
      </c>
      <c r="G29" s="8">
        <f>[1]ИТОГ!N816</f>
        <v>0.8571428571428571</v>
      </c>
      <c r="H29" s="8">
        <f>[1]ИТОГ!P816</f>
        <v>0.5625</v>
      </c>
      <c r="I29" s="8">
        <f>[1]ИТОГ!R816</f>
        <v>0.875</v>
      </c>
      <c r="J29" s="8">
        <f>[1]ИТОГ!T816</f>
        <v>0.7</v>
      </c>
      <c r="K29" s="8">
        <f>[1]ИТОГ!V816</f>
        <v>0.5</v>
      </c>
      <c r="L29" s="8">
        <f>[1]ИТОГ!X816</f>
        <v>1</v>
      </c>
      <c r="M29" s="8">
        <f>[1]ИТОГ!Z816</f>
        <v>0.66666666666666663</v>
      </c>
      <c r="N29" s="8">
        <f>[1]ИТОГ!AD816</f>
        <v>0</v>
      </c>
      <c r="O29" s="8">
        <f>[1]ИТОГ!AH816</f>
        <v>1</v>
      </c>
      <c r="P29" s="9">
        <f>[1]ИТОГ!AJ816</f>
        <v>0.70833333333333337</v>
      </c>
      <c r="Q29" s="10" t="str">
        <f>[1]ИТОГ!AK816</f>
        <v>Средний</v>
      </c>
      <c r="R29" s="10" t="str">
        <f>[1]ИТОГ!AN816</f>
        <v>Средний</v>
      </c>
      <c r="S29" s="11">
        <f>[1]ИТОГ!AJ816-[1]ИТОГ!AM816</f>
        <v>-3.6666666666665959E-3</v>
      </c>
    </row>
    <row r="30" spans="1:19" ht="54" customHeight="1" x14ac:dyDescent="0.35">
      <c r="A30" s="5">
        <f>[1]ИТОГ!A817</f>
        <v>23</v>
      </c>
      <c r="B30" s="6" t="str">
        <f>[1]ИТОГ!C817</f>
        <v>МОКУ НОШ №40 с. Баянда</v>
      </c>
      <c r="C30" s="7">
        <f>[1]ИТОГ!F817</f>
        <v>0.25</v>
      </c>
      <c r="D30" s="8">
        <f>[1]ИТОГ!H817</f>
        <v>0.5</v>
      </c>
      <c r="E30" s="8">
        <f>[1]ИТОГ!J817</f>
        <v>0.4375</v>
      </c>
      <c r="F30" s="8">
        <f>[1]ИТОГ!L817</f>
        <v>0.44</v>
      </c>
      <c r="G30" s="8">
        <f>[1]ИТОГ!N817</f>
        <v>0.35714285714285715</v>
      </c>
      <c r="H30" s="8">
        <f>[1]ИТОГ!P817</f>
        <v>0.3125</v>
      </c>
      <c r="I30" s="8">
        <f>[1]ИТОГ!R817</f>
        <v>1</v>
      </c>
      <c r="J30" s="8">
        <f>[1]ИТОГ!T817</f>
        <v>0.45</v>
      </c>
      <c r="K30" s="8">
        <f>[1]ИТОГ!V817</f>
        <v>0.5</v>
      </c>
      <c r="L30" s="8">
        <f>[1]ИТОГ!X817</f>
        <v>1</v>
      </c>
      <c r="M30" s="8">
        <f>[1]ИТОГ!Z817</f>
        <v>0.6</v>
      </c>
      <c r="N30" s="8">
        <f>[1]ИТОГ!AD817</f>
        <v>0</v>
      </c>
      <c r="O30" s="8">
        <f>[1]ИТОГ!AH817</f>
        <v>1</v>
      </c>
      <c r="P30" s="9">
        <f>[1]ИТОГ!AJ817</f>
        <v>0.47826086956521741</v>
      </c>
      <c r="Q30" s="10" t="str">
        <f>[1]ИТОГ!AK817</f>
        <v>Низкий</v>
      </c>
      <c r="R30" s="10" t="str">
        <f>[1]ИТОГ!AN817</f>
        <v>Средний</v>
      </c>
      <c r="S30" s="11">
        <f>[1]ИТОГ!AJ817-[1]ИТОГ!AM817</f>
        <v>-0.13573913043478258</v>
      </c>
    </row>
    <row r="31" spans="1:19" ht="54" customHeight="1" x14ac:dyDescent="0.35">
      <c r="A31" s="5">
        <f>[1]ИТОГ!A818</f>
        <v>24</v>
      </c>
      <c r="B31" s="6" t="str">
        <f>[1]ИТОГ!C818</f>
        <v>МОБУ "СОШ № 90" р.п. Чунский</v>
      </c>
      <c r="C31" s="7">
        <f>[1]ИТОГ!F818</f>
        <v>0.42424242424242425</v>
      </c>
      <c r="D31" s="8">
        <f>[1]ИТОГ!H818</f>
        <v>0.5</v>
      </c>
      <c r="E31" s="8">
        <f>[1]ИТОГ!J818</f>
        <v>1</v>
      </c>
      <c r="F31" s="8">
        <f>[1]ИТОГ!L818</f>
        <v>0.62745098039215685</v>
      </c>
      <c r="G31" s="8">
        <f>[1]ИТОГ!N818</f>
        <v>0.7857142857142857</v>
      </c>
      <c r="H31" s="8">
        <f>[1]ИТОГ!P818</f>
        <v>0.6875</v>
      </c>
      <c r="I31" s="8">
        <f>[1]ИТОГ!R818</f>
        <v>1</v>
      </c>
      <c r="J31" s="8">
        <f>[1]ИТОГ!T818</f>
        <v>0.75</v>
      </c>
      <c r="K31" s="8">
        <f>[1]ИТОГ!V818</f>
        <v>0.5</v>
      </c>
      <c r="L31" s="8">
        <f>[1]ИТОГ!X818</f>
        <v>1</v>
      </c>
      <c r="M31" s="8">
        <f>[1]ИТОГ!Z818</f>
        <v>0.66666666666666663</v>
      </c>
      <c r="N31" s="8">
        <f>[1]ИТОГ!AD818</f>
        <v>0</v>
      </c>
      <c r="O31" s="8">
        <f>[1]ИТОГ!AH818</f>
        <v>1</v>
      </c>
      <c r="P31" s="9">
        <f>[1]ИТОГ!AJ818</f>
        <v>0.69791666666666663</v>
      </c>
      <c r="Q31" s="10" t="str">
        <f>[1]ИТОГ!AK818</f>
        <v>Средний</v>
      </c>
      <c r="R31" s="10" t="str">
        <f>[1]ИТОГ!AN818</f>
        <v>Средний</v>
      </c>
      <c r="S31" s="11">
        <f>[1]ИТОГ!AJ818-[1]ИТОГ!AM818</f>
        <v>-7.5083333333333391E-2</v>
      </c>
    </row>
    <row r="32" spans="1:19" ht="36" customHeight="1" x14ac:dyDescent="0.35">
      <c r="A32" s="12"/>
      <c r="B32" s="13"/>
      <c r="C32" s="14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6"/>
      <c r="Q32" s="12"/>
      <c r="R32" s="12"/>
      <c r="S32" s="17"/>
    </row>
    <row r="33" spans="1:19" ht="36" customHeight="1" x14ac:dyDescent="0.35">
      <c r="A33" s="12"/>
      <c r="B33" s="13"/>
      <c r="C33" s="14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  <c r="Q33" s="12"/>
      <c r="R33" s="12"/>
      <c r="S33" s="17"/>
    </row>
    <row r="34" spans="1:19" ht="36" customHeight="1" x14ac:dyDescent="0.35">
      <c r="A34" s="12"/>
      <c r="B34" s="13"/>
      <c r="C34" s="14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6"/>
      <c r="Q34" s="12"/>
      <c r="R34" s="12"/>
      <c r="S34" s="17"/>
    </row>
    <row r="35" spans="1:19" ht="36" customHeight="1" x14ac:dyDescent="0.35">
      <c r="A35" s="12"/>
      <c r="B35" s="13"/>
      <c r="C35" s="14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6"/>
      <c r="Q35" s="12"/>
      <c r="R35" s="12"/>
      <c r="S35" s="17"/>
    </row>
    <row r="36" spans="1:19" ht="36" customHeight="1" x14ac:dyDescent="0.35">
      <c r="A36" s="12"/>
      <c r="B36" s="13"/>
      <c r="C36" s="14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6"/>
      <c r="Q36" s="12"/>
      <c r="R36" s="12"/>
      <c r="S36" s="17"/>
    </row>
    <row r="37" spans="1:19" ht="36" customHeight="1" x14ac:dyDescent="0.35">
      <c r="A37" s="12"/>
      <c r="B37" s="13"/>
      <c r="C37" s="14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6"/>
      <c r="Q37" s="12"/>
      <c r="R37" s="12"/>
      <c r="S37" s="17"/>
    </row>
    <row r="38" spans="1:19" ht="36" customHeight="1" x14ac:dyDescent="0.35">
      <c r="A38" s="12"/>
      <c r="B38" s="13"/>
      <c r="C38" s="14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6"/>
      <c r="Q38" s="12"/>
      <c r="R38" s="12"/>
      <c r="S38" s="17"/>
    </row>
    <row r="39" spans="1:19" ht="36" customHeight="1" x14ac:dyDescent="0.35">
      <c r="A39" s="12"/>
      <c r="B39" s="13"/>
      <c r="C39" s="14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6"/>
      <c r="Q39" s="12"/>
      <c r="R39" s="12"/>
      <c r="S39" s="17"/>
    </row>
    <row r="40" spans="1:19" ht="36" customHeight="1" x14ac:dyDescent="0.35">
      <c r="A40" s="12"/>
      <c r="B40" s="13"/>
      <c r="C40" s="14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6"/>
      <c r="Q40" s="12"/>
      <c r="R40" s="12"/>
      <c r="S40" s="17"/>
    </row>
    <row r="41" spans="1:19" ht="36" customHeight="1" x14ac:dyDescent="0.35">
      <c r="A41" s="12"/>
      <c r="B41" s="13"/>
      <c r="C41" s="14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6"/>
      <c r="Q41" s="12"/>
      <c r="R41" s="12"/>
      <c r="S41" s="17"/>
    </row>
    <row r="42" spans="1:19" ht="36" customHeight="1" x14ac:dyDescent="0.35">
      <c r="A42" s="12"/>
      <c r="B42" s="13"/>
      <c r="C42" s="14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6"/>
      <c r="Q42" s="12"/>
      <c r="R42" s="12"/>
      <c r="S42" s="17"/>
    </row>
    <row r="43" spans="1:19" ht="36" customHeight="1" x14ac:dyDescent="0.35">
      <c r="A43" s="12"/>
      <c r="B43" s="13"/>
      <c r="C43" s="14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6"/>
      <c r="Q43" s="12"/>
      <c r="R43" s="12"/>
      <c r="S43" s="17"/>
    </row>
    <row r="44" spans="1:19" ht="36" customHeight="1" x14ac:dyDescent="0.35">
      <c r="A44" s="12"/>
      <c r="B44" s="13"/>
      <c r="C44" s="14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6"/>
      <c r="Q44" s="12"/>
      <c r="R44" s="12"/>
      <c r="S44" s="17"/>
    </row>
    <row r="45" spans="1:19" ht="36" customHeight="1" x14ac:dyDescent="0.35">
      <c r="A45" s="12"/>
      <c r="B45" s="13"/>
      <c r="C45" s="14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6"/>
      <c r="Q45" s="12"/>
      <c r="R45" s="12"/>
      <c r="S45" s="17"/>
    </row>
    <row r="46" spans="1:19" ht="36" customHeight="1" x14ac:dyDescent="0.35">
      <c r="A46" s="12"/>
      <c r="B46" s="13"/>
      <c r="C46" s="14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6"/>
      <c r="Q46" s="12"/>
      <c r="R46" s="12"/>
      <c r="S46" s="17"/>
    </row>
    <row r="47" spans="1:19" ht="36" customHeight="1" x14ac:dyDescent="0.35">
      <c r="A47" s="12"/>
      <c r="B47" s="13"/>
      <c r="C47" s="14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6"/>
      <c r="Q47" s="12"/>
      <c r="R47" s="12"/>
      <c r="S47" s="17"/>
    </row>
    <row r="48" spans="1:19" ht="36" customHeight="1" x14ac:dyDescent="0.35">
      <c r="A48" s="12"/>
      <c r="B48" s="13"/>
      <c r="C48" s="14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6"/>
      <c r="Q48" s="12"/>
      <c r="R48" s="12"/>
      <c r="S48" s="17"/>
    </row>
    <row r="49" spans="1:19" ht="36" customHeight="1" x14ac:dyDescent="0.35">
      <c r="A49" s="12"/>
      <c r="B49" s="13"/>
      <c r="C49" s="14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6"/>
      <c r="Q49" s="12"/>
      <c r="R49" s="12"/>
      <c r="S49" s="17"/>
    </row>
    <row r="50" spans="1:19" ht="36" customHeight="1" x14ac:dyDescent="0.35">
      <c r="A50" s="12"/>
      <c r="B50" s="13"/>
      <c r="C50" s="14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6"/>
      <c r="Q50" s="12"/>
      <c r="R50" s="12"/>
      <c r="S50" s="17"/>
    </row>
  </sheetData>
  <sheetProtection sheet="1" objects="1" scenarios="1"/>
  <mergeCells count="32">
    <mergeCell ref="C6:E6"/>
    <mergeCell ref="A7:B7"/>
    <mergeCell ref="C7:E7"/>
    <mergeCell ref="N2:N3"/>
    <mergeCell ref="O2:O3"/>
    <mergeCell ref="A3:B3"/>
    <mergeCell ref="A4:B4"/>
    <mergeCell ref="C4:E4"/>
    <mergeCell ref="G4:I7"/>
    <mergeCell ref="K4:L7"/>
    <mergeCell ref="A5:B5"/>
    <mergeCell ref="C5:E5"/>
    <mergeCell ref="A6:B6"/>
    <mergeCell ref="M1:M3"/>
    <mergeCell ref="A1:B2"/>
    <mergeCell ref="L2:L3"/>
    <mergeCell ref="P1:P3"/>
    <mergeCell ref="Q1:Q7"/>
    <mergeCell ref="R1:R7"/>
    <mergeCell ref="S1:S7"/>
    <mergeCell ref="C2:C3"/>
    <mergeCell ref="D2:D3"/>
    <mergeCell ref="E2:E3"/>
    <mergeCell ref="G2:G3"/>
    <mergeCell ref="H2:H3"/>
    <mergeCell ref="C1:E1"/>
    <mergeCell ref="F1:F3"/>
    <mergeCell ref="G1:I1"/>
    <mergeCell ref="J1:J3"/>
    <mergeCell ref="K1:L1"/>
    <mergeCell ref="I2:I3"/>
    <mergeCell ref="K2:K3"/>
  </mergeCells>
  <conditionalFormatting sqref="Q8:R31">
    <cfRule type="containsText" dxfId="38" priority="11" operator="containsText" text="высокий">
      <formula>NOT(ISERROR(SEARCH("высокий",Q8)))</formula>
    </cfRule>
    <cfRule type="containsText" dxfId="37" priority="12" operator="containsText" text="средний">
      <formula>NOT(ISERROR(SEARCH("средний",Q8)))</formula>
    </cfRule>
    <cfRule type="containsText" dxfId="36" priority="13" stopIfTrue="1" operator="containsText" text="низкий">
      <formula>NOT(ISERROR(SEARCH("низкий",Q8)))</formula>
    </cfRule>
  </conditionalFormatting>
  <conditionalFormatting sqref="F8:F31 J8:J31 M8:M31 P8:P31">
    <cfRule type="cellIs" dxfId="35" priority="8" operator="greaterThan">
      <formula>80</formula>
    </cfRule>
    <cfRule type="cellIs" dxfId="34" priority="9" operator="between">
      <formula>60.1</formula>
      <formula>80</formula>
    </cfRule>
    <cfRule type="cellIs" dxfId="33" priority="10" operator="lessThan">
      <formula>60.1</formula>
    </cfRule>
  </conditionalFormatting>
  <conditionalFormatting sqref="F8:F31">
    <cfRule type="cellIs" dxfId="32" priority="7" operator="lessThan">
      <formula>0.601</formula>
    </cfRule>
  </conditionalFormatting>
  <conditionalFormatting sqref="F8:F31 J8:J31 M8:M31 P8:P31">
    <cfRule type="cellIs" dxfId="31" priority="4" operator="greaterThan">
      <formula>0.8</formula>
    </cfRule>
    <cfRule type="cellIs" dxfId="30" priority="5" operator="between">
      <formula>0.6</formula>
      <formula>"80,1%%"</formula>
    </cfRule>
    <cfRule type="cellIs" dxfId="29" priority="6" operator="lessThan">
      <formula>0.601</formula>
    </cfRule>
  </conditionalFormatting>
  <conditionalFormatting sqref="A4">
    <cfRule type="cellIs" dxfId="28" priority="1" operator="greaterThan">
      <formula>80%</formula>
    </cfRule>
    <cfRule type="cellIs" dxfId="27" priority="2" operator="between">
      <formula>60.1%</formula>
      <formula>80%</formula>
    </cfRule>
    <cfRule type="cellIs" dxfId="26" priority="3" operator="lessThan">
      <formula>60.1%</formula>
    </cfRule>
  </conditionalFormatting>
  <pageMargins left="0.25" right="0.25" top="0.75" bottom="0.75" header="0.3" footer="0.3"/>
  <pageSetup paperSize="9" scale="34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4" id="{4968BCFF-6C8A-479B-8464-F4968E74CD1E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S8:S31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1"/>
  <sheetViews>
    <sheetView topLeftCell="A5" zoomScale="50" zoomScaleNormal="50" workbookViewId="0">
      <selection activeCell="C9" sqref="C9"/>
    </sheetView>
  </sheetViews>
  <sheetFormatPr defaultRowHeight="15" x14ac:dyDescent="0.25"/>
  <cols>
    <col min="1" max="1" width="9.140625" style="2"/>
    <col min="2" max="2" width="52.85546875" style="18" customWidth="1"/>
    <col min="3" max="3" width="15.7109375" style="19" customWidth="1"/>
    <col min="4" max="4" width="15.7109375" style="20" customWidth="1"/>
    <col min="5" max="5" width="20.85546875" style="20" customWidth="1"/>
    <col min="6" max="6" width="22.5703125" style="20" customWidth="1"/>
    <col min="7" max="7" width="20" style="20" customWidth="1"/>
    <col min="8" max="8" width="25.7109375" style="20" customWidth="1"/>
    <col min="9" max="9" width="15.7109375" style="20" customWidth="1"/>
    <col min="10" max="10" width="23.140625" style="20" customWidth="1"/>
    <col min="11" max="11" width="15.7109375" style="20" customWidth="1"/>
    <col min="12" max="12" width="20" style="20" customWidth="1"/>
    <col min="13" max="13" width="24.7109375" style="20" customWidth="1"/>
    <col min="14" max="14" width="19.7109375" style="20" customWidth="1"/>
    <col min="15" max="15" width="27.140625" style="20" customWidth="1"/>
    <col min="16" max="16" width="19.7109375" style="21" customWidth="1"/>
    <col min="17" max="17" width="21.5703125" style="2" customWidth="1"/>
    <col min="18" max="18" width="21.42578125" style="2" customWidth="1"/>
    <col min="19" max="19" width="21.42578125" style="22" customWidth="1"/>
    <col min="20" max="16384" width="9.140625" style="2"/>
  </cols>
  <sheetData>
    <row r="1" spans="1:19" ht="215.25" customHeight="1" x14ac:dyDescent="0.25">
      <c r="A1" s="80" t="s">
        <v>69</v>
      </c>
      <c r="B1" s="81"/>
      <c r="C1" s="54" t="s">
        <v>1</v>
      </c>
      <c r="D1" s="55"/>
      <c r="E1" s="55"/>
      <c r="F1" s="56" t="s">
        <v>2</v>
      </c>
      <c r="G1" s="57" t="s">
        <v>3</v>
      </c>
      <c r="H1" s="57"/>
      <c r="I1" s="57"/>
      <c r="J1" s="56" t="s">
        <v>4</v>
      </c>
      <c r="K1" s="57" t="s">
        <v>5</v>
      </c>
      <c r="L1" s="57"/>
      <c r="M1" s="56" t="s">
        <v>6</v>
      </c>
      <c r="N1" s="1" t="s">
        <v>7</v>
      </c>
      <c r="O1" s="1" t="s">
        <v>8</v>
      </c>
      <c r="P1" s="47" t="s">
        <v>9</v>
      </c>
      <c r="Q1" s="49" t="s">
        <v>10</v>
      </c>
      <c r="R1" s="49" t="s">
        <v>11</v>
      </c>
      <c r="S1" s="49" t="s">
        <v>12</v>
      </c>
    </row>
    <row r="2" spans="1:19" ht="15" customHeight="1" x14ac:dyDescent="0.25">
      <c r="A2" s="82"/>
      <c r="B2" s="83"/>
      <c r="C2" s="50" t="s">
        <v>13</v>
      </c>
      <c r="D2" s="52" t="s">
        <v>14</v>
      </c>
      <c r="E2" s="52" t="s">
        <v>15</v>
      </c>
      <c r="F2" s="56"/>
      <c r="G2" s="52" t="s">
        <v>16</v>
      </c>
      <c r="H2" s="52" t="s">
        <v>17</v>
      </c>
      <c r="I2" s="52" t="s">
        <v>18</v>
      </c>
      <c r="J2" s="56"/>
      <c r="K2" s="52" t="s">
        <v>19</v>
      </c>
      <c r="L2" s="52" t="s">
        <v>20</v>
      </c>
      <c r="M2" s="56"/>
      <c r="N2" s="52" t="s">
        <v>21</v>
      </c>
      <c r="O2" s="52" t="s">
        <v>22</v>
      </c>
      <c r="P2" s="48"/>
      <c r="Q2" s="49"/>
      <c r="R2" s="49"/>
      <c r="S2" s="49"/>
    </row>
    <row r="3" spans="1:19" ht="274.5" customHeight="1" x14ac:dyDescent="0.35">
      <c r="A3" s="63" t="s">
        <v>23</v>
      </c>
      <c r="B3" s="64"/>
      <c r="C3" s="51"/>
      <c r="D3" s="53"/>
      <c r="E3" s="53"/>
      <c r="F3" s="56"/>
      <c r="G3" s="53"/>
      <c r="H3" s="53"/>
      <c r="I3" s="53"/>
      <c r="J3" s="56"/>
      <c r="K3" s="53"/>
      <c r="L3" s="53"/>
      <c r="M3" s="56"/>
      <c r="N3" s="53"/>
      <c r="O3" s="53"/>
      <c r="P3" s="48"/>
      <c r="Q3" s="49"/>
      <c r="R3" s="49"/>
      <c r="S3" s="49"/>
    </row>
    <row r="4" spans="1:19" ht="63.75" customHeight="1" x14ac:dyDescent="0.25">
      <c r="A4" s="65">
        <f>AVERAGE(P8:P22)</f>
        <v>0.64833937198067626</v>
      </c>
      <c r="B4" s="66"/>
      <c r="C4" s="62" t="s">
        <v>24</v>
      </c>
      <c r="D4" s="58"/>
      <c r="E4" s="59"/>
      <c r="F4" s="3">
        <v>1</v>
      </c>
      <c r="G4" s="67"/>
      <c r="H4" s="68"/>
      <c r="I4" s="69"/>
      <c r="J4" s="3">
        <v>0.95</v>
      </c>
      <c r="K4" s="67"/>
      <c r="L4" s="69"/>
      <c r="M4" s="3">
        <v>1</v>
      </c>
      <c r="N4" s="3">
        <v>1</v>
      </c>
      <c r="O4" s="3">
        <v>1</v>
      </c>
      <c r="P4" s="3">
        <v>0.98880000000000001</v>
      </c>
      <c r="Q4" s="49"/>
      <c r="R4" s="49"/>
      <c r="S4" s="49"/>
    </row>
    <row r="5" spans="1:19" ht="38.25" customHeight="1" x14ac:dyDescent="0.35">
      <c r="A5" s="76" t="s">
        <v>25</v>
      </c>
      <c r="B5" s="77"/>
      <c r="C5" s="58" t="s">
        <v>26</v>
      </c>
      <c r="D5" s="58"/>
      <c r="E5" s="59"/>
      <c r="F5" s="3">
        <f>MAX($F$8:$F$22)</f>
        <v>0.92156862745098034</v>
      </c>
      <c r="G5" s="70"/>
      <c r="H5" s="71"/>
      <c r="I5" s="72"/>
      <c r="J5" s="3">
        <f>MAX($J$8:$J$22)</f>
        <v>0.82499999999999996</v>
      </c>
      <c r="K5" s="70"/>
      <c r="L5" s="72"/>
      <c r="M5" s="3">
        <f>MAX($M$8:$M$22)</f>
        <v>0.66666666666666663</v>
      </c>
      <c r="N5" s="3">
        <f>MAX($N$8:$N$22)</f>
        <v>0</v>
      </c>
      <c r="O5" s="3">
        <f>MAX($O$8:$O$22)</f>
        <v>1</v>
      </c>
      <c r="P5" s="3">
        <f>MAX($P$8:$P$22)</f>
        <v>0.85416666666666663</v>
      </c>
      <c r="Q5" s="49"/>
      <c r="R5" s="49"/>
      <c r="S5" s="49"/>
    </row>
    <row r="6" spans="1:19" ht="48.75" customHeight="1" x14ac:dyDescent="0.25">
      <c r="A6" s="84" t="str">
        <f>VLOOKUP(A1,'[1]Профиль МО'!$A$2:$K$46,8,0)&amp;'[1]Исходник Профиль МО'!V1</f>
        <v>15 место</v>
      </c>
      <c r="B6" s="85"/>
      <c r="C6" s="58" t="s">
        <v>27</v>
      </c>
      <c r="D6" s="58"/>
      <c r="E6" s="59"/>
      <c r="F6" s="3">
        <v>0.58819999999999995</v>
      </c>
      <c r="G6" s="70"/>
      <c r="H6" s="71"/>
      <c r="I6" s="72"/>
      <c r="J6" s="3">
        <v>0.65</v>
      </c>
      <c r="K6" s="70"/>
      <c r="L6" s="72"/>
      <c r="M6" s="3">
        <v>0.66669999999999996</v>
      </c>
      <c r="N6" s="4">
        <v>0</v>
      </c>
      <c r="O6" s="4">
        <v>1</v>
      </c>
      <c r="P6" s="3">
        <v>0.63539999999999996</v>
      </c>
      <c r="Q6" s="49"/>
      <c r="R6" s="49"/>
      <c r="S6" s="49"/>
    </row>
    <row r="7" spans="1:19" ht="36" customHeight="1" x14ac:dyDescent="0.25">
      <c r="A7" s="60" t="s">
        <v>28</v>
      </c>
      <c r="B7" s="61"/>
      <c r="C7" s="62" t="s">
        <v>29</v>
      </c>
      <c r="D7" s="58"/>
      <c r="E7" s="59"/>
      <c r="F7" s="3">
        <f>MEDIAN($F$8:$F$22)</f>
        <v>0.58823529411764708</v>
      </c>
      <c r="G7" s="73"/>
      <c r="H7" s="74"/>
      <c r="I7" s="75"/>
      <c r="J7" s="3">
        <f>MEDIAN($J$8:$J$22)</f>
        <v>0.65</v>
      </c>
      <c r="K7" s="73"/>
      <c r="L7" s="75"/>
      <c r="M7" s="3">
        <f>MEDIAN($M$8:$M$22)</f>
        <v>0.66666666666666663</v>
      </c>
      <c r="N7" s="3">
        <f>MEDIAN($N$8:$N$22)</f>
        <v>0</v>
      </c>
      <c r="O7" s="3">
        <f>MEDIAN($O$8:$O$22)</f>
        <v>1</v>
      </c>
      <c r="P7" s="3">
        <f>MEDIAN($P$8:$P$22)</f>
        <v>0.64583333333333337</v>
      </c>
      <c r="Q7" s="49"/>
      <c r="R7" s="49"/>
      <c r="S7" s="49"/>
    </row>
    <row r="8" spans="1:19" ht="51" customHeight="1" x14ac:dyDescent="0.35">
      <c r="A8" s="5">
        <f>[1]ИТОГ!A820</f>
        <v>1</v>
      </c>
      <c r="B8" s="6" t="str">
        <f>[1]ИТОГ!C820</f>
        <v>МБОУ ШР "СОШ № 2"</v>
      </c>
      <c r="C8" s="7">
        <f>[1]ИТОГ!F820</f>
        <v>0.48484848484848486</v>
      </c>
      <c r="D8" s="8">
        <f>[1]ИТОГ!H820</f>
        <v>0.5</v>
      </c>
      <c r="E8" s="8">
        <f>[1]ИТОГ!J820</f>
        <v>1</v>
      </c>
      <c r="F8" s="8">
        <f>[1]ИТОГ!L820</f>
        <v>0.66666666666666663</v>
      </c>
      <c r="G8" s="8">
        <f>[1]ИТОГ!N820</f>
        <v>1</v>
      </c>
      <c r="H8" s="8">
        <f>[1]ИТОГ!P820</f>
        <v>0.75</v>
      </c>
      <c r="I8" s="8">
        <f>[1]ИТОГ!R820</f>
        <v>0.25</v>
      </c>
      <c r="J8" s="8">
        <f>[1]ИТОГ!T820</f>
        <v>0.7</v>
      </c>
      <c r="K8" s="8">
        <f>[1]ИТОГ!V820</f>
        <v>0</v>
      </c>
      <c r="L8" s="8">
        <f>[1]ИТОГ!X820</f>
        <v>1</v>
      </c>
      <c r="M8" s="8">
        <f>[1]ИТОГ!Z820</f>
        <v>0.33333333333333331</v>
      </c>
      <c r="N8" s="8">
        <f>[1]ИТОГ!AD820</f>
        <v>0</v>
      </c>
      <c r="O8" s="8">
        <f>[1]ИТОГ!AH820</f>
        <v>0</v>
      </c>
      <c r="P8" s="9">
        <f>[1]ИТОГ!AJ820</f>
        <v>0.66666666666666663</v>
      </c>
      <c r="Q8" s="10" t="str">
        <f>[1]ИТОГ!AK820</f>
        <v>Средний</v>
      </c>
      <c r="R8" s="10" t="str">
        <f>[1]ИТОГ!AN820</f>
        <v>Средний</v>
      </c>
      <c r="S8" s="11">
        <f>[1]ИТОГ!AJ820-[1]ИТОГ!AM820</f>
        <v>1.4666666666666606E-2</v>
      </c>
    </row>
    <row r="9" spans="1:19" ht="51" customHeight="1" x14ac:dyDescent="0.35">
      <c r="A9" s="5">
        <f>[1]ИТОГ!A821</f>
        <v>2</v>
      </c>
      <c r="B9" s="6" t="str">
        <f>[1]ИТОГ!C821</f>
        <v>МБОУШР "Гимназия"</v>
      </c>
      <c r="C9" s="7">
        <f>[1]ИТОГ!F821</f>
        <v>0.69696969696969702</v>
      </c>
      <c r="D9" s="8">
        <f>[1]ИТОГ!H821</f>
        <v>1</v>
      </c>
      <c r="E9" s="8">
        <f>[1]ИТОГ!J821</f>
        <v>0.9375</v>
      </c>
      <c r="F9" s="8">
        <f>[1]ИТОГ!L821</f>
        <v>0.78431372549019607</v>
      </c>
      <c r="G9" s="8">
        <f>[1]ИТОГ!N821</f>
        <v>0.8571428571428571</v>
      </c>
      <c r="H9" s="8">
        <f>[1]ИТОГ!P821</f>
        <v>0.8125</v>
      </c>
      <c r="I9" s="8">
        <f>[1]ИТОГ!R821</f>
        <v>0.125</v>
      </c>
      <c r="J9" s="8">
        <f>[1]ИТОГ!T821</f>
        <v>0.65</v>
      </c>
      <c r="K9" s="8">
        <f>[1]ИТОГ!V821</f>
        <v>0.5</v>
      </c>
      <c r="L9" s="8">
        <f>[1]ИТОГ!X821</f>
        <v>1</v>
      </c>
      <c r="M9" s="8">
        <f>[1]ИТОГ!Z821</f>
        <v>0.66666666666666663</v>
      </c>
      <c r="N9" s="8">
        <f>[1]ИТОГ!AD821</f>
        <v>0</v>
      </c>
      <c r="O9" s="8">
        <f>[1]ИТОГ!AH821</f>
        <v>1</v>
      </c>
      <c r="P9" s="9">
        <f>[1]ИТОГ!AJ821</f>
        <v>0.73958333333333337</v>
      </c>
      <c r="Q9" s="10" t="str">
        <f>[1]ИТОГ!AK821</f>
        <v>Средний</v>
      </c>
      <c r="R9" s="10" t="str">
        <f>[1]ИТОГ!AN821</f>
        <v>Средний</v>
      </c>
      <c r="S9" s="11">
        <f>[1]ИТОГ!AJ821-[1]ИТОГ!AM821</f>
        <v>-5.4416666666666669E-2</v>
      </c>
    </row>
    <row r="10" spans="1:19" ht="51" customHeight="1" x14ac:dyDescent="0.35">
      <c r="A10" s="5">
        <f>[1]ИТОГ!A822</f>
        <v>3</v>
      </c>
      <c r="B10" s="6" t="str">
        <f>[1]ИТОГ!C822</f>
        <v>МКОУ Шелеховского района "Большелугская средняя школа №8"</v>
      </c>
      <c r="C10" s="7">
        <f>[1]ИТОГ!F822</f>
        <v>0.42424242424242425</v>
      </c>
      <c r="D10" s="8">
        <f>[1]ИТОГ!H822</f>
        <v>1</v>
      </c>
      <c r="E10" s="8">
        <f>[1]ИТОГ!J822</f>
        <v>1</v>
      </c>
      <c r="F10" s="8">
        <f>[1]ИТОГ!L822</f>
        <v>0.6470588235294118</v>
      </c>
      <c r="G10" s="8">
        <f>[1]ИТОГ!N822</f>
        <v>0.9285714285714286</v>
      </c>
      <c r="H10" s="8">
        <f>[1]ИТОГ!P822</f>
        <v>0.625</v>
      </c>
      <c r="I10" s="8">
        <f>[1]ИТОГ!R822</f>
        <v>0.25</v>
      </c>
      <c r="J10" s="8">
        <f>[1]ИТОГ!T822</f>
        <v>0.625</v>
      </c>
      <c r="K10" s="8">
        <f>[1]ИТОГ!V822</f>
        <v>0.5</v>
      </c>
      <c r="L10" s="8">
        <f>[1]ИТОГ!X822</f>
        <v>1</v>
      </c>
      <c r="M10" s="8">
        <f>[1]ИТОГ!Z822</f>
        <v>0.66666666666666663</v>
      </c>
      <c r="N10" s="8">
        <f>[1]ИТОГ!AD822</f>
        <v>0</v>
      </c>
      <c r="O10" s="8">
        <f>[1]ИТОГ!AH822</f>
        <v>0</v>
      </c>
      <c r="P10" s="9">
        <f>[1]ИТОГ!AJ822</f>
        <v>0.64583333333333337</v>
      </c>
      <c r="Q10" s="10" t="str">
        <f>[1]ИТОГ!AK822</f>
        <v>Средний</v>
      </c>
      <c r="R10" s="10" t="str">
        <f>[1]ИТОГ!AN822</f>
        <v>Средний</v>
      </c>
      <c r="S10" s="11">
        <f>[1]ИТОГ!AJ822-[1]ИТОГ!AM822</f>
        <v>3.9833333333333387E-2</v>
      </c>
    </row>
    <row r="11" spans="1:19" ht="51" customHeight="1" x14ac:dyDescent="0.35">
      <c r="A11" s="5">
        <f>[1]ИТОГ!A823</f>
        <v>4</v>
      </c>
      <c r="B11" s="6" t="str">
        <f>[1]ИТОГ!C823</f>
        <v>МКОУ ШР "ООШ № 11"</v>
      </c>
      <c r="C11" s="7">
        <f>[1]ИТОГ!F823</f>
        <v>0.375</v>
      </c>
      <c r="D11" s="8">
        <f>[1]ИТОГ!H823</f>
        <v>0.5</v>
      </c>
      <c r="E11" s="8">
        <f>[1]ИТОГ!J823</f>
        <v>0.875</v>
      </c>
      <c r="F11" s="8">
        <f>[1]ИТОГ!L823</f>
        <v>0.61538461538461542</v>
      </c>
      <c r="G11" s="8">
        <f>[1]ИТОГ!N823</f>
        <v>0.5714285714285714</v>
      </c>
      <c r="H11" s="8">
        <f>[1]ИТОГ!P823</f>
        <v>0.6875</v>
      </c>
      <c r="I11" s="8">
        <f>[1]ИТОГ!R823</f>
        <v>0.25</v>
      </c>
      <c r="J11" s="8">
        <f>[1]ИТОГ!T823</f>
        <v>0.52500000000000002</v>
      </c>
      <c r="K11" s="8">
        <f>[1]ИТОГ!V823</f>
        <v>0.5</v>
      </c>
      <c r="L11" s="8">
        <f>[1]ИТОГ!X823</f>
        <v>1</v>
      </c>
      <c r="M11" s="8">
        <f>[1]ИТОГ!Z823</f>
        <v>0.66666666666666663</v>
      </c>
      <c r="N11" s="8">
        <f>[1]ИТОГ!AD823</f>
        <v>0</v>
      </c>
      <c r="O11" s="8">
        <f>[1]ИТОГ!AH823</f>
        <v>0</v>
      </c>
      <c r="P11" s="9">
        <f>[1]ИТОГ!AJ823</f>
        <v>0.58333333333333337</v>
      </c>
      <c r="Q11" s="10" t="str">
        <f>[1]ИТОГ!AK823</f>
        <v>Низкий</v>
      </c>
      <c r="R11" s="10" t="str">
        <f>[1]ИТОГ!AN823</f>
        <v>Низкий</v>
      </c>
      <c r="S11" s="11">
        <f>[1]ИТОГ!AJ823-[1]ИТОГ!AM823</f>
        <v>-1.2666666666666604E-2</v>
      </c>
    </row>
    <row r="12" spans="1:19" ht="51" customHeight="1" x14ac:dyDescent="0.35">
      <c r="A12" s="5">
        <f>[1]ИТОГ!A824</f>
        <v>5</v>
      </c>
      <c r="B12" s="6" t="str">
        <f>[1]ИТОГ!C824</f>
        <v>МКОУ ШР "СОШ № 12"</v>
      </c>
      <c r="C12" s="7">
        <f>[1]ИТОГ!F824</f>
        <v>0.27272727272727271</v>
      </c>
      <c r="D12" s="8">
        <f>[1]ИТОГ!H824</f>
        <v>0.5</v>
      </c>
      <c r="E12" s="8">
        <f>[1]ИТОГ!J824</f>
        <v>1</v>
      </c>
      <c r="F12" s="8">
        <f>[1]ИТОГ!L824</f>
        <v>0.50980392156862742</v>
      </c>
      <c r="G12" s="8">
        <f>[1]ИТОГ!N824</f>
        <v>0.8571428571428571</v>
      </c>
      <c r="H12" s="8">
        <f>[1]ИТОГ!P824</f>
        <v>0.625</v>
      </c>
      <c r="I12" s="8">
        <f>[1]ИТОГ!R824</f>
        <v>0.25</v>
      </c>
      <c r="J12" s="8">
        <f>[1]ИТОГ!T824</f>
        <v>0.6</v>
      </c>
      <c r="K12" s="8">
        <f>[1]ИТОГ!V824</f>
        <v>0.5</v>
      </c>
      <c r="L12" s="8">
        <f>[1]ИТОГ!X824</f>
        <v>1</v>
      </c>
      <c r="M12" s="8">
        <f>[1]ИТОГ!Z824</f>
        <v>0.66666666666666663</v>
      </c>
      <c r="N12" s="8">
        <f>[1]ИТОГ!AD824</f>
        <v>0</v>
      </c>
      <c r="O12" s="8">
        <f>[1]ИТОГ!AH824</f>
        <v>1</v>
      </c>
      <c r="P12" s="9">
        <f>[1]ИТОГ!AJ824</f>
        <v>0.57291666666666663</v>
      </c>
      <c r="Q12" s="10" t="str">
        <f>[1]ИТОГ!AK824</f>
        <v>Низкий</v>
      </c>
      <c r="R12" s="10" t="str">
        <f>[1]ИТОГ!AN824</f>
        <v>Средний</v>
      </c>
      <c r="S12" s="11">
        <f>[1]ИТОГ!AJ824-[1]ИТОГ!AM824</f>
        <v>-7.9083333333333394E-2</v>
      </c>
    </row>
    <row r="13" spans="1:19" ht="51" customHeight="1" x14ac:dyDescent="0.35">
      <c r="A13" s="5">
        <f>[1]ИТОГ!A825</f>
        <v>6</v>
      </c>
      <c r="B13" s="6" t="str">
        <f>[1]ИТОГ!C825</f>
        <v>МКОУ ШР "СОШ № 5"</v>
      </c>
      <c r="C13" s="7">
        <f>[1]ИТОГ!F825</f>
        <v>0.30303030303030304</v>
      </c>
      <c r="D13" s="8">
        <f>[1]ИТОГ!H825</f>
        <v>1</v>
      </c>
      <c r="E13" s="8">
        <f>[1]ИТОГ!J825</f>
        <v>1</v>
      </c>
      <c r="F13" s="8">
        <f>[1]ИТОГ!L825</f>
        <v>0.5490196078431373</v>
      </c>
      <c r="G13" s="8">
        <f>[1]ИТОГ!N825</f>
        <v>1</v>
      </c>
      <c r="H13" s="8">
        <f>[1]ИТОГ!P825</f>
        <v>0.9375</v>
      </c>
      <c r="I13" s="8">
        <f>[1]ИТОГ!R825</f>
        <v>0.25</v>
      </c>
      <c r="J13" s="8">
        <f>[1]ИТОГ!T825</f>
        <v>0.77500000000000002</v>
      </c>
      <c r="K13" s="8">
        <f>[1]ИТОГ!V825</f>
        <v>0.5</v>
      </c>
      <c r="L13" s="8">
        <f>[1]ИТОГ!X825</f>
        <v>1</v>
      </c>
      <c r="M13" s="8">
        <f>[1]ИТОГ!Z825</f>
        <v>0.66666666666666663</v>
      </c>
      <c r="N13" s="8">
        <f>[1]ИТОГ!AD825</f>
        <v>0</v>
      </c>
      <c r="O13" s="8">
        <f>[1]ИТОГ!AH825</f>
        <v>1</v>
      </c>
      <c r="P13" s="9">
        <f>[1]ИТОГ!AJ825</f>
        <v>0.66666666666666663</v>
      </c>
      <c r="Q13" s="10" t="str">
        <f>[1]ИТОГ!AK825</f>
        <v>Средний</v>
      </c>
      <c r="R13" s="10" t="str">
        <f>[1]ИТОГ!AN825</f>
        <v>Средний</v>
      </c>
      <c r="S13" s="11">
        <f>[1]ИТОГ!AJ825-[1]ИТОГ!AM825</f>
        <v>3.066666666666662E-2</v>
      </c>
    </row>
    <row r="14" spans="1:19" ht="51" customHeight="1" x14ac:dyDescent="0.35">
      <c r="A14" s="5">
        <f>[1]ИТОГ!A826</f>
        <v>7</v>
      </c>
      <c r="B14" s="6" t="str">
        <f>[1]ИТОГ!C826</f>
        <v>МКОУ ШР "СОШ №1"</v>
      </c>
      <c r="C14" s="7">
        <f>[1]ИТОГ!F826</f>
        <v>0.27272727272727271</v>
      </c>
      <c r="D14" s="8">
        <f>[1]ИТОГ!H826</f>
        <v>1</v>
      </c>
      <c r="E14" s="8">
        <f>[1]ИТОГ!J826</f>
        <v>1</v>
      </c>
      <c r="F14" s="8">
        <f>[1]ИТОГ!L826</f>
        <v>0.52941176470588236</v>
      </c>
      <c r="G14" s="8">
        <f>[1]ИТОГ!N826</f>
        <v>1</v>
      </c>
      <c r="H14" s="8">
        <f>[1]ИТОГ!P826</f>
        <v>0.6875</v>
      </c>
      <c r="I14" s="8">
        <f>[1]ИТОГ!R826</f>
        <v>0</v>
      </c>
      <c r="J14" s="8">
        <f>[1]ИТОГ!T826</f>
        <v>0.625</v>
      </c>
      <c r="K14" s="8">
        <f>[1]ИТОГ!V826</f>
        <v>0.5</v>
      </c>
      <c r="L14" s="8">
        <f>[1]ИТОГ!X826</f>
        <v>1</v>
      </c>
      <c r="M14" s="8">
        <f>[1]ИТОГ!Z826</f>
        <v>0.66666666666666663</v>
      </c>
      <c r="N14" s="8">
        <f>[1]ИТОГ!AD826</f>
        <v>0</v>
      </c>
      <c r="O14" s="8">
        <f>[1]ИТОГ!AH826</f>
        <v>0</v>
      </c>
      <c r="P14" s="9">
        <f>[1]ИТОГ!AJ826</f>
        <v>0.58333333333333337</v>
      </c>
      <c r="Q14" s="10" t="str">
        <f>[1]ИТОГ!AK826</f>
        <v>Низкий</v>
      </c>
      <c r="R14" s="10" t="str">
        <f>[1]ИТОГ!AN826</f>
        <v>Низкий</v>
      </c>
      <c r="S14" s="11">
        <f>[1]ИТОГ!AJ826-[1]ИТОГ!AM826</f>
        <v>0.1133333333333334</v>
      </c>
    </row>
    <row r="15" spans="1:19" ht="51" customHeight="1" x14ac:dyDescent="0.35">
      <c r="A15" s="5">
        <f>[1]ИТОГ!A827</f>
        <v>8</v>
      </c>
      <c r="B15" s="6" t="str">
        <f>[1]ИТОГ!C827</f>
        <v>МБОУ ШР "СОШ № 4"</v>
      </c>
      <c r="C15" s="7">
        <f>[1]ИТОГ!F827</f>
        <v>0.33333333333333331</v>
      </c>
      <c r="D15" s="8">
        <f>[1]ИТОГ!H827</f>
        <v>1</v>
      </c>
      <c r="E15" s="8">
        <f>[1]ИТОГ!J827</f>
        <v>1</v>
      </c>
      <c r="F15" s="8">
        <f>[1]ИТОГ!L827</f>
        <v>0.58823529411764708</v>
      </c>
      <c r="G15" s="8">
        <f>[1]ИТОГ!N827</f>
        <v>0.7857142857142857</v>
      </c>
      <c r="H15" s="8">
        <f>[1]ИТОГ!P827</f>
        <v>0.75</v>
      </c>
      <c r="I15" s="8">
        <f>[1]ИТОГ!R827</f>
        <v>0</v>
      </c>
      <c r="J15" s="8">
        <f>[1]ИТОГ!T827</f>
        <v>0.57499999999999996</v>
      </c>
      <c r="K15" s="8">
        <f>[1]ИТОГ!V827</f>
        <v>0.5</v>
      </c>
      <c r="L15" s="8">
        <f>[1]ИТОГ!X827</f>
        <v>1</v>
      </c>
      <c r="M15" s="8">
        <f>[1]ИТОГ!Z827</f>
        <v>0.66666666666666663</v>
      </c>
      <c r="N15" s="8">
        <f>[1]ИТОГ!AD827</f>
        <v>0</v>
      </c>
      <c r="O15" s="8">
        <f>[1]ИТОГ!AH827</f>
        <v>0</v>
      </c>
      <c r="P15" s="9">
        <f>[1]ИТОГ!AJ827</f>
        <v>0.59375</v>
      </c>
      <c r="Q15" s="10" t="str">
        <f>[1]ИТОГ!AK827</f>
        <v>Низкий</v>
      </c>
      <c r="R15" s="10" t="str">
        <f>[1]ИТОГ!AN827</f>
        <v>Средний</v>
      </c>
      <c r="S15" s="11">
        <f>[1]ИТОГ!AJ827-[1]ИТОГ!AM827</f>
        <v>-4.225000000000001E-2</v>
      </c>
    </row>
    <row r="16" spans="1:19" ht="51" customHeight="1" x14ac:dyDescent="0.35">
      <c r="A16" s="5">
        <f>[1]ИТОГ!A828</f>
        <v>9</v>
      </c>
      <c r="B16" s="6" t="str">
        <f>[1]ИТОГ!C828</f>
        <v>МБОУ ШР "Шелеховский лицей"</v>
      </c>
      <c r="C16" s="7">
        <f>[1]ИТОГ!F828</f>
        <v>0.87878787878787878</v>
      </c>
      <c r="D16" s="8">
        <f>[1]ИТОГ!H828</f>
        <v>0.5</v>
      </c>
      <c r="E16" s="8">
        <f>[1]ИТОГ!J828</f>
        <v>1</v>
      </c>
      <c r="F16" s="8">
        <f>[1]ИТОГ!L828</f>
        <v>0.92156862745098034</v>
      </c>
      <c r="G16" s="8">
        <f>[1]ИТОГ!N828</f>
        <v>0.9285714285714286</v>
      </c>
      <c r="H16" s="8">
        <f>[1]ИТОГ!P828</f>
        <v>0.75</v>
      </c>
      <c r="I16" s="8">
        <f>[1]ИТОГ!R828</f>
        <v>0.625</v>
      </c>
      <c r="J16" s="8">
        <f>[1]ИТОГ!T828</f>
        <v>0.75</v>
      </c>
      <c r="K16" s="8">
        <f>[1]ИТОГ!V828</f>
        <v>0.5</v>
      </c>
      <c r="L16" s="8">
        <f>[1]ИТОГ!X828</f>
        <v>1</v>
      </c>
      <c r="M16" s="8">
        <f>[1]ИТОГ!Z828</f>
        <v>0.66666666666666663</v>
      </c>
      <c r="N16" s="8">
        <f>[1]ИТОГ!AD828</f>
        <v>0</v>
      </c>
      <c r="O16" s="8">
        <f>[1]ИТОГ!AH828</f>
        <v>1</v>
      </c>
      <c r="P16" s="9">
        <f>[1]ИТОГ!AJ828</f>
        <v>0.85416666666666663</v>
      </c>
      <c r="Q16" s="10" t="str">
        <f>[1]ИТОГ!AK828</f>
        <v>Высокий</v>
      </c>
      <c r="R16" s="10" t="str">
        <f>[1]ИТОГ!AN828</f>
        <v>Средний</v>
      </c>
      <c r="S16" s="11">
        <f>[1]ИТОГ!AJ828-[1]ИТОГ!AM828</f>
        <v>0.10816666666666663</v>
      </c>
    </row>
    <row r="17" spans="1:19" ht="51" customHeight="1" x14ac:dyDescent="0.35">
      <c r="A17" s="5">
        <f>[1]ИТОГ!A829</f>
        <v>10</v>
      </c>
      <c r="B17" s="6" t="str">
        <f>[1]ИТОГ!C829</f>
        <v>МКОУ ШР "СОШ №7"</v>
      </c>
      <c r="C17" s="7">
        <f>[1]ИТОГ!F829</f>
        <v>0.18181818181818182</v>
      </c>
      <c r="D17" s="8">
        <f>[1]ИТОГ!H829</f>
        <v>1</v>
      </c>
      <c r="E17" s="8">
        <f>[1]ИТОГ!J829</f>
        <v>0.6875</v>
      </c>
      <c r="F17" s="8">
        <f>[1]ИТОГ!L829</f>
        <v>0.37254901960784315</v>
      </c>
      <c r="G17" s="8">
        <f>[1]ИТОГ!N829</f>
        <v>0.8571428571428571</v>
      </c>
      <c r="H17" s="8">
        <f>[1]ИТОГ!P829</f>
        <v>0.6875</v>
      </c>
      <c r="I17" s="8">
        <f>[1]ИТОГ!R829</f>
        <v>0.25</v>
      </c>
      <c r="J17" s="8">
        <f>[1]ИТОГ!T829</f>
        <v>0.625</v>
      </c>
      <c r="K17" s="8">
        <f>[1]ИТОГ!V829</f>
        <v>0</v>
      </c>
      <c r="L17" s="8">
        <f>[1]ИТОГ!X829</f>
        <v>1</v>
      </c>
      <c r="M17" s="8">
        <f>[1]ИТОГ!Z829</f>
        <v>0.33333333333333331</v>
      </c>
      <c r="N17" s="8">
        <f>[1]ИТОГ!AD829</f>
        <v>0</v>
      </c>
      <c r="O17" s="8">
        <f>[1]ИТОГ!AH829</f>
        <v>1</v>
      </c>
      <c r="P17" s="9">
        <f>[1]ИТОГ!AJ829</f>
        <v>0.48958333333333331</v>
      </c>
      <c r="Q17" s="10" t="str">
        <f>[1]ИТОГ!AK829</f>
        <v>Низкий</v>
      </c>
      <c r="R17" s="10" t="str">
        <f>[1]ИТОГ!AN829</f>
        <v>Средний</v>
      </c>
      <c r="S17" s="11">
        <f>[1]ИТОГ!AJ829-[1]ИТОГ!AM829</f>
        <v>-0.14641666666666669</v>
      </c>
    </row>
    <row r="18" spans="1:19" ht="51" customHeight="1" x14ac:dyDescent="0.35">
      <c r="A18" s="5">
        <f>[1]ИТОГ!A830</f>
        <v>11</v>
      </c>
      <c r="B18" s="6" t="str">
        <f>[1]ИТОГ!C830</f>
        <v>МКОУ "СОШ №9"</v>
      </c>
      <c r="C18" s="7">
        <f>[1]ИТОГ!F830</f>
        <v>0.39393939393939392</v>
      </c>
      <c r="D18" s="8">
        <f>[1]ИТОГ!H830</f>
        <v>0</v>
      </c>
      <c r="E18" s="8">
        <f>[1]ИТОГ!J830</f>
        <v>1</v>
      </c>
      <c r="F18" s="8">
        <f>[1]ИТОГ!L830</f>
        <v>0.56862745098039214</v>
      </c>
      <c r="G18" s="8">
        <f>[1]ИТОГ!N830</f>
        <v>1</v>
      </c>
      <c r="H18" s="8">
        <f>[1]ИТОГ!P830</f>
        <v>0.75</v>
      </c>
      <c r="I18" s="8">
        <f>[1]ИТОГ!R830</f>
        <v>0.25</v>
      </c>
      <c r="J18" s="8">
        <f>[1]ИТОГ!T830</f>
        <v>0.7</v>
      </c>
      <c r="K18" s="8">
        <f>[1]ИТОГ!V830</f>
        <v>0.5</v>
      </c>
      <c r="L18" s="8">
        <f>[1]ИТОГ!X830</f>
        <v>1</v>
      </c>
      <c r="M18" s="8">
        <f>[1]ИТОГ!Z830</f>
        <v>0.66666666666666663</v>
      </c>
      <c r="N18" s="8">
        <f>[1]ИТОГ!AD830</f>
        <v>0</v>
      </c>
      <c r="O18" s="8">
        <f>[1]ИТОГ!AH830</f>
        <v>1</v>
      </c>
      <c r="P18" s="9">
        <f>[1]ИТОГ!AJ830</f>
        <v>0.64583333333333337</v>
      </c>
      <c r="Q18" s="10" t="str">
        <f>[1]ИТОГ!AK830</f>
        <v>Средний</v>
      </c>
      <c r="R18" s="10" t="str">
        <f>[1]ИТОГ!AN830</f>
        <v>Средний</v>
      </c>
      <c r="S18" s="11">
        <f>[1]ИТОГ!AJ830-[1]ИТОГ!AM830</f>
        <v>9.8333333333333606E-3</v>
      </c>
    </row>
    <row r="19" spans="1:19" ht="51" customHeight="1" x14ac:dyDescent="0.35">
      <c r="A19" s="5">
        <f>[1]ИТОГ!A831</f>
        <v>12</v>
      </c>
      <c r="B19" s="6" t="str">
        <f>[1]ИТОГ!C831</f>
        <v>МКОУ ШР "НШДС №10"</v>
      </c>
      <c r="C19" s="7">
        <f>[1]ИТОГ!F831</f>
        <v>1</v>
      </c>
      <c r="D19" s="8">
        <f>[1]ИТОГ!H831</f>
        <v>0.5</v>
      </c>
      <c r="E19" s="8">
        <f>[1]ИТОГ!J831</f>
        <v>0.625</v>
      </c>
      <c r="F19" s="8">
        <f>[1]ИТОГ!L831</f>
        <v>0.92</v>
      </c>
      <c r="G19" s="8">
        <f>[1]ИТОГ!N831</f>
        <v>0.9285714285714286</v>
      </c>
      <c r="H19" s="8">
        <f>[1]ИТОГ!P831</f>
        <v>0.625</v>
      </c>
      <c r="I19" s="8">
        <f>[1]ИТОГ!R831</f>
        <v>0.875</v>
      </c>
      <c r="J19" s="8">
        <f>[1]ИТОГ!T831</f>
        <v>0.75</v>
      </c>
      <c r="K19" s="8">
        <f>[1]ИТОГ!V831</f>
        <v>0.5</v>
      </c>
      <c r="L19" s="8">
        <f>[1]ИТОГ!X831</f>
        <v>1</v>
      </c>
      <c r="M19" s="8">
        <f>[1]ИТОГ!Z831</f>
        <v>0.6</v>
      </c>
      <c r="N19" s="8">
        <f>[1]ИТОГ!AD831</f>
        <v>0</v>
      </c>
      <c r="O19" s="8">
        <f>[1]ИТОГ!AH831</f>
        <v>1</v>
      </c>
      <c r="P19" s="9">
        <f>[1]ИТОГ!AJ831</f>
        <v>0.82608695652173914</v>
      </c>
      <c r="Q19" s="10" t="str">
        <f>[1]ИТОГ!AK831</f>
        <v>Высокий</v>
      </c>
      <c r="R19" s="10" t="str">
        <f>[1]ИТОГ!AN831</f>
        <v>Средний</v>
      </c>
      <c r="S19" s="11">
        <f>[1]ИТОГ!AJ831-[1]ИТОГ!AM831</f>
        <v>0.17008695652173911</v>
      </c>
    </row>
    <row r="20" spans="1:19" ht="51" customHeight="1" x14ac:dyDescent="0.35">
      <c r="A20" s="5">
        <f>[1]ИТОГ!A832</f>
        <v>13</v>
      </c>
      <c r="B20" s="6" t="str">
        <f>[1]ИТОГ!C832</f>
        <v>МКОУ ШР "НШДС №14"</v>
      </c>
      <c r="C20" s="7">
        <f>[1]ИТОГ!F832</f>
        <v>1</v>
      </c>
      <c r="D20" s="8">
        <f>[1]ИТОГ!H832</f>
        <v>0.5</v>
      </c>
      <c r="E20" s="8">
        <f>[1]ИТОГ!J832</f>
        <v>0.5</v>
      </c>
      <c r="F20" s="8">
        <f>[1]ИТОГ!L832</f>
        <v>0.84</v>
      </c>
      <c r="G20" s="8">
        <f>[1]ИТОГ!N832</f>
        <v>1</v>
      </c>
      <c r="H20" s="8">
        <f>[1]ИТОГ!P832</f>
        <v>0.6875</v>
      </c>
      <c r="I20" s="8">
        <f>[1]ИТОГ!R832</f>
        <v>1</v>
      </c>
      <c r="J20" s="8">
        <f>[1]ИТОГ!T832</f>
        <v>0.82499999999999996</v>
      </c>
      <c r="K20" s="8">
        <f>[1]ИТОГ!V832</f>
        <v>0.5</v>
      </c>
      <c r="L20" s="8">
        <f>[1]ИТОГ!X832</f>
        <v>1</v>
      </c>
      <c r="M20" s="8">
        <f>[1]ИТОГ!Z832</f>
        <v>0.6</v>
      </c>
      <c r="N20" s="8">
        <f>[1]ИТОГ!AD832</f>
        <v>0</v>
      </c>
      <c r="O20" s="8">
        <f>[1]ИТОГ!AH832</f>
        <v>0</v>
      </c>
      <c r="P20" s="9">
        <f>[1]ИТОГ!AJ832</f>
        <v>0.82608695652173914</v>
      </c>
      <c r="Q20" s="10" t="str">
        <f>[1]ИТОГ!AK832</f>
        <v>Высокий</v>
      </c>
      <c r="R20" s="10" t="str">
        <f>[1]ИТОГ!AN832</f>
        <v>Высокий</v>
      </c>
      <c r="S20" s="11">
        <f>[1]ИТОГ!AJ832-[1]ИТОГ!AM832</f>
        <v>-3.7913043478260855E-2</v>
      </c>
    </row>
    <row r="21" spans="1:19" ht="51" customHeight="1" x14ac:dyDescent="0.35">
      <c r="A21" s="5">
        <f>[1]ИТОГ!A833</f>
        <v>14</v>
      </c>
      <c r="B21" s="6" t="str">
        <f>[1]ИТОГ!C833</f>
        <v>МКОУ ШР "СОШ №124"</v>
      </c>
      <c r="C21" s="7">
        <f>[1]ИТОГ!F833</f>
        <v>0.12121212121212122</v>
      </c>
      <c r="D21" s="8">
        <f>[1]ИТОГ!H833</f>
        <v>1</v>
      </c>
      <c r="E21" s="8">
        <f>[1]ИТОГ!J833</f>
        <v>0.75</v>
      </c>
      <c r="F21" s="8">
        <f>[1]ИТОГ!L833</f>
        <v>0.35294117647058826</v>
      </c>
      <c r="G21" s="8">
        <f>[1]ИТОГ!N833</f>
        <v>0.7142857142857143</v>
      </c>
      <c r="H21" s="8">
        <f>[1]ИТОГ!P833</f>
        <v>0.625</v>
      </c>
      <c r="I21" s="8">
        <f>[1]ИТОГ!R833</f>
        <v>0.25</v>
      </c>
      <c r="J21" s="8">
        <f>[1]ИТОГ!T833</f>
        <v>0.55000000000000004</v>
      </c>
      <c r="K21" s="8">
        <f>[1]ИТОГ!V833</f>
        <v>0.5</v>
      </c>
      <c r="L21" s="8">
        <f>[1]ИТОГ!X833</f>
        <v>1</v>
      </c>
      <c r="M21" s="8">
        <f>[1]ИТОГ!Z833</f>
        <v>0.66666666666666663</v>
      </c>
      <c r="N21" s="8">
        <f>[1]ИТОГ!AD833</f>
        <v>0</v>
      </c>
      <c r="O21" s="8">
        <f>[1]ИТОГ!AH833</f>
        <v>1</v>
      </c>
      <c r="P21" s="9">
        <f>[1]ИТОГ!AJ833</f>
        <v>0.46875</v>
      </c>
      <c r="Q21" s="10" t="str">
        <f>[1]ИТОГ!AK833</f>
        <v>Низкий</v>
      </c>
      <c r="R21" s="10" t="str">
        <f>[1]ИТОГ!AN833</f>
        <v>Низкий</v>
      </c>
      <c r="S21" s="11">
        <f>[1]ИТОГ!AJ833-[1]ИТОГ!AM833</f>
        <v>-1.6249999999999987E-2</v>
      </c>
    </row>
    <row r="22" spans="1:19" ht="51" customHeight="1" x14ac:dyDescent="0.35">
      <c r="A22" s="5">
        <f>[1]ИТОГ!A834</f>
        <v>15</v>
      </c>
      <c r="B22" s="6" t="str">
        <f>[1]ИТОГ!C834</f>
        <v>МКОУ ШР "СОШ №6"</v>
      </c>
      <c r="C22" s="7">
        <f>[1]ИТОГ!F834</f>
        <v>0.21212121212121213</v>
      </c>
      <c r="D22" s="8">
        <f>[1]ИТОГ!H834</f>
        <v>1</v>
      </c>
      <c r="E22" s="8">
        <f>[1]ИТОГ!J834</f>
        <v>1</v>
      </c>
      <c r="F22" s="8">
        <f>[1]ИТОГ!L834</f>
        <v>0.49019607843137253</v>
      </c>
      <c r="G22" s="8">
        <f>[1]ИТОГ!N834</f>
        <v>0.8571428571428571</v>
      </c>
      <c r="H22" s="8">
        <f>[1]ИТОГ!P834</f>
        <v>0.75</v>
      </c>
      <c r="I22" s="8">
        <f>[1]ИТОГ!R834</f>
        <v>0.25</v>
      </c>
      <c r="J22" s="8">
        <f>[1]ИТОГ!T834</f>
        <v>0.65</v>
      </c>
      <c r="K22" s="8">
        <f>[1]ИТОГ!V834</f>
        <v>0</v>
      </c>
      <c r="L22" s="8">
        <f>[1]ИТОГ!X834</f>
        <v>1</v>
      </c>
      <c r="M22" s="8">
        <f>[1]ИТОГ!Z834</f>
        <v>0.33333333333333331</v>
      </c>
      <c r="N22" s="8">
        <f>[1]ИТОГ!AD834</f>
        <v>0</v>
      </c>
      <c r="O22" s="8">
        <f>[1]ИТОГ!AH834</f>
        <v>1</v>
      </c>
      <c r="P22" s="9">
        <f>[1]ИТОГ!AJ834</f>
        <v>0.5625</v>
      </c>
      <c r="Q22" s="10" t="str">
        <f>[1]ИТОГ!AK834</f>
        <v>Низкий</v>
      </c>
      <c r="R22" s="10" t="str">
        <f>[1]ИТОГ!AN834</f>
        <v>Средний</v>
      </c>
      <c r="S22" s="11">
        <f>[1]ИТОГ!AJ834-[1]ИТОГ!AM834</f>
        <v>-4.3499999999999983E-2</v>
      </c>
    </row>
    <row r="23" spans="1:19" ht="36" customHeight="1" x14ac:dyDescent="0.35">
      <c r="A23" s="12"/>
      <c r="B23" s="13"/>
      <c r="C23" s="14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6"/>
      <c r="Q23" s="12"/>
      <c r="R23" s="12"/>
      <c r="S23" s="17"/>
    </row>
    <row r="24" spans="1:19" ht="36" customHeight="1" x14ac:dyDescent="0.35">
      <c r="A24" s="12"/>
      <c r="B24" s="13"/>
      <c r="C24" s="14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6"/>
      <c r="Q24" s="12"/>
      <c r="R24" s="12"/>
      <c r="S24" s="17"/>
    </row>
    <row r="25" spans="1:19" ht="36" customHeight="1" x14ac:dyDescent="0.35">
      <c r="A25" s="12"/>
      <c r="B25" s="13"/>
      <c r="C25" s="14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6"/>
      <c r="Q25" s="12"/>
      <c r="R25" s="12"/>
      <c r="S25" s="17"/>
    </row>
    <row r="26" spans="1:19" ht="36" customHeight="1" x14ac:dyDescent="0.35">
      <c r="A26" s="12"/>
      <c r="B26" s="13"/>
      <c r="C26" s="14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6"/>
      <c r="Q26" s="12"/>
      <c r="R26" s="12"/>
      <c r="S26" s="17"/>
    </row>
    <row r="27" spans="1:19" ht="36" customHeight="1" x14ac:dyDescent="0.35">
      <c r="A27" s="12"/>
      <c r="B27" s="13"/>
      <c r="C27" s="14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6"/>
      <c r="Q27" s="12"/>
      <c r="R27" s="12"/>
      <c r="S27" s="17"/>
    </row>
    <row r="28" spans="1:19" ht="36" customHeight="1" x14ac:dyDescent="0.35">
      <c r="A28" s="12"/>
      <c r="B28" s="13"/>
      <c r="C28" s="14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6"/>
      <c r="Q28" s="12"/>
      <c r="R28" s="12"/>
      <c r="S28" s="17"/>
    </row>
    <row r="29" spans="1:19" ht="36" customHeight="1" x14ac:dyDescent="0.35">
      <c r="A29" s="12"/>
      <c r="B29" s="13"/>
      <c r="C29" s="14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6"/>
      <c r="Q29" s="12"/>
      <c r="R29" s="12"/>
      <c r="S29" s="17"/>
    </row>
    <row r="30" spans="1:19" ht="36" customHeight="1" x14ac:dyDescent="0.35">
      <c r="A30" s="12"/>
      <c r="B30" s="13"/>
      <c r="C30" s="14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6"/>
      <c r="Q30" s="12"/>
      <c r="R30" s="12"/>
      <c r="S30" s="17"/>
    </row>
    <row r="31" spans="1:19" ht="36" customHeight="1" x14ac:dyDescent="0.35">
      <c r="A31" s="12"/>
      <c r="B31" s="13"/>
      <c r="C31" s="14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6"/>
      <c r="Q31" s="12"/>
      <c r="R31" s="12"/>
      <c r="S31" s="17"/>
    </row>
    <row r="32" spans="1:19" ht="36" customHeight="1" x14ac:dyDescent="0.35">
      <c r="A32" s="12"/>
      <c r="B32" s="13"/>
      <c r="C32" s="14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6"/>
      <c r="Q32" s="12"/>
      <c r="R32" s="12"/>
      <c r="S32" s="17"/>
    </row>
    <row r="33" spans="1:19" ht="36" customHeight="1" x14ac:dyDescent="0.35">
      <c r="A33" s="12"/>
      <c r="B33" s="13"/>
      <c r="C33" s="14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  <c r="Q33" s="12"/>
      <c r="R33" s="12"/>
      <c r="S33" s="17"/>
    </row>
    <row r="34" spans="1:19" ht="36" customHeight="1" x14ac:dyDescent="0.35">
      <c r="A34" s="12"/>
      <c r="B34" s="13"/>
      <c r="C34" s="14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6"/>
      <c r="Q34" s="12"/>
      <c r="R34" s="12"/>
      <c r="S34" s="17"/>
    </row>
    <row r="35" spans="1:19" ht="36" customHeight="1" x14ac:dyDescent="0.35">
      <c r="A35" s="12"/>
      <c r="B35" s="13"/>
      <c r="C35" s="14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6"/>
      <c r="Q35" s="12"/>
      <c r="R35" s="12"/>
      <c r="S35" s="17"/>
    </row>
    <row r="36" spans="1:19" ht="36" customHeight="1" x14ac:dyDescent="0.35">
      <c r="A36" s="12"/>
      <c r="B36" s="13"/>
      <c r="C36" s="14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6"/>
      <c r="Q36" s="12"/>
      <c r="R36" s="12"/>
      <c r="S36" s="17"/>
    </row>
    <row r="37" spans="1:19" ht="36" customHeight="1" x14ac:dyDescent="0.35">
      <c r="A37" s="12"/>
      <c r="B37" s="13"/>
      <c r="C37" s="14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6"/>
      <c r="Q37" s="12"/>
      <c r="R37" s="12"/>
      <c r="S37" s="17"/>
    </row>
    <row r="38" spans="1:19" ht="36" customHeight="1" x14ac:dyDescent="0.35">
      <c r="A38" s="12"/>
      <c r="B38" s="13"/>
      <c r="C38" s="14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6"/>
      <c r="Q38" s="12"/>
      <c r="R38" s="12"/>
      <c r="S38" s="17"/>
    </row>
    <row r="39" spans="1:19" ht="36" customHeight="1" x14ac:dyDescent="0.35">
      <c r="A39" s="12"/>
      <c r="B39" s="13"/>
      <c r="C39" s="14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6"/>
      <c r="Q39" s="12"/>
      <c r="R39" s="12"/>
      <c r="S39" s="17"/>
    </row>
    <row r="40" spans="1:19" ht="36" customHeight="1" x14ac:dyDescent="0.35">
      <c r="A40" s="12"/>
      <c r="B40" s="13"/>
      <c r="C40" s="14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6"/>
      <c r="Q40" s="12"/>
      <c r="R40" s="12"/>
      <c r="S40" s="17"/>
    </row>
    <row r="41" spans="1:19" ht="36" customHeight="1" x14ac:dyDescent="0.35">
      <c r="A41" s="12"/>
      <c r="B41" s="13"/>
      <c r="C41" s="14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6"/>
      <c r="Q41" s="12"/>
      <c r="R41" s="12"/>
      <c r="S41" s="17"/>
    </row>
  </sheetData>
  <sheetProtection sheet="1" objects="1" scenarios="1"/>
  <mergeCells count="32">
    <mergeCell ref="C6:E6"/>
    <mergeCell ref="A7:B7"/>
    <mergeCell ref="C7:E7"/>
    <mergeCell ref="N2:N3"/>
    <mergeCell ref="O2:O3"/>
    <mergeCell ref="A3:B3"/>
    <mergeCell ref="A4:B4"/>
    <mergeCell ref="C4:E4"/>
    <mergeCell ref="G4:I7"/>
    <mergeCell ref="K4:L7"/>
    <mergeCell ref="A5:B5"/>
    <mergeCell ref="C5:E5"/>
    <mergeCell ref="A6:B6"/>
    <mergeCell ref="M1:M3"/>
    <mergeCell ref="A1:B2"/>
    <mergeCell ref="L2:L3"/>
    <mergeCell ref="P1:P3"/>
    <mergeCell ref="Q1:Q7"/>
    <mergeCell ref="R1:R7"/>
    <mergeCell ref="S1:S7"/>
    <mergeCell ref="C2:C3"/>
    <mergeCell ref="D2:D3"/>
    <mergeCell ref="E2:E3"/>
    <mergeCell ref="G2:G3"/>
    <mergeCell ref="H2:H3"/>
    <mergeCell ref="C1:E1"/>
    <mergeCell ref="F1:F3"/>
    <mergeCell ref="G1:I1"/>
    <mergeCell ref="J1:J3"/>
    <mergeCell ref="K1:L1"/>
    <mergeCell ref="I2:I3"/>
    <mergeCell ref="K2:K3"/>
  </mergeCells>
  <conditionalFormatting sqref="Q8:R22">
    <cfRule type="containsText" dxfId="25" priority="11" operator="containsText" text="высокий">
      <formula>NOT(ISERROR(SEARCH("высокий",Q8)))</formula>
    </cfRule>
    <cfRule type="containsText" dxfId="24" priority="12" operator="containsText" text="средний">
      <formula>NOT(ISERROR(SEARCH("средний",Q8)))</formula>
    </cfRule>
    <cfRule type="containsText" dxfId="23" priority="13" stopIfTrue="1" operator="containsText" text="низкий">
      <formula>NOT(ISERROR(SEARCH("низкий",Q8)))</formula>
    </cfRule>
  </conditionalFormatting>
  <conditionalFormatting sqref="F8:F22 J8:J22 M8:M22 P8:P22">
    <cfRule type="cellIs" dxfId="22" priority="8" operator="greaterThan">
      <formula>80</formula>
    </cfRule>
    <cfRule type="cellIs" dxfId="21" priority="9" operator="between">
      <formula>60.1</formula>
      <formula>80</formula>
    </cfRule>
    <cfRule type="cellIs" dxfId="20" priority="10" operator="lessThan">
      <formula>60.1</formula>
    </cfRule>
  </conditionalFormatting>
  <conditionalFormatting sqref="F8:F22">
    <cfRule type="cellIs" dxfId="19" priority="7" operator="lessThan">
      <formula>0.601</formula>
    </cfRule>
  </conditionalFormatting>
  <conditionalFormatting sqref="F8:F22 J8:J22 M8:M22 P8:P22">
    <cfRule type="cellIs" dxfId="18" priority="4" operator="greaterThan">
      <formula>0.8</formula>
    </cfRule>
    <cfRule type="cellIs" dxfId="17" priority="5" operator="between">
      <formula>0.6</formula>
      <formula>"80,1%%"</formula>
    </cfRule>
    <cfRule type="cellIs" dxfId="16" priority="6" operator="lessThan">
      <formula>0.601</formula>
    </cfRule>
  </conditionalFormatting>
  <conditionalFormatting sqref="A4">
    <cfRule type="cellIs" dxfId="15" priority="1" operator="greaterThan">
      <formula>80%</formula>
    </cfRule>
    <cfRule type="cellIs" dxfId="14" priority="2" operator="between">
      <formula>60.1%</formula>
      <formula>80%</formula>
    </cfRule>
    <cfRule type="cellIs" dxfId="13" priority="3" operator="lessThan">
      <formula>60.1%</formula>
    </cfRule>
  </conditionalFormatting>
  <pageMargins left="0.25" right="0.25" top="0.75" bottom="0.75" header="0.3" footer="0.3"/>
  <pageSetup paperSize="9" scale="34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4" id="{335F9D48-8F11-4339-B873-83D3E019462F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S8:S22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4"/>
  <sheetViews>
    <sheetView zoomScale="50" zoomScaleNormal="50" workbookViewId="0">
      <selection activeCell="C9" sqref="C9"/>
    </sheetView>
  </sheetViews>
  <sheetFormatPr defaultRowHeight="15" x14ac:dyDescent="0.25"/>
  <cols>
    <col min="1" max="1" width="9.140625" style="2"/>
    <col min="2" max="2" width="52.85546875" style="18" customWidth="1"/>
    <col min="3" max="3" width="15.7109375" style="19" customWidth="1"/>
    <col min="4" max="4" width="15.7109375" style="20" customWidth="1"/>
    <col min="5" max="5" width="20.85546875" style="20" customWidth="1"/>
    <col min="6" max="6" width="22.5703125" style="20" customWidth="1"/>
    <col min="7" max="7" width="20" style="20" customWidth="1"/>
    <col min="8" max="8" width="25.7109375" style="20" customWidth="1"/>
    <col min="9" max="9" width="15.7109375" style="20" customWidth="1"/>
    <col min="10" max="10" width="23.140625" style="20" customWidth="1"/>
    <col min="11" max="11" width="15.7109375" style="20" customWidth="1"/>
    <col min="12" max="12" width="20" style="20" customWidth="1"/>
    <col min="13" max="13" width="24.7109375" style="20" customWidth="1"/>
    <col min="14" max="14" width="19.7109375" style="20" customWidth="1"/>
    <col min="15" max="15" width="27.140625" style="20" customWidth="1"/>
    <col min="16" max="16" width="19.7109375" style="21" customWidth="1"/>
    <col min="17" max="17" width="21.5703125" style="2" customWidth="1"/>
    <col min="18" max="18" width="21.42578125" style="2" customWidth="1"/>
    <col min="19" max="19" width="21.42578125" style="22" customWidth="1"/>
    <col min="20" max="16384" width="9.140625" style="2"/>
  </cols>
  <sheetData>
    <row r="1" spans="1:19" ht="215.25" customHeight="1" x14ac:dyDescent="0.25">
      <c r="A1" s="80" t="s">
        <v>70</v>
      </c>
      <c r="B1" s="81"/>
      <c r="C1" s="54" t="s">
        <v>1</v>
      </c>
      <c r="D1" s="55"/>
      <c r="E1" s="55"/>
      <c r="F1" s="56" t="s">
        <v>2</v>
      </c>
      <c r="G1" s="57" t="s">
        <v>3</v>
      </c>
      <c r="H1" s="57"/>
      <c r="I1" s="57"/>
      <c r="J1" s="56" t="s">
        <v>4</v>
      </c>
      <c r="K1" s="57" t="s">
        <v>5</v>
      </c>
      <c r="L1" s="57"/>
      <c r="M1" s="56" t="s">
        <v>6</v>
      </c>
      <c r="N1" s="1" t="s">
        <v>7</v>
      </c>
      <c r="O1" s="1" t="s">
        <v>8</v>
      </c>
      <c r="P1" s="47" t="s">
        <v>9</v>
      </c>
      <c r="Q1" s="49" t="s">
        <v>10</v>
      </c>
      <c r="R1" s="49" t="s">
        <v>11</v>
      </c>
      <c r="S1" s="49" t="s">
        <v>12</v>
      </c>
    </row>
    <row r="2" spans="1:19" ht="15" customHeight="1" x14ac:dyDescent="0.25">
      <c r="A2" s="82"/>
      <c r="B2" s="83"/>
      <c r="C2" s="50" t="s">
        <v>13</v>
      </c>
      <c r="D2" s="52" t="s">
        <v>14</v>
      </c>
      <c r="E2" s="52" t="s">
        <v>15</v>
      </c>
      <c r="F2" s="56"/>
      <c r="G2" s="52" t="s">
        <v>16</v>
      </c>
      <c r="H2" s="52" t="s">
        <v>17</v>
      </c>
      <c r="I2" s="52" t="s">
        <v>18</v>
      </c>
      <c r="J2" s="56"/>
      <c r="K2" s="52" t="s">
        <v>19</v>
      </c>
      <c r="L2" s="52" t="s">
        <v>20</v>
      </c>
      <c r="M2" s="56"/>
      <c r="N2" s="52" t="s">
        <v>21</v>
      </c>
      <c r="O2" s="52" t="s">
        <v>22</v>
      </c>
      <c r="P2" s="48"/>
      <c r="Q2" s="49"/>
      <c r="R2" s="49"/>
      <c r="S2" s="49"/>
    </row>
    <row r="3" spans="1:19" ht="274.5" customHeight="1" x14ac:dyDescent="0.35">
      <c r="A3" s="63" t="s">
        <v>23</v>
      </c>
      <c r="B3" s="64"/>
      <c r="C3" s="51"/>
      <c r="D3" s="53"/>
      <c r="E3" s="53"/>
      <c r="F3" s="56"/>
      <c r="G3" s="53"/>
      <c r="H3" s="53"/>
      <c r="I3" s="53"/>
      <c r="J3" s="56"/>
      <c r="K3" s="53"/>
      <c r="L3" s="53"/>
      <c r="M3" s="56"/>
      <c r="N3" s="53"/>
      <c r="O3" s="53"/>
      <c r="P3" s="48"/>
      <c r="Q3" s="49"/>
      <c r="R3" s="49"/>
      <c r="S3" s="49"/>
    </row>
    <row r="4" spans="1:19" ht="63.75" customHeight="1" x14ac:dyDescent="0.25">
      <c r="A4" s="65">
        <f>AVERAGE(P8:P35)</f>
        <v>0.60870720570837034</v>
      </c>
      <c r="B4" s="66"/>
      <c r="C4" s="62" t="s">
        <v>24</v>
      </c>
      <c r="D4" s="58"/>
      <c r="E4" s="59"/>
      <c r="F4" s="3">
        <v>1</v>
      </c>
      <c r="G4" s="67"/>
      <c r="H4" s="68"/>
      <c r="I4" s="69"/>
      <c r="J4" s="3">
        <v>0.95</v>
      </c>
      <c r="K4" s="67"/>
      <c r="L4" s="69"/>
      <c r="M4" s="3">
        <v>1</v>
      </c>
      <c r="N4" s="3">
        <v>1</v>
      </c>
      <c r="O4" s="3">
        <v>1</v>
      </c>
      <c r="P4" s="3">
        <v>0.98880000000000001</v>
      </c>
      <c r="Q4" s="49"/>
      <c r="R4" s="49"/>
      <c r="S4" s="49"/>
    </row>
    <row r="5" spans="1:19" ht="38.25" customHeight="1" x14ac:dyDescent="0.35">
      <c r="A5" s="76" t="s">
        <v>25</v>
      </c>
      <c r="B5" s="77"/>
      <c r="C5" s="58" t="s">
        <v>26</v>
      </c>
      <c r="D5" s="58"/>
      <c r="E5" s="59"/>
      <c r="F5" s="3">
        <f>MAX($F$8:$F$35)</f>
        <v>0.84</v>
      </c>
      <c r="G5" s="70"/>
      <c r="H5" s="71"/>
      <c r="I5" s="72"/>
      <c r="J5" s="3">
        <f>MAX($J$8:$J$35)</f>
        <v>0.82499999999999996</v>
      </c>
      <c r="K5" s="70"/>
      <c r="L5" s="72"/>
      <c r="M5" s="3">
        <f>MAX($M$8:$M$35)</f>
        <v>0.66666666666666663</v>
      </c>
      <c r="N5" s="3">
        <f>MAX($N$8:$N$35)</f>
        <v>0</v>
      </c>
      <c r="O5" s="3">
        <f>MAX($O$8:$O$35)</f>
        <v>1</v>
      </c>
      <c r="P5" s="3">
        <f>MAX($P$8:$P$35)</f>
        <v>0.75362318840579712</v>
      </c>
      <c r="Q5" s="49"/>
      <c r="R5" s="49"/>
      <c r="S5" s="49"/>
    </row>
    <row r="6" spans="1:19" ht="48.75" customHeight="1" x14ac:dyDescent="0.25">
      <c r="A6" s="84" t="str">
        <f>VLOOKUP(A1,'[1]Профиль МО'!$A$2:$K$46,8,0)&amp;'[1]Исходник Профиль МО'!V1</f>
        <v>29 место</v>
      </c>
      <c r="B6" s="85"/>
      <c r="C6" s="58" t="s">
        <v>27</v>
      </c>
      <c r="D6" s="58"/>
      <c r="E6" s="59"/>
      <c r="F6" s="3">
        <v>0.58819999999999995</v>
      </c>
      <c r="G6" s="70"/>
      <c r="H6" s="71"/>
      <c r="I6" s="72"/>
      <c r="J6" s="3">
        <v>0.65</v>
      </c>
      <c r="K6" s="70"/>
      <c r="L6" s="72"/>
      <c r="M6" s="3">
        <v>0.66669999999999996</v>
      </c>
      <c r="N6" s="4">
        <v>0</v>
      </c>
      <c r="O6" s="4">
        <v>1</v>
      </c>
      <c r="P6" s="3">
        <v>0.63539999999999996</v>
      </c>
      <c r="Q6" s="49"/>
      <c r="R6" s="49"/>
      <c r="S6" s="49"/>
    </row>
    <row r="7" spans="1:19" ht="36" customHeight="1" x14ac:dyDescent="0.25">
      <c r="A7" s="60" t="s">
        <v>28</v>
      </c>
      <c r="B7" s="61"/>
      <c r="C7" s="62" t="s">
        <v>29</v>
      </c>
      <c r="D7" s="58"/>
      <c r="E7" s="59"/>
      <c r="F7" s="3">
        <f>MEDIAN($F$8:$F$35)</f>
        <v>0.56862745098039214</v>
      </c>
      <c r="G7" s="73"/>
      <c r="H7" s="74"/>
      <c r="I7" s="75"/>
      <c r="J7" s="3">
        <f>MEDIAN($J$8:$J$35)</f>
        <v>0.66250000000000009</v>
      </c>
      <c r="K7" s="73"/>
      <c r="L7" s="75"/>
      <c r="M7" s="3">
        <f>MEDIAN($M$8:$M$35)</f>
        <v>0.66666666666666663</v>
      </c>
      <c r="N7" s="3">
        <f>MEDIAN($N$8:$N$35)</f>
        <v>0</v>
      </c>
      <c r="O7" s="3">
        <f>MEDIAN($O$8:$O$35)</f>
        <v>0</v>
      </c>
      <c r="P7" s="3">
        <f>MEDIAN($P$8:$P$35)</f>
        <v>0.63020833333333326</v>
      </c>
      <c r="Q7" s="49"/>
      <c r="R7" s="49"/>
      <c r="S7" s="49"/>
    </row>
    <row r="8" spans="1:19" ht="61.5" customHeight="1" x14ac:dyDescent="0.35">
      <c r="A8" s="5">
        <f>[1]ИТОГ!A836</f>
        <v>1</v>
      </c>
      <c r="B8" s="6" t="str">
        <f>[1]ИТОГ!C836</f>
        <v> МОУ "Кулункунская НОШ"</v>
      </c>
      <c r="C8" s="7">
        <f>[1]ИТОГ!F836</f>
        <v>0.75</v>
      </c>
      <c r="D8" s="8">
        <f>[1]ИТОГ!H836</f>
        <v>0.5</v>
      </c>
      <c r="E8" s="8">
        <f>[1]ИТОГ!J836</f>
        <v>0.6875</v>
      </c>
      <c r="F8" s="8">
        <f>[1]ИТОГ!L836</f>
        <v>0.84</v>
      </c>
      <c r="G8" s="8">
        <f>[1]ИТОГ!N836</f>
        <v>0.7857142857142857</v>
      </c>
      <c r="H8" s="8">
        <f>[1]ИТОГ!P836</f>
        <v>0.5625</v>
      </c>
      <c r="I8" s="8">
        <f>[1]ИТОГ!R836</f>
        <v>0.875</v>
      </c>
      <c r="J8" s="8">
        <f>[1]ИТОГ!T836</f>
        <v>0.67500000000000004</v>
      </c>
      <c r="K8" s="8">
        <f>[1]ИТОГ!V836</f>
        <v>0.5</v>
      </c>
      <c r="L8" s="8">
        <f>[1]ИТОГ!X836</f>
        <v>1</v>
      </c>
      <c r="M8" s="8">
        <f>[1]ИТОГ!Z836</f>
        <v>0.6</v>
      </c>
      <c r="N8" s="8">
        <f>[1]ИТОГ!AD836</f>
        <v>0</v>
      </c>
      <c r="O8" s="8">
        <f>[1]ИТОГ!AH836</f>
        <v>1</v>
      </c>
      <c r="P8" s="9">
        <f>[1]ИТОГ!AJ836</f>
        <v>0.75362318840579712</v>
      </c>
      <c r="Q8" s="10" t="str">
        <f>[1]ИТОГ!AK836</f>
        <v>Средний</v>
      </c>
      <c r="R8" s="10" t="str">
        <f>[1]ИТОГ!AN836</f>
        <v>Средний</v>
      </c>
      <c r="S8" s="11">
        <f>[1]ИТОГ!AJ836-[1]ИТОГ!AM836</f>
        <v>-1.9376811594202903E-2</v>
      </c>
    </row>
    <row r="9" spans="1:19" ht="61.5" customHeight="1" x14ac:dyDescent="0.35">
      <c r="A9" s="5">
        <f>[1]ИТОГ!A837</f>
        <v>2</v>
      </c>
      <c r="B9" s="6" t="str">
        <f>[1]ИТОГ!C837</f>
        <v>МОУ "Усть-Ордынская НОШ"</v>
      </c>
      <c r="C9" s="7">
        <f>[1]ИТОГ!F837</f>
        <v>0.58333333333333337</v>
      </c>
      <c r="D9" s="8">
        <f>[1]ИТОГ!H837</f>
        <v>1</v>
      </c>
      <c r="E9" s="8">
        <f>[1]ИТОГ!J837</f>
        <v>0.625</v>
      </c>
      <c r="F9" s="8">
        <f>[1]ИТОГ!L837</f>
        <v>0.76</v>
      </c>
      <c r="G9" s="8">
        <f>[1]ИТОГ!N837</f>
        <v>0.9285714285714286</v>
      </c>
      <c r="H9" s="8">
        <f>[1]ИТОГ!P837</f>
        <v>0.6875</v>
      </c>
      <c r="I9" s="8">
        <f>[1]ИТОГ!R837</f>
        <v>0.625</v>
      </c>
      <c r="J9" s="8">
        <f>[1]ИТОГ!T837</f>
        <v>0.72499999999999998</v>
      </c>
      <c r="K9" s="8">
        <f>[1]ИТОГ!V837</f>
        <v>0.5</v>
      </c>
      <c r="L9" s="8">
        <f>[1]ИТОГ!X837</f>
        <v>1</v>
      </c>
      <c r="M9" s="8">
        <f>[1]ИТОГ!Z837</f>
        <v>0.6</v>
      </c>
      <c r="N9" s="8">
        <f>[1]ИТОГ!AD837</f>
        <v>0</v>
      </c>
      <c r="O9" s="8">
        <f>[1]ИТОГ!AH837</f>
        <v>0</v>
      </c>
      <c r="P9" s="9">
        <f>[1]ИТОГ!AJ837</f>
        <v>0.73913043478260865</v>
      </c>
      <c r="Q9" s="10" t="str">
        <f>[1]ИТОГ!AK837</f>
        <v>Средний</v>
      </c>
      <c r="R9" s="10" t="str">
        <f>[1]ИТОГ!AN837</f>
        <v>Средний</v>
      </c>
      <c r="S9" s="11">
        <f>[1]ИТОГ!AJ837-[1]ИТОГ!AM837</f>
        <v>3.4130434782608687E-2</v>
      </c>
    </row>
    <row r="10" spans="1:19" ht="61.5" customHeight="1" x14ac:dyDescent="0.35">
      <c r="A10" s="5">
        <f>[1]ИТОГ!A838</f>
        <v>3</v>
      </c>
      <c r="B10" s="6" t="str">
        <f>[1]ИТОГ!C838</f>
        <v>МОУ Ахинская СОШ</v>
      </c>
      <c r="C10" s="7">
        <f>[1]ИТОГ!F838</f>
        <v>0.27272727272727271</v>
      </c>
      <c r="D10" s="8">
        <f>[1]ИТОГ!H838</f>
        <v>1</v>
      </c>
      <c r="E10" s="8">
        <f>[1]ИТОГ!J838</f>
        <v>1</v>
      </c>
      <c r="F10" s="8">
        <f>[1]ИТОГ!L838</f>
        <v>0.5490196078431373</v>
      </c>
      <c r="G10" s="8">
        <f>[1]ИТОГ!N838</f>
        <v>0.5714285714285714</v>
      </c>
      <c r="H10" s="8">
        <f>[1]ИТОГ!P838</f>
        <v>0.625</v>
      </c>
      <c r="I10" s="8">
        <f>[1]ИТОГ!R838</f>
        <v>0.25</v>
      </c>
      <c r="J10" s="8">
        <f>[1]ИТОГ!T838</f>
        <v>0.5</v>
      </c>
      <c r="K10" s="8">
        <f>[1]ИТОГ!V838</f>
        <v>0.5</v>
      </c>
      <c r="L10" s="8">
        <f>[1]ИТОГ!X838</f>
        <v>1</v>
      </c>
      <c r="M10" s="8">
        <f>[1]ИТОГ!Z838</f>
        <v>0.66666666666666663</v>
      </c>
      <c r="N10" s="8">
        <f>[1]ИТОГ!AD838</f>
        <v>0</v>
      </c>
      <c r="O10" s="8">
        <f>[1]ИТОГ!AH838</f>
        <v>0</v>
      </c>
      <c r="P10" s="9">
        <f>[1]ИТОГ!AJ838</f>
        <v>0.54166666666666663</v>
      </c>
      <c r="Q10" s="10" t="str">
        <f>[1]ИТОГ!AK838</f>
        <v>Низкий</v>
      </c>
      <c r="R10" s="10" t="str">
        <f>[1]ИТОГ!AN838</f>
        <v>Средний</v>
      </c>
      <c r="S10" s="11">
        <f>[1]ИТОГ!AJ838-[1]ИТОГ!AM838</f>
        <v>-0.12533333333333341</v>
      </c>
    </row>
    <row r="11" spans="1:19" ht="61.5" customHeight="1" x14ac:dyDescent="0.35">
      <c r="A11" s="5">
        <f>[1]ИТОГ!A839</f>
        <v>4</v>
      </c>
      <c r="B11" s="6" t="str">
        <f>[1]ИТОГ!C839</f>
        <v>МОУ Байтогская СОШ</v>
      </c>
      <c r="C11" s="7">
        <f>[1]ИТОГ!F839</f>
        <v>0.24242424242424243</v>
      </c>
      <c r="D11" s="8">
        <f>[1]ИТОГ!H839</f>
        <v>1</v>
      </c>
      <c r="E11" s="8">
        <f>[1]ИТОГ!J839</f>
        <v>0.9375</v>
      </c>
      <c r="F11" s="8">
        <f>[1]ИТОГ!L839</f>
        <v>0.49019607843137253</v>
      </c>
      <c r="G11" s="8">
        <f>[1]ИТОГ!N839</f>
        <v>0.9285714285714286</v>
      </c>
      <c r="H11" s="8">
        <f>[1]ИТОГ!P839</f>
        <v>0.5625</v>
      </c>
      <c r="I11" s="8">
        <f>[1]ИТОГ!R839</f>
        <v>0.5</v>
      </c>
      <c r="J11" s="8">
        <f>[1]ИТОГ!T839</f>
        <v>0.65</v>
      </c>
      <c r="K11" s="8">
        <f>[1]ИТОГ!V839</f>
        <v>0.5</v>
      </c>
      <c r="L11" s="8">
        <f>[1]ИТОГ!X839</f>
        <v>1</v>
      </c>
      <c r="M11" s="8">
        <f>[1]ИТОГ!Z839</f>
        <v>0.66666666666666663</v>
      </c>
      <c r="N11" s="8">
        <f>[1]ИТОГ!AD839</f>
        <v>0</v>
      </c>
      <c r="O11" s="8">
        <f>[1]ИТОГ!AH839</f>
        <v>0</v>
      </c>
      <c r="P11" s="9">
        <f>[1]ИТОГ!AJ839</f>
        <v>0.57291666666666663</v>
      </c>
      <c r="Q11" s="10" t="str">
        <f>[1]ИТОГ!AK839</f>
        <v>Низкий</v>
      </c>
      <c r="R11" s="10" t="str">
        <f>[1]ИТОГ!AN839</f>
        <v>Средний</v>
      </c>
      <c r="S11" s="11">
        <f>[1]ИТОГ!AJ839-[1]ИТОГ!AM839</f>
        <v>-9.4083333333333408E-2</v>
      </c>
    </row>
    <row r="12" spans="1:19" ht="61.5" customHeight="1" x14ac:dyDescent="0.35">
      <c r="A12" s="5">
        <f>[1]ИТОГ!A840</f>
        <v>5</v>
      </c>
      <c r="B12" s="6" t="str">
        <f>[1]ИТОГ!C840</f>
        <v>МОУ Бозойская ВСОШ</v>
      </c>
      <c r="C12" s="7">
        <f>[1]ИТОГ!F840</f>
        <v>6.6666666666666666E-2</v>
      </c>
      <c r="D12" s="8">
        <f>[1]ИТОГ!H840</f>
        <v>0.5</v>
      </c>
      <c r="E12" s="8">
        <f>[1]ИТОГ!J840</f>
        <v>0.75</v>
      </c>
      <c r="F12" s="8">
        <f>[1]ИТОГ!L840</f>
        <v>0.33333333333333331</v>
      </c>
      <c r="G12" s="8">
        <f>[1]ИТОГ!N840</f>
        <v>0.14285714285714285</v>
      </c>
      <c r="H12" s="8">
        <f>[1]ИТОГ!P840</f>
        <v>0.3125</v>
      </c>
      <c r="I12" s="8">
        <f>[1]ИТОГ!R840</f>
        <v>0</v>
      </c>
      <c r="J12" s="8">
        <f>[1]ИТОГ!T840</f>
        <v>0.17499999999999999</v>
      </c>
      <c r="K12" s="8">
        <f>[1]ИТОГ!V840</f>
        <v>0</v>
      </c>
      <c r="L12" s="8">
        <f>[1]ИТОГ!X840</f>
        <v>1</v>
      </c>
      <c r="M12" s="8">
        <f>[1]ИТОГ!Z840</f>
        <v>0.33333333333333331</v>
      </c>
      <c r="N12" s="8">
        <f>[1]ИТОГ!AD840</f>
        <v>0</v>
      </c>
      <c r="O12" s="8">
        <f>[1]ИТОГ!AH840</f>
        <v>1</v>
      </c>
      <c r="P12" s="9">
        <f>[1]ИТОГ!AJ840</f>
        <v>0.27777777777777779</v>
      </c>
      <c r="Q12" s="10" t="str">
        <f>[1]ИТОГ!AK840</f>
        <v>Низкий</v>
      </c>
      <c r="R12" s="10" t="str">
        <f>[1]ИТОГ!AN840</f>
        <v>Низкий</v>
      </c>
      <c r="S12" s="11">
        <f>[1]ИТОГ!AJ840-[1]ИТОГ!AM840</f>
        <v>-0.16522222222222221</v>
      </c>
    </row>
    <row r="13" spans="1:19" ht="61.5" customHeight="1" x14ac:dyDescent="0.35">
      <c r="A13" s="5">
        <f>[1]ИТОГ!A841</f>
        <v>6</v>
      </c>
      <c r="B13" s="6" t="str">
        <f>[1]ИТОГ!C841</f>
        <v>МОУ Бозойская СОШ</v>
      </c>
      <c r="C13" s="7">
        <f>[1]ИТОГ!F841</f>
        <v>0.12121212121212122</v>
      </c>
      <c r="D13" s="8">
        <f>[1]ИТОГ!H841</f>
        <v>0.5</v>
      </c>
      <c r="E13" s="8">
        <f>[1]ИТОГ!J841</f>
        <v>0.8125</v>
      </c>
      <c r="F13" s="8">
        <f>[1]ИТОГ!L841</f>
        <v>0.35294117647058826</v>
      </c>
      <c r="G13" s="8">
        <f>[1]ИТОГ!N841</f>
        <v>0.21428571428571427</v>
      </c>
      <c r="H13" s="8">
        <f>[1]ИТОГ!P841</f>
        <v>0.375</v>
      </c>
      <c r="I13" s="8">
        <f>[1]ИТОГ!R841</f>
        <v>0.5</v>
      </c>
      <c r="J13" s="8">
        <f>[1]ИТОГ!T841</f>
        <v>0.32500000000000001</v>
      </c>
      <c r="K13" s="8">
        <f>[1]ИТОГ!V841</f>
        <v>0.5</v>
      </c>
      <c r="L13" s="8">
        <f>[1]ИТОГ!X841</f>
        <v>1</v>
      </c>
      <c r="M13" s="8">
        <f>[1]ИТОГ!Z841</f>
        <v>0.66666666666666663</v>
      </c>
      <c r="N13" s="8">
        <f>[1]ИТОГ!AD841</f>
        <v>0</v>
      </c>
      <c r="O13" s="8">
        <f>[1]ИТОГ!AH841</f>
        <v>0</v>
      </c>
      <c r="P13" s="9">
        <f>[1]ИТОГ!AJ841</f>
        <v>0.36458333333333331</v>
      </c>
      <c r="Q13" s="10" t="str">
        <f>[1]ИТОГ!AK841</f>
        <v>Низкий</v>
      </c>
      <c r="R13" s="10" t="str">
        <f>[1]ИТОГ!AN841</f>
        <v>Низкий</v>
      </c>
      <c r="S13" s="11">
        <f>[1]ИТОГ!AJ841-[1]ИТОГ!AM841</f>
        <v>-0.22641666666666665</v>
      </c>
    </row>
    <row r="14" spans="1:19" ht="61.5" customHeight="1" x14ac:dyDescent="0.35">
      <c r="A14" s="5">
        <f>[1]ИТОГ!A842</f>
        <v>7</v>
      </c>
      <c r="B14" s="6" t="str">
        <f>[1]ИТОГ!C842</f>
        <v> МОУ Булусинская СОШ</v>
      </c>
      <c r="C14" s="7">
        <f>[1]ИТОГ!F842</f>
        <v>0.36363636363636365</v>
      </c>
      <c r="D14" s="8">
        <f>[1]ИТОГ!H842</f>
        <v>1</v>
      </c>
      <c r="E14" s="8">
        <f>[1]ИТОГ!J842</f>
        <v>1</v>
      </c>
      <c r="F14" s="8">
        <f>[1]ИТОГ!L842</f>
        <v>0.62745098039215685</v>
      </c>
      <c r="G14" s="8">
        <f>[1]ИТОГ!N842</f>
        <v>0.8571428571428571</v>
      </c>
      <c r="H14" s="8">
        <f>[1]ИТОГ!P842</f>
        <v>0.75</v>
      </c>
      <c r="I14" s="8">
        <f>[1]ИТОГ!R842</f>
        <v>1</v>
      </c>
      <c r="J14" s="8">
        <f>[1]ИТОГ!T842</f>
        <v>0.8</v>
      </c>
      <c r="K14" s="8">
        <f>[1]ИТОГ!V842</f>
        <v>0.5</v>
      </c>
      <c r="L14" s="8">
        <f>[1]ИТОГ!X842</f>
        <v>1</v>
      </c>
      <c r="M14" s="8">
        <f>[1]ИТОГ!Z842</f>
        <v>0.66666666666666663</v>
      </c>
      <c r="N14" s="8">
        <f>[1]ИТОГ!AD842</f>
        <v>0</v>
      </c>
      <c r="O14" s="8">
        <f>[1]ИТОГ!AH842</f>
        <v>0</v>
      </c>
      <c r="P14" s="9">
        <f>[1]ИТОГ!AJ842</f>
        <v>0.70833333333333337</v>
      </c>
      <c r="Q14" s="10" t="str">
        <f>[1]ИТОГ!AK842</f>
        <v>Средний</v>
      </c>
      <c r="R14" s="10" t="str">
        <f>[1]ИТОГ!AN842</f>
        <v>Средний</v>
      </c>
      <c r="S14" s="11">
        <f>[1]ИТОГ!AJ842-[1]ИТОГ!AM842</f>
        <v>2.633333333333332E-2</v>
      </c>
    </row>
    <row r="15" spans="1:19" ht="61.5" customHeight="1" x14ac:dyDescent="0.35">
      <c r="A15" s="5">
        <f>[1]ИТОГ!A843</f>
        <v>8</v>
      </c>
      <c r="B15" s="6" t="str">
        <f>[1]ИТОГ!C843</f>
        <v>МОУ Верхне - Кукутская НШДС</v>
      </c>
      <c r="C15" s="7">
        <f>[1]ИТОГ!F843</f>
        <v>0.41666666666666669</v>
      </c>
      <c r="D15" s="8">
        <f>[1]ИТОГ!H843</f>
        <v>1</v>
      </c>
      <c r="E15" s="8">
        <f>[1]ИТОГ!J843</f>
        <v>0.5625</v>
      </c>
      <c r="F15" s="8">
        <f>[1]ИТОГ!L843</f>
        <v>0.64</v>
      </c>
      <c r="G15" s="8">
        <f>[1]ИТОГ!N843</f>
        <v>1</v>
      </c>
      <c r="H15" s="8">
        <f>[1]ИТОГ!P843</f>
        <v>0.375</v>
      </c>
      <c r="I15" s="8">
        <f>[1]ИТОГ!R843</f>
        <v>1</v>
      </c>
      <c r="J15" s="8">
        <f>[1]ИТОГ!T843</f>
        <v>0.7</v>
      </c>
      <c r="K15" s="8">
        <f>[1]ИТОГ!V843</f>
        <v>0.5</v>
      </c>
      <c r="L15" s="8">
        <f>[1]ИТОГ!X843</f>
        <v>1</v>
      </c>
      <c r="M15" s="8">
        <f>[1]ИТОГ!Z843</f>
        <v>0.6</v>
      </c>
      <c r="N15" s="8">
        <f>[1]ИТОГ!AD843</f>
        <v>0</v>
      </c>
      <c r="O15" s="8">
        <f>[1]ИТОГ!AH843</f>
        <v>1</v>
      </c>
      <c r="P15" s="9">
        <f>[1]ИТОГ!AJ843</f>
        <v>0.69565217391304346</v>
      </c>
      <c r="Q15" s="10" t="str">
        <f>[1]ИТОГ!AK843</f>
        <v>Средний</v>
      </c>
      <c r="R15" s="10" t="str">
        <f>[1]ИТОГ!AN843</f>
        <v>Средний</v>
      </c>
      <c r="S15" s="11">
        <f>[1]ИТОГ!AJ843-[1]ИТОГ!AM843</f>
        <v>8.1652173913043469E-2</v>
      </c>
    </row>
    <row r="16" spans="1:19" ht="61.5" customHeight="1" x14ac:dyDescent="0.35">
      <c r="A16" s="5">
        <f>[1]ИТОГ!A844</f>
        <v>9</v>
      </c>
      <c r="B16" s="6" t="str">
        <f>[1]ИТОГ!C844</f>
        <v>МОУ Гаханская СОШ</v>
      </c>
      <c r="C16" s="7">
        <f>[1]ИТОГ!F844</f>
        <v>0.36363636363636365</v>
      </c>
      <c r="D16" s="8">
        <f>[1]ИТОГ!H844</f>
        <v>1</v>
      </c>
      <c r="E16" s="8">
        <f>[1]ИТОГ!J844</f>
        <v>1</v>
      </c>
      <c r="F16" s="8">
        <f>[1]ИТОГ!L844</f>
        <v>0.58823529411764708</v>
      </c>
      <c r="G16" s="8">
        <f>[1]ИТОГ!N844</f>
        <v>0.7857142857142857</v>
      </c>
      <c r="H16" s="8">
        <f>[1]ИТОГ!P844</f>
        <v>0.6875</v>
      </c>
      <c r="I16" s="8">
        <f>[1]ИТОГ!R844</f>
        <v>0.75</v>
      </c>
      <c r="J16" s="8">
        <f>[1]ИТОГ!T844</f>
        <v>0.7</v>
      </c>
      <c r="K16" s="8">
        <f>[1]ИТОГ!V844</f>
        <v>0</v>
      </c>
      <c r="L16" s="8">
        <f>[1]ИТОГ!X844</f>
        <v>1</v>
      </c>
      <c r="M16" s="8">
        <f>[1]ИТОГ!Z844</f>
        <v>0.33333333333333331</v>
      </c>
      <c r="N16" s="8">
        <f>[1]ИТОГ!AD844</f>
        <v>0</v>
      </c>
      <c r="O16" s="8">
        <f>[1]ИТОГ!AH844</f>
        <v>0</v>
      </c>
      <c r="P16" s="9">
        <f>[1]ИТОГ!AJ844</f>
        <v>0.625</v>
      </c>
      <c r="Q16" s="10" t="str">
        <f>[1]ИТОГ!AK844</f>
        <v>Средний</v>
      </c>
      <c r="R16" s="10" t="str">
        <f>[1]ИТОГ!AN844</f>
        <v>Низкий</v>
      </c>
      <c r="S16" s="11">
        <f>[1]ИТОГ!AJ844-[1]ИТОГ!AM844</f>
        <v>7.999999999999996E-2</v>
      </c>
    </row>
    <row r="17" spans="1:19" ht="61.5" customHeight="1" x14ac:dyDescent="0.35">
      <c r="A17" s="5">
        <f>[1]ИТОГ!A845</f>
        <v>10</v>
      </c>
      <c r="B17" s="6" t="str">
        <f>[1]ИТОГ!C845</f>
        <v>МОУ Еловская НШДС</v>
      </c>
      <c r="C17" s="7">
        <f>[1]ИТОГ!F845</f>
        <v>0.33333333333333331</v>
      </c>
      <c r="D17" s="8">
        <f>[1]ИТОГ!H845</f>
        <v>1</v>
      </c>
      <c r="E17" s="8">
        <f>[1]ИТОГ!J845</f>
        <v>0.5</v>
      </c>
      <c r="F17" s="8">
        <f>[1]ИТОГ!L845</f>
        <v>0.56000000000000005</v>
      </c>
      <c r="G17" s="8">
        <f>[1]ИТОГ!N845</f>
        <v>0.8571428571428571</v>
      </c>
      <c r="H17" s="8">
        <f>[1]ИТОГ!P845</f>
        <v>0.375</v>
      </c>
      <c r="I17" s="8">
        <f>[1]ИТОГ!R845</f>
        <v>0.75</v>
      </c>
      <c r="J17" s="8">
        <f>[1]ИТОГ!T845</f>
        <v>0.6</v>
      </c>
      <c r="K17" s="8">
        <f>[1]ИТОГ!V845</f>
        <v>0.5</v>
      </c>
      <c r="L17" s="8">
        <f>[1]ИТОГ!X845</f>
        <v>1</v>
      </c>
      <c r="M17" s="8">
        <f>[1]ИТОГ!Z845</f>
        <v>0.6</v>
      </c>
      <c r="N17" s="8">
        <f>[1]ИТОГ!AD845</f>
        <v>0</v>
      </c>
      <c r="O17" s="8">
        <f>[1]ИТОГ!AH845</f>
        <v>1</v>
      </c>
      <c r="P17" s="9">
        <f>[1]ИТОГ!AJ845</f>
        <v>0.60869565217391308</v>
      </c>
      <c r="Q17" s="10" t="str">
        <f>[1]ИТОГ!AK845</f>
        <v>Средний</v>
      </c>
      <c r="R17" s="10" t="str">
        <f>[1]ИТОГ!AN845</f>
        <v>Средний</v>
      </c>
      <c r="S17" s="11">
        <f>[1]ИТОГ!AJ845-[1]ИТОГ!AM845</f>
        <v>-0.14130434782608692</v>
      </c>
    </row>
    <row r="18" spans="1:19" ht="61.5" customHeight="1" x14ac:dyDescent="0.35">
      <c r="A18" s="5">
        <f>[1]ИТОГ!A846</f>
        <v>11</v>
      </c>
      <c r="B18" s="6" t="str">
        <f>[1]ИТОГ!C846</f>
        <v>МОУ Захальская НШДС</v>
      </c>
      <c r="C18" s="7">
        <f>[1]ИТОГ!F846</f>
        <v>0.25</v>
      </c>
      <c r="D18" s="8">
        <f>[1]ИТОГ!H846</f>
        <v>1</v>
      </c>
      <c r="E18" s="8">
        <f>[1]ИТОГ!J846</f>
        <v>0.5625</v>
      </c>
      <c r="F18" s="8">
        <f>[1]ИТОГ!L846</f>
        <v>0.56000000000000005</v>
      </c>
      <c r="G18" s="8">
        <f>[1]ИТОГ!N846</f>
        <v>1</v>
      </c>
      <c r="H18" s="8">
        <f>[1]ИТОГ!P846</f>
        <v>0.5</v>
      </c>
      <c r="I18" s="8">
        <f>[1]ИТОГ!R846</f>
        <v>0.875</v>
      </c>
      <c r="J18" s="8">
        <f>[1]ИТОГ!T846</f>
        <v>0.72499999999999998</v>
      </c>
      <c r="K18" s="8">
        <f>[1]ИТОГ!V846</f>
        <v>0.5</v>
      </c>
      <c r="L18" s="8">
        <f>[1]ИТОГ!X846</f>
        <v>1</v>
      </c>
      <c r="M18" s="8">
        <f>[1]ИТОГ!Z846</f>
        <v>0.6</v>
      </c>
      <c r="N18" s="8">
        <f>[1]ИТОГ!AD846</f>
        <v>0</v>
      </c>
      <c r="O18" s="8">
        <f>[1]ИТОГ!AH846</f>
        <v>1</v>
      </c>
      <c r="P18" s="9">
        <f>[1]ИТОГ!AJ846</f>
        <v>0.6811594202898551</v>
      </c>
      <c r="Q18" s="10" t="str">
        <f>[1]ИТОГ!AK846</f>
        <v>Средний</v>
      </c>
      <c r="R18" s="10" t="str">
        <f>[1]ИТОГ!AN846</f>
        <v>Низкий</v>
      </c>
      <c r="S18" s="11">
        <f>[1]ИТОГ!AJ846-[1]ИТОГ!AM846</f>
        <v>0.1811594202898551</v>
      </c>
    </row>
    <row r="19" spans="1:19" ht="61.5" customHeight="1" x14ac:dyDescent="0.35">
      <c r="A19" s="5">
        <f>[1]ИТОГ!A847</f>
        <v>12</v>
      </c>
      <c r="B19" s="6" t="str">
        <f>[1]ИТОГ!C847</f>
        <v>МОУ Захальская СОШ</v>
      </c>
      <c r="C19" s="7">
        <f>[1]ИТОГ!F847</f>
        <v>0.42424242424242425</v>
      </c>
      <c r="D19" s="8">
        <f>[1]ИТОГ!H847</f>
        <v>1</v>
      </c>
      <c r="E19" s="8">
        <f>[1]ИТОГ!J847</f>
        <v>1</v>
      </c>
      <c r="F19" s="8">
        <f>[1]ИТОГ!L847</f>
        <v>0.66666666666666663</v>
      </c>
      <c r="G19" s="8">
        <f>[1]ИТОГ!N847</f>
        <v>1</v>
      </c>
      <c r="H19" s="8">
        <f>[1]ИТОГ!P847</f>
        <v>0.6875</v>
      </c>
      <c r="I19" s="8">
        <f>[1]ИТОГ!R847</f>
        <v>0.25</v>
      </c>
      <c r="J19" s="8">
        <f>[1]ИТОГ!T847</f>
        <v>0.67500000000000004</v>
      </c>
      <c r="K19" s="8">
        <f>[1]ИТОГ!V847</f>
        <v>0.5</v>
      </c>
      <c r="L19" s="8">
        <f>[1]ИТОГ!X847</f>
        <v>1</v>
      </c>
      <c r="M19" s="8">
        <f>[1]ИТОГ!Z847</f>
        <v>0.66666666666666663</v>
      </c>
      <c r="N19" s="8">
        <f>[1]ИТОГ!AD847</f>
        <v>0</v>
      </c>
      <c r="O19" s="8">
        <f>[1]ИТОГ!AH847</f>
        <v>0</v>
      </c>
      <c r="P19" s="9">
        <f>[1]ИТОГ!AJ847</f>
        <v>0.67708333333333337</v>
      </c>
      <c r="Q19" s="10" t="str">
        <f>[1]ИТОГ!AK847</f>
        <v>Средний</v>
      </c>
      <c r="R19" s="10" t="str">
        <f>[1]ИТОГ!AN847</f>
        <v>Средний</v>
      </c>
      <c r="S19" s="11">
        <f>[1]ИТОГ!AJ847-[1]ИТОГ!AM847</f>
        <v>7.1083333333333387E-2</v>
      </c>
    </row>
    <row r="20" spans="1:19" ht="61.5" customHeight="1" x14ac:dyDescent="0.35">
      <c r="A20" s="5">
        <f>[1]ИТОГ!A848</f>
        <v>13</v>
      </c>
      <c r="B20" s="6" t="str">
        <f>[1]ИТОГ!C848</f>
        <v>МОУ Идыгинская СОШ им. К.П. Борисова</v>
      </c>
      <c r="C20" s="7">
        <f>[1]ИТОГ!F848</f>
        <v>0.30303030303030304</v>
      </c>
      <c r="D20" s="8">
        <f>[1]ИТОГ!H848</f>
        <v>1</v>
      </c>
      <c r="E20" s="8">
        <f>[1]ИТОГ!J848</f>
        <v>0.875</v>
      </c>
      <c r="F20" s="8">
        <f>[1]ИТОГ!L848</f>
        <v>0.50980392156862742</v>
      </c>
      <c r="G20" s="8">
        <f>[1]ИТОГ!N848</f>
        <v>0.35714285714285715</v>
      </c>
      <c r="H20" s="8">
        <f>[1]ИТОГ!P848</f>
        <v>0.625</v>
      </c>
      <c r="I20" s="8">
        <f>[1]ИТОГ!R848</f>
        <v>1</v>
      </c>
      <c r="J20" s="8">
        <f>[1]ИТОГ!T848</f>
        <v>0.57499999999999996</v>
      </c>
      <c r="K20" s="8">
        <f>[1]ИТОГ!V848</f>
        <v>0.5</v>
      </c>
      <c r="L20" s="8">
        <f>[1]ИТОГ!X848</f>
        <v>1</v>
      </c>
      <c r="M20" s="8">
        <f>[1]ИТОГ!Z848</f>
        <v>0.66666666666666663</v>
      </c>
      <c r="N20" s="8">
        <f>[1]ИТОГ!AD848</f>
        <v>0</v>
      </c>
      <c r="O20" s="8">
        <f>[1]ИТОГ!AH848</f>
        <v>0</v>
      </c>
      <c r="P20" s="9">
        <f>[1]ИТОГ!AJ848</f>
        <v>0.55208333333333337</v>
      </c>
      <c r="Q20" s="10" t="str">
        <f>[1]ИТОГ!AK848</f>
        <v>Низкий</v>
      </c>
      <c r="R20" s="10" t="str">
        <f>[1]ИТОГ!AN848</f>
        <v>Средний</v>
      </c>
      <c r="S20" s="11">
        <f>[1]ИТОГ!AJ848-[1]ИТОГ!AM848</f>
        <v>-0.1599166666666666</v>
      </c>
    </row>
    <row r="21" spans="1:19" ht="61.5" customHeight="1" x14ac:dyDescent="0.35">
      <c r="A21" s="5">
        <f>[1]ИТОГ!A849</f>
        <v>14</v>
      </c>
      <c r="B21" s="6" t="str">
        <f>[1]ИТОГ!C849</f>
        <v>МОУ Капсальская СОШ</v>
      </c>
      <c r="C21" s="7">
        <f>[1]ИТОГ!F849</f>
        <v>0.33333333333333331</v>
      </c>
      <c r="D21" s="8">
        <f>[1]ИТОГ!H849</f>
        <v>1</v>
      </c>
      <c r="E21" s="8">
        <f>[1]ИТОГ!J849</f>
        <v>1</v>
      </c>
      <c r="F21" s="8">
        <f>[1]ИТОГ!L849</f>
        <v>0.58823529411764708</v>
      </c>
      <c r="G21" s="8">
        <f>[1]ИТОГ!N849</f>
        <v>0.5714285714285714</v>
      </c>
      <c r="H21" s="8">
        <f>[1]ИТОГ!P849</f>
        <v>0.625</v>
      </c>
      <c r="I21" s="8">
        <f>[1]ИТОГ!R849</f>
        <v>0.75</v>
      </c>
      <c r="J21" s="8">
        <f>[1]ИТОГ!T849</f>
        <v>0.6</v>
      </c>
      <c r="K21" s="8">
        <f>[1]ИТОГ!V849</f>
        <v>0.5</v>
      </c>
      <c r="L21" s="8">
        <f>[1]ИТОГ!X849</f>
        <v>1</v>
      </c>
      <c r="M21" s="8">
        <f>[1]ИТОГ!Z849</f>
        <v>0.66666666666666663</v>
      </c>
      <c r="N21" s="8">
        <f>[1]ИТОГ!AD849</f>
        <v>0</v>
      </c>
      <c r="O21" s="8">
        <f>[1]ИТОГ!AH849</f>
        <v>0</v>
      </c>
      <c r="P21" s="9">
        <f>[1]ИТОГ!AJ849</f>
        <v>0.60416666666666663</v>
      </c>
      <c r="Q21" s="10" t="str">
        <f>[1]ИТОГ!AK849</f>
        <v>Средний</v>
      </c>
      <c r="R21" s="10" t="str">
        <f>[1]ИТОГ!AN849</f>
        <v>Средний</v>
      </c>
      <c r="S21" s="11">
        <f>[1]ИТОГ!AJ849-[1]ИТОГ!AM849</f>
        <v>-4.7833333333333394E-2</v>
      </c>
    </row>
    <row r="22" spans="1:19" ht="61.5" customHeight="1" x14ac:dyDescent="0.35">
      <c r="A22" s="5">
        <f>[1]ИТОГ!A850</f>
        <v>15</v>
      </c>
      <c r="B22" s="6" t="str">
        <f>[1]ИТОГ!C850</f>
        <v>МОУ Куядская НШДС</v>
      </c>
      <c r="C22" s="7">
        <f>[1]ИТОГ!F850</f>
        <v>0.66666666666666663</v>
      </c>
      <c r="D22" s="8">
        <f>[1]ИТОГ!H850</f>
        <v>1</v>
      </c>
      <c r="E22" s="8">
        <f>[1]ИТОГ!J850</f>
        <v>0.5</v>
      </c>
      <c r="F22" s="8">
        <f>[1]ИТОГ!L850</f>
        <v>0.72</v>
      </c>
      <c r="G22" s="8">
        <f>[1]ИТОГ!N850</f>
        <v>0.42857142857142855</v>
      </c>
      <c r="H22" s="8">
        <f>[1]ИТОГ!P850</f>
        <v>0.5</v>
      </c>
      <c r="I22" s="8">
        <f>[1]ИТОГ!R850</f>
        <v>1</v>
      </c>
      <c r="J22" s="8">
        <f>[1]ИТОГ!T850</f>
        <v>0.55000000000000004</v>
      </c>
      <c r="K22" s="8">
        <f>[1]ИТОГ!V850</f>
        <v>0</v>
      </c>
      <c r="L22" s="8">
        <f>[1]ИТОГ!X850</f>
        <v>1</v>
      </c>
      <c r="M22" s="8">
        <f>[1]ИТОГ!Z850</f>
        <v>0.2</v>
      </c>
      <c r="N22" s="8">
        <f>[1]ИТОГ!AD850</f>
        <v>0</v>
      </c>
      <c r="O22" s="8">
        <f>[1]ИТОГ!AH850</f>
        <v>1</v>
      </c>
      <c r="P22" s="9">
        <f>[1]ИТОГ!AJ850</f>
        <v>0.60869565217391308</v>
      </c>
      <c r="Q22" s="10" t="str">
        <f>[1]ИТОГ!AK850</f>
        <v>Средний</v>
      </c>
      <c r="R22" s="10" t="str">
        <f>[1]ИТОГ!AN850</f>
        <v>Низкий</v>
      </c>
      <c r="S22" s="11">
        <f>[1]ИТОГ!AJ850-[1]ИТОГ!AM850</f>
        <v>6.3695652173913042E-2</v>
      </c>
    </row>
    <row r="23" spans="1:19" ht="61.5" customHeight="1" x14ac:dyDescent="0.35">
      <c r="A23" s="5">
        <f>[1]ИТОГ!A851</f>
        <v>16</v>
      </c>
      <c r="B23" s="6" t="str">
        <f>[1]ИТОГ!C851</f>
        <v> МОУ Олойская СОШ</v>
      </c>
      <c r="C23" s="7">
        <f>[1]ИТОГ!F851</f>
        <v>0.36363636363636365</v>
      </c>
      <c r="D23" s="8">
        <f>[1]ИТОГ!H851</f>
        <v>1</v>
      </c>
      <c r="E23" s="8">
        <f>[1]ИТОГ!J851</f>
        <v>1</v>
      </c>
      <c r="F23" s="8">
        <f>[1]ИТОГ!L851</f>
        <v>0.62745098039215685</v>
      </c>
      <c r="G23" s="8">
        <f>[1]ИТОГ!N851</f>
        <v>0.6428571428571429</v>
      </c>
      <c r="H23" s="8">
        <f>[1]ИТОГ!P851</f>
        <v>0.5625</v>
      </c>
      <c r="I23" s="8">
        <f>[1]ИТОГ!R851</f>
        <v>0.625</v>
      </c>
      <c r="J23" s="8">
        <f>[1]ИТОГ!T851</f>
        <v>0.57499999999999996</v>
      </c>
      <c r="K23" s="8">
        <f>[1]ИТОГ!V851</f>
        <v>0.5</v>
      </c>
      <c r="L23" s="8">
        <f>[1]ИТОГ!X851</f>
        <v>1</v>
      </c>
      <c r="M23" s="8">
        <f>[1]ИТОГ!Z851</f>
        <v>0.66666666666666663</v>
      </c>
      <c r="N23" s="8">
        <f>[1]ИТОГ!AD851</f>
        <v>0</v>
      </c>
      <c r="O23" s="8">
        <f>[1]ИТОГ!AH851</f>
        <v>0</v>
      </c>
      <c r="P23" s="9">
        <f>[1]ИТОГ!AJ851</f>
        <v>0.61458333333333337</v>
      </c>
      <c r="Q23" s="10" t="str">
        <f>[1]ИТОГ!AK851</f>
        <v>Средний</v>
      </c>
      <c r="R23" s="10" t="str">
        <f>[1]ИТОГ!AN851</f>
        <v>Средний</v>
      </c>
      <c r="S23" s="11">
        <f>[1]ИТОГ!AJ851-[1]ИТОГ!AM851</f>
        <v>-6.4166666666666261E-3</v>
      </c>
    </row>
    <row r="24" spans="1:19" ht="61.5" customHeight="1" x14ac:dyDescent="0.35">
      <c r="A24" s="5">
        <f>[1]ИТОГ!A852</f>
        <v>17</v>
      </c>
      <c r="B24" s="6" t="str">
        <f>[1]ИТОГ!C852</f>
        <v>МОУ Усть-Ордынская ВСОШ</v>
      </c>
      <c r="C24" s="7">
        <f>[1]ИТОГ!F852</f>
        <v>0.1</v>
      </c>
      <c r="D24" s="8">
        <f>[1]ИТОГ!H852</f>
        <v>1</v>
      </c>
      <c r="E24" s="8">
        <f>[1]ИТОГ!J852</f>
        <v>0.6875</v>
      </c>
      <c r="F24" s="8">
        <f>[1]ИТОГ!L852</f>
        <v>0.35555555555555557</v>
      </c>
      <c r="G24" s="8">
        <f>[1]ИТОГ!N852</f>
        <v>0.2857142857142857</v>
      </c>
      <c r="H24" s="8">
        <f>[1]ИТОГ!P852</f>
        <v>0.375</v>
      </c>
      <c r="I24" s="8">
        <f>[1]ИТОГ!R852</f>
        <v>0.75</v>
      </c>
      <c r="J24" s="8">
        <f>[1]ИТОГ!T852</f>
        <v>0.4</v>
      </c>
      <c r="K24" s="8">
        <f>[1]ИТОГ!V852</f>
        <v>0</v>
      </c>
      <c r="L24" s="8">
        <f>[1]ИТОГ!X852</f>
        <v>1</v>
      </c>
      <c r="M24" s="8">
        <f>[1]ИТОГ!Z852</f>
        <v>0.33333333333333331</v>
      </c>
      <c r="N24" s="8">
        <f>[1]ИТОГ!AD852</f>
        <v>0</v>
      </c>
      <c r="O24" s="8">
        <f>[1]ИТОГ!AH852</f>
        <v>1</v>
      </c>
      <c r="P24" s="9">
        <f>[1]ИТОГ!AJ852</f>
        <v>0.3888888888888889</v>
      </c>
      <c r="Q24" s="10" t="str">
        <f>[1]ИТОГ!AK852</f>
        <v>Низкий</v>
      </c>
      <c r="R24" s="10" t="str">
        <f>[1]ИТОГ!AN852</f>
        <v>Низкий</v>
      </c>
      <c r="S24" s="11">
        <f>[1]ИТОГ!AJ852-[1]ИТОГ!AM852</f>
        <v>-0.13611111111111113</v>
      </c>
    </row>
    <row r="25" spans="1:19" ht="61.5" customHeight="1" x14ac:dyDescent="0.35">
      <c r="A25" s="5">
        <f>[1]ИТОГ!A853</f>
        <v>18</v>
      </c>
      <c r="B25" s="6" t="str">
        <f>[1]ИТОГ!C853</f>
        <v>МОУ Усть-Ордынская СОШ № 1</v>
      </c>
      <c r="C25" s="7">
        <f>[1]ИТОГ!F853</f>
        <v>0.60606060606060608</v>
      </c>
      <c r="D25" s="8">
        <f>[1]ИТОГ!H853</f>
        <v>0</v>
      </c>
      <c r="E25" s="8">
        <f>[1]ИТОГ!J853</f>
        <v>1</v>
      </c>
      <c r="F25" s="8">
        <f>[1]ИТОГ!L853</f>
        <v>0.72549019607843135</v>
      </c>
      <c r="G25" s="8">
        <f>[1]ИТОГ!N853</f>
        <v>0.7142857142857143</v>
      </c>
      <c r="H25" s="8">
        <f>[1]ИТОГ!P853</f>
        <v>0.75</v>
      </c>
      <c r="I25" s="8">
        <f>[1]ИТОГ!R853</f>
        <v>0.375</v>
      </c>
      <c r="J25" s="8">
        <f>[1]ИТОГ!T853</f>
        <v>0.625</v>
      </c>
      <c r="K25" s="8">
        <f>[1]ИТОГ!V853</f>
        <v>0</v>
      </c>
      <c r="L25" s="8">
        <f>[1]ИТОГ!X853</f>
        <v>1</v>
      </c>
      <c r="M25" s="8">
        <f>[1]ИТОГ!Z853</f>
        <v>0.33333333333333331</v>
      </c>
      <c r="N25" s="8">
        <f>[1]ИТОГ!AD853</f>
        <v>0</v>
      </c>
      <c r="O25" s="8">
        <f>[1]ИТОГ!AH853</f>
        <v>0</v>
      </c>
      <c r="P25" s="9">
        <f>[1]ИТОГ!AJ853</f>
        <v>0.66666666666666663</v>
      </c>
      <c r="Q25" s="10" t="str">
        <f>[1]ИТОГ!AK853</f>
        <v>Средний</v>
      </c>
      <c r="R25" s="10" t="str">
        <f>[1]ИТОГ!AN853</f>
        <v>Средний</v>
      </c>
      <c r="S25" s="11">
        <f>[1]ИТОГ!AJ853-[1]ИТОГ!AM853</f>
        <v>-7.5333333333333363E-2</v>
      </c>
    </row>
    <row r="26" spans="1:19" ht="61.5" customHeight="1" x14ac:dyDescent="0.35">
      <c r="A26" s="5">
        <f>[1]ИТОГ!A854</f>
        <v>19</v>
      </c>
      <c r="B26" s="6" t="str">
        <f>[1]ИТОГ!C854</f>
        <v>МОУ Хабаровская ООШ</v>
      </c>
      <c r="C26" s="7">
        <f>[1]ИТОГ!F854</f>
        <v>0.125</v>
      </c>
      <c r="D26" s="8">
        <f>[1]ИТОГ!H854</f>
        <v>1</v>
      </c>
      <c r="E26" s="8">
        <f>[1]ИТОГ!J854</f>
        <v>0.875</v>
      </c>
      <c r="F26" s="8">
        <f>[1]ИТОГ!L854</f>
        <v>0.48717948717948717</v>
      </c>
      <c r="G26" s="8">
        <f>[1]ИТОГ!N854</f>
        <v>0.6428571428571429</v>
      </c>
      <c r="H26" s="8">
        <f>[1]ИТОГ!P854</f>
        <v>0.75</v>
      </c>
      <c r="I26" s="8">
        <f>[1]ИТОГ!R854</f>
        <v>0.625</v>
      </c>
      <c r="J26" s="8">
        <f>[1]ИТОГ!T854</f>
        <v>0.65</v>
      </c>
      <c r="K26" s="8">
        <f>[1]ИТОГ!V854</f>
        <v>0.5</v>
      </c>
      <c r="L26" s="8">
        <f>[1]ИТОГ!X854</f>
        <v>1</v>
      </c>
      <c r="M26" s="8">
        <f>[1]ИТОГ!Z854</f>
        <v>0.66666666666666663</v>
      </c>
      <c r="N26" s="8">
        <f>[1]ИТОГ!AD854</f>
        <v>0</v>
      </c>
      <c r="O26" s="8">
        <f>[1]ИТОГ!AH854</f>
        <v>0</v>
      </c>
      <c r="P26" s="9">
        <f>[1]ИТОГ!AJ854</f>
        <v>0.58333333333333337</v>
      </c>
      <c r="Q26" s="10" t="str">
        <f>[1]ИТОГ!AK854</f>
        <v>Низкий</v>
      </c>
      <c r="R26" s="10" t="str">
        <f>[1]ИТОГ!AN854</f>
        <v>Низкий</v>
      </c>
      <c r="S26" s="11">
        <f>[1]ИТОГ!AJ854-[1]ИТОГ!AM854</f>
        <v>5.7333333333333347E-2</v>
      </c>
    </row>
    <row r="27" spans="1:19" ht="61.5" customHeight="1" x14ac:dyDescent="0.35">
      <c r="A27" s="5">
        <f>[1]ИТОГ!A855</f>
        <v>20</v>
      </c>
      <c r="B27" s="6" t="str">
        <f>[1]ИТОГ!C855</f>
        <v> МОУ Харазаргайская средняя школа</v>
      </c>
      <c r="C27" s="7">
        <f>[1]ИТОГ!F855</f>
        <v>0.36363636363636365</v>
      </c>
      <c r="D27" s="8">
        <f>[1]ИТОГ!H855</f>
        <v>1</v>
      </c>
      <c r="E27" s="8">
        <f>[1]ИТОГ!J855</f>
        <v>0.9375</v>
      </c>
      <c r="F27" s="8">
        <f>[1]ИТОГ!L855</f>
        <v>0.56862745098039214</v>
      </c>
      <c r="G27" s="8">
        <f>[1]ИТОГ!N855</f>
        <v>1</v>
      </c>
      <c r="H27" s="8">
        <f>[1]ИТОГ!P855</f>
        <v>0.5</v>
      </c>
      <c r="I27" s="8">
        <f>[1]ИТОГ!R855</f>
        <v>1</v>
      </c>
      <c r="J27" s="8">
        <f>[1]ИТОГ!T855</f>
        <v>0.75</v>
      </c>
      <c r="K27" s="8">
        <f>[1]ИТОГ!V855</f>
        <v>0.5</v>
      </c>
      <c r="L27" s="8">
        <f>[1]ИТОГ!X855</f>
        <v>1</v>
      </c>
      <c r="M27" s="8">
        <f>[1]ИТОГ!Z855</f>
        <v>0.66666666666666663</v>
      </c>
      <c r="N27" s="8">
        <f>[1]ИТОГ!AD855</f>
        <v>0</v>
      </c>
      <c r="O27" s="8">
        <f>[1]ИТОГ!AH855</f>
        <v>0</v>
      </c>
      <c r="P27" s="9">
        <f>[1]ИТОГ!AJ855</f>
        <v>0.65625</v>
      </c>
      <c r="Q27" s="10" t="str">
        <f>[1]ИТОГ!AK855</f>
        <v>Средний</v>
      </c>
      <c r="R27" s="10" t="str">
        <f>[1]ИТОГ!AN855</f>
        <v>Низкий</v>
      </c>
      <c r="S27" s="11">
        <f>[1]ИТОГ!AJ855-[1]ИТОГ!AM855</f>
        <v>9.5249999999999946E-2</v>
      </c>
    </row>
    <row r="28" spans="1:19" ht="61.5" customHeight="1" x14ac:dyDescent="0.35">
      <c r="A28" s="5">
        <f>[1]ИТОГ!A856</f>
        <v>21</v>
      </c>
      <c r="B28" s="6" t="str">
        <f>[1]ИТОГ!C856</f>
        <v>МОУ Харанутская ООШ им. В.К.Бардымова</v>
      </c>
      <c r="C28" s="7">
        <f>[1]ИТОГ!F856</f>
        <v>0.45833333333333331</v>
      </c>
      <c r="D28" s="8">
        <f>[1]ИТОГ!H856</f>
        <v>1</v>
      </c>
      <c r="E28" s="8">
        <f>[1]ИТОГ!J856</f>
        <v>0.75</v>
      </c>
      <c r="F28" s="8">
        <f>[1]ИТОГ!L856</f>
        <v>0.64102564102564108</v>
      </c>
      <c r="G28" s="8">
        <f>[1]ИТОГ!N856</f>
        <v>1</v>
      </c>
      <c r="H28" s="8">
        <f>[1]ИТОГ!P856</f>
        <v>0.6875</v>
      </c>
      <c r="I28" s="8">
        <f>[1]ИТОГ!R856</f>
        <v>1</v>
      </c>
      <c r="J28" s="8">
        <f>[1]ИТОГ!T856</f>
        <v>0.82499999999999996</v>
      </c>
      <c r="K28" s="8">
        <f>[1]ИТОГ!V856</f>
        <v>0.5</v>
      </c>
      <c r="L28" s="8">
        <f>[1]ИТОГ!X856</f>
        <v>1</v>
      </c>
      <c r="M28" s="8">
        <f>[1]ИТОГ!Z856</f>
        <v>0.66666666666666663</v>
      </c>
      <c r="N28" s="8">
        <f>[1]ИТОГ!AD856</f>
        <v>0</v>
      </c>
      <c r="O28" s="8">
        <f>[1]ИТОГ!AH856</f>
        <v>0</v>
      </c>
      <c r="P28" s="9">
        <f>[1]ИТОГ!AJ856</f>
        <v>0.73809523809523814</v>
      </c>
      <c r="Q28" s="10" t="str">
        <f>[1]ИТОГ!AK856</f>
        <v>Средний</v>
      </c>
      <c r="R28" s="10" t="str">
        <f>[1]ИТОГ!AN856</f>
        <v>Средний</v>
      </c>
      <c r="S28" s="11">
        <f>[1]ИТОГ!AJ856-[1]ИТОГ!AM856</f>
        <v>5.4095238095238085E-2</v>
      </c>
    </row>
    <row r="29" spans="1:19" ht="61.5" customHeight="1" x14ac:dyDescent="0.35">
      <c r="A29" s="5">
        <f>[1]ИТОГ!A857</f>
        <v>22</v>
      </c>
      <c r="B29" s="6" t="str">
        <f>[1]ИТОГ!C857</f>
        <v>МОУ Харатская СОШ</v>
      </c>
      <c r="C29" s="7">
        <f>[1]ИТОГ!F857</f>
        <v>0.30303030303030304</v>
      </c>
      <c r="D29" s="8">
        <f>[1]ИТОГ!H857</f>
        <v>1</v>
      </c>
      <c r="E29" s="8">
        <f>[1]ИТОГ!J857</f>
        <v>0.875</v>
      </c>
      <c r="F29" s="8">
        <f>[1]ИТОГ!L857</f>
        <v>0.50980392156862742</v>
      </c>
      <c r="G29" s="8">
        <f>[1]ИТОГ!N857</f>
        <v>0.8571428571428571</v>
      </c>
      <c r="H29" s="8">
        <f>[1]ИТОГ!P857</f>
        <v>0.4375</v>
      </c>
      <c r="I29" s="8">
        <f>[1]ИТОГ!R857</f>
        <v>0.875</v>
      </c>
      <c r="J29" s="8">
        <f>[1]ИТОГ!T857</f>
        <v>0.65</v>
      </c>
      <c r="K29" s="8">
        <f>[1]ИТОГ!V857</f>
        <v>0.5</v>
      </c>
      <c r="L29" s="8">
        <f>[1]ИТОГ!X857</f>
        <v>1</v>
      </c>
      <c r="M29" s="8">
        <f>[1]ИТОГ!Z857</f>
        <v>0.66666666666666663</v>
      </c>
      <c r="N29" s="8">
        <f>[1]ИТОГ!AD857</f>
        <v>0</v>
      </c>
      <c r="O29" s="8">
        <f>[1]ИТОГ!AH857</f>
        <v>0</v>
      </c>
      <c r="P29" s="9">
        <f>[1]ИТОГ!AJ857</f>
        <v>0.58333333333333337</v>
      </c>
      <c r="Q29" s="10" t="str">
        <f>[1]ИТОГ!AK857</f>
        <v>Низкий</v>
      </c>
      <c r="R29" s="10" t="str">
        <f>[1]ИТОГ!AN857</f>
        <v>Низкий</v>
      </c>
      <c r="S29" s="11">
        <f>[1]ИТОГ!AJ857-[1]ИТОГ!AM857</f>
        <v>2.2333333333333316E-2</v>
      </c>
    </row>
    <row r="30" spans="1:19" ht="61.5" customHeight="1" x14ac:dyDescent="0.35">
      <c r="A30" s="5">
        <f>[1]ИТОГ!A858</f>
        <v>23</v>
      </c>
      <c r="B30" s="6" t="str">
        <f>[1]ИТОГ!C858</f>
        <v>МОУ Алужинская средняя школа</v>
      </c>
      <c r="C30" s="7">
        <f>[1]ИТОГ!F858</f>
        <v>0.30303030303030304</v>
      </c>
      <c r="D30" s="8">
        <f>[1]ИТОГ!H858</f>
        <v>0.5</v>
      </c>
      <c r="E30" s="8">
        <f>[1]ИТОГ!J858</f>
        <v>1</v>
      </c>
      <c r="F30" s="8">
        <f>[1]ИТОГ!L858</f>
        <v>0.5490196078431373</v>
      </c>
      <c r="G30" s="8">
        <f>[1]ИТОГ!N858</f>
        <v>1</v>
      </c>
      <c r="H30" s="8">
        <f>[1]ИТОГ!P858</f>
        <v>0.5</v>
      </c>
      <c r="I30" s="8">
        <f>[1]ИТОГ!R858</f>
        <v>0.875</v>
      </c>
      <c r="J30" s="8">
        <f>[1]ИТОГ!T858</f>
        <v>0.72499999999999998</v>
      </c>
      <c r="K30" s="8">
        <f>[1]ИТОГ!V858</f>
        <v>0.5</v>
      </c>
      <c r="L30" s="8">
        <f>[1]ИТОГ!X858</f>
        <v>1</v>
      </c>
      <c r="M30" s="8">
        <f>[1]ИТОГ!Z858</f>
        <v>0.66666666666666663</v>
      </c>
      <c r="N30" s="8">
        <f>[1]ИТОГ!AD858</f>
        <v>0</v>
      </c>
      <c r="O30" s="8">
        <f>[1]ИТОГ!AH858</f>
        <v>1</v>
      </c>
      <c r="P30" s="9">
        <f>[1]ИТОГ!AJ858</f>
        <v>0.64583333333333337</v>
      </c>
      <c r="Q30" s="10" t="str">
        <f>[1]ИТОГ!AK858</f>
        <v>Средний</v>
      </c>
      <c r="R30" s="10" t="str">
        <f>[1]ИТОГ!AN858</f>
        <v>Низкий</v>
      </c>
      <c r="S30" s="11">
        <f>[1]ИТОГ!AJ858-[1]ИТОГ!AM858</f>
        <v>0.11583333333333334</v>
      </c>
    </row>
    <row r="31" spans="1:19" ht="61.5" customHeight="1" x14ac:dyDescent="0.35">
      <c r="A31" s="5">
        <f>[1]ИТОГ!A859</f>
        <v>24</v>
      </c>
      <c r="B31" s="6" t="str">
        <f>[1]ИТОГ!C859</f>
        <v>МОУ Ново-Николаевская СОШ</v>
      </c>
      <c r="C31" s="7">
        <f>[1]ИТОГ!F859</f>
        <v>0.33333333333333331</v>
      </c>
      <c r="D31" s="8">
        <f>[1]ИТОГ!H859</f>
        <v>1</v>
      </c>
      <c r="E31" s="8">
        <f>[1]ИТОГ!J859</f>
        <v>1</v>
      </c>
      <c r="F31" s="8">
        <f>[1]ИТОГ!L859</f>
        <v>0.56862745098039214</v>
      </c>
      <c r="G31" s="8">
        <f>[1]ИТОГ!N859</f>
        <v>0.8571428571428571</v>
      </c>
      <c r="H31" s="8">
        <f>[1]ИТОГ!P859</f>
        <v>0.5625</v>
      </c>
      <c r="I31" s="8">
        <f>[1]ИТОГ!R859</f>
        <v>1</v>
      </c>
      <c r="J31" s="8">
        <f>[1]ИТОГ!T859</f>
        <v>0.72499999999999998</v>
      </c>
      <c r="K31" s="8">
        <f>[1]ИТОГ!V859</f>
        <v>0</v>
      </c>
      <c r="L31" s="8">
        <f>[1]ИТОГ!X859</f>
        <v>1</v>
      </c>
      <c r="M31" s="8">
        <f>[1]ИТОГ!Z859</f>
        <v>0.33333333333333331</v>
      </c>
      <c r="N31" s="8">
        <f>[1]ИТОГ!AD859</f>
        <v>0</v>
      </c>
      <c r="O31" s="8">
        <f>[1]ИТОГ!AH859</f>
        <v>1</v>
      </c>
      <c r="P31" s="9">
        <f>[1]ИТОГ!AJ859</f>
        <v>0.63541666666666663</v>
      </c>
      <c r="Q31" s="10" t="str">
        <f>[1]ИТОГ!AK859</f>
        <v>Средний</v>
      </c>
      <c r="R31" s="10" t="str">
        <f>[1]ИТОГ!AN859</f>
        <v>Низкий</v>
      </c>
      <c r="S31" s="11">
        <f>[1]ИТОГ!AJ859-[1]ИТОГ!AM859</f>
        <v>7.4416666666666575E-2</v>
      </c>
    </row>
    <row r="32" spans="1:19" ht="61.5" customHeight="1" x14ac:dyDescent="0.35">
      <c r="A32" s="5">
        <f>[1]ИТОГ!A860</f>
        <v>25</v>
      </c>
      <c r="B32" s="6" t="str">
        <f>[1]ИТОГ!C860</f>
        <v>МОУ Тугутуйская СОШ</v>
      </c>
      <c r="C32" s="7">
        <f>[1]ИТОГ!F860</f>
        <v>0.21212121212121213</v>
      </c>
      <c r="D32" s="8">
        <f>[1]ИТОГ!H860</f>
        <v>0.5</v>
      </c>
      <c r="E32" s="8">
        <f>[1]ИТОГ!J860</f>
        <v>1</v>
      </c>
      <c r="F32" s="8">
        <f>[1]ИТОГ!L860</f>
        <v>0.50980392156862742</v>
      </c>
      <c r="G32" s="8">
        <f>[1]ИТОГ!N860</f>
        <v>0.7142857142857143</v>
      </c>
      <c r="H32" s="8">
        <f>[1]ИТОГ!P860</f>
        <v>0.75</v>
      </c>
      <c r="I32" s="8">
        <f>[1]ИТОГ!R860</f>
        <v>1</v>
      </c>
      <c r="J32" s="8">
        <f>[1]ИТОГ!T860</f>
        <v>0.75</v>
      </c>
      <c r="K32" s="8">
        <f>[1]ИТОГ!V860</f>
        <v>0.5</v>
      </c>
      <c r="L32" s="8">
        <f>[1]ИТОГ!X860</f>
        <v>1</v>
      </c>
      <c r="M32" s="8">
        <f>[1]ИТОГ!Z860</f>
        <v>0.66666666666666663</v>
      </c>
      <c r="N32" s="8">
        <f>[1]ИТОГ!AD860</f>
        <v>0</v>
      </c>
      <c r="O32" s="8">
        <f>[1]ИТОГ!AH860</f>
        <v>1</v>
      </c>
      <c r="P32" s="9">
        <f>[1]ИТОГ!AJ860</f>
        <v>0.63541666666666663</v>
      </c>
      <c r="Q32" s="10" t="str">
        <f>[1]ИТОГ!AK860</f>
        <v>Средний</v>
      </c>
      <c r="R32" s="10" t="str">
        <f>[1]ИТОГ!AN860</f>
        <v>Средний</v>
      </c>
      <c r="S32" s="11">
        <f>[1]ИТОГ!AJ860-[1]ИТОГ!AM860</f>
        <v>2.9416666666666647E-2</v>
      </c>
    </row>
    <row r="33" spans="1:19" ht="61.5" customHeight="1" x14ac:dyDescent="0.35">
      <c r="A33" s="5">
        <f>[1]ИТОГ!A861</f>
        <v>26</v>
      </c>
      <c r="B33" s="6" t="str">
        <f>[1]ИТОГ!C861</f>
        <v>МОУ Усть-Ордынская СОШ №2</v>
      </c>
      <c r="C33" s="7">
        <f>[1]ИТОГ!F861</f>
        <v>0.45454545454545453</v>
      </c>
      <c r="D33" s="8">
        <f>[1]ИТОГ!H861</f>
        <v>1</v>
      </c>
      <c r="E33" s="8">
        <f>[1]ИТОГ!J861</f>
        <v>1</v>
      </c>
      <c r="F33" s="8">
        <f>[1]ИТОГ!L861</f>
        <v>0.66666666666666663</v>
      </c>
      <c r="G33" s="8">
        <f>[1]ИТОГ!N861</f>
        <v>0.7857142857142857</v>
      </c>
      <c r="H33" s="8">
        <f>[1]ИТОГ!P861</f>
        <v>0.75</v>
      </c>
      <c r="I33" s="8">
        <f>[1]ИТОГ!R861</f>
        <v>0.5</v>
      </c>
      <c r="J33" s="8">
        <f>[1]ИТОГ!T861</f>
        <v>0.67500000000000004</v>
      </c>
      <c r="K33" s="8">
        <f>[1]ИТОГ!V861</f>
        <v>0.5</v>
      </c>
      <c r="L33" s="8">
        <f>[1]ИТОГ!X861</f>
        <v>1</v>
      </c>
      <c r="M33" s="8">
        <f>[1]ИТОГ!Z861</f>
        <v>0.66666666666666663</v>
      </c>
      <c r="N33" s="8">
        <f>[1]ИТОГ!AD861</f>
        <v>0</v>
      </c>
      <c r="O33" s="8">
        <f>[1]ИТОГ!AH861</f>
        <v>0</v>
      </c>
      <c r="P33" s="9">
        <f>[1]ИТОГ!AJ861</f>
        <v>0.67708333333333337</v>
      </c>
      <c r="Q33" s="10" t="str">
        <f>[1]ИТОГ!AK861</f>
        <v>Средний</v>
      </c>
      <c r="R33" s="10" t="str">
        <f>[1]ИТОГ!AN861</f>
        <v>Средний</v>
      </c>
      <c r="S33" s="11">
        <f>[1]ИТОГ!AJ861-[1]ИТОГ!AM861</f>
        <v>4.1083333333333361E-2</v>
      </c>
    </row>
    <row r="34" spans="1:19" ht="61.5" customHeight="1" x14ac:dyDescent="0.35">
      <c r="A34" s="5">
        <f>[1]ИТОГ!A862</f>
        <v>27</v>
      </c>
      <c r="B34" s="6" t="str">
        <f>[1]ИТОГ!C862</f>
        <v>МОУ Усть-Ордынская СОШ №4</v>
      </c>
      <c r="C34" s="7">
        <f>[1]ИТОГ!F862</f>
        <v>0.18181818181818182</v>
      </c>
      <c r="D34" s="8">
        <f>[1]ИТОГ!H862</f>
        <v>1</v>
      </c>
      <c r="E34" s="8">
        <f>[1]ИТОГ!J862</f>
        <v>0.875</v>
      </c>
      <c r="F34" s="8">
        <f>[1]ИТОГ!L862</f>
        <v>0.43137254901960786</v>
      </c>
      <c r="G34" s="8">
        <f>[1]ИТОГ!N862</f>
        <v>0.6428571428571429</v>
      </c>
      <c r="H34" s="8">
        <f>[1]ИТОГ!P862</f>
        <v>0.5625</v>
      </c>
      <c r="I34" s="8">
        <f>[1]ИТОГ!R862</f>
        <v>0.375</v>
      </c>
      <c r="J34" s="8">
        <f>[1]ИТОГ!T862</f>
        <v>0.52500000000000002</v>
      </c>
      <c r="K34" s="8">
        <f>[1]ИТОГ!V862</f>
        <v>0.5</v>
      </c>
      <c r="L34" s="8">
        <f>[1]ИТОГ!X862</f>
        <v>1</v>
      </c>
      <c r="M34" s="8">
        <f>[1]ИТОГ!Z862</f>
        <v>0.66666666666666663</v>
      </c>
      <c r="N34" s="8">
        <f>[1]ИТОГ!AD862</f>
        <v>0</v>
      </c>
      <c r="O34" s="8">
        <f>[1]ИТОГ!AH862</f>
        <v>0</v>
      </c>
      <c r="P34" s="9">
        <f>[1]ИТОГ!AJ862</f>
        <v>0.48958333333333331</v>
      </c>
      <c r="Q34" s="10" t="str">
        <f>[1]ИТОГ!AK862</f>
        <v>Низкий</v>
      </c>
      <c r="R34" s="10" t="str">
        <f>[1]ИТОГ!AN862</f>
        <v>Низкий</v>
      </c>
      <c r="S34" s="11">
        <f>[1]ИТОГ!AJ862-[1]ИТОГ!AM862</f>
        <v>-2.5416666666666698E-2</v>
      </c>
    </row>
    <row r="35" spans="1:19" ht="61.5" customHeight="1" x14ac:dyDescent="0.35">
      <c r="A35" s="5">
        <f>[1]ИТОГ!A863</f>
        <v>28</v>
      </c>
      <c r="B35" s="6" t="str">
        <f>[1]ИТОГ!C863</f>
        <v> МОУ Корсукская СОШ</v>
      </c>
      <c r="C35" s="7">
        <f>[1]ИТОГ!F863</f>
        <v>0.48484848484848486</v>
      </c>
      <c r="D35" s="8">
        <f>[1]ИТОГ!H863</f>
        <v>1</v>
      </c>
      <c r="E35" s="8">
        <f>[1]ИТОГ!J863</f>
        <v>1</v>
      </c>
      <c r="F35" s="8">
        <f>[1]ИТОГ!L863</f>
        <v>0.70588235294117652</v>
      </c>
      <c r="G35" s="8">
        <f>[1]ИТОГ!N863</f>
        <v>1</v>
      </c>
      <c r="H35" s="8">
        <f>[1]ИТОГ!P863</f>
        <v>0.5</v>
      </c>
      <c r="I35" s="8">
        <f>[1]ИТОГ!R863</f>
        <v>0.875</v>
      </c>
      <c r="J35" s="8">
        <f>[1]ИТОГ!T863</f>
        <v>0.72499999999999998</v>
      </c>
      <c r="K35" s="8">
        <f>[1]ИТОГ!V863</f>
        <v>0.5</v>
      </c>
      <c r="L35" s="8">
        <f>[1]ИТОГ!X863</f>
        <v>1</v>
      </c>
      <c r="M35" s="8">
        <f>[1]ИТОГ!Z863</f>
        <v>0.66666666666666663</v>
      </c>
      <c r="N35" s="8">
        <f>[1]ИТОГ!AD863</f>
        <v>0</v>
      </c>
      <c r="O35" s="8">
        <f>[1]ИТОГ!AH863</f>
        <v>0</v>
      </c>
      <c r="P35" s="9">
        <f>[1]ИТОГ!AJ863</f>
        <v>0.71875</v>
      </c>
      <c r="Q35" s="10" t="str">
        <f>[1]ИТОГ!AK863</f>
        <v>Средний</v>
      </c>
      <c r="R35" s="10" t="str">
        <f>[1]ИТОГ!AN863</f>
        <v>Средний</v>
      </c>
      <c r="S35" s="11">
        <f>[1]ИТОГ!AJ863-[1]ИТОГ!AM863</f>
        <v>9.375E-2</v>
      </c>
    </row>
    <row r="36" spans="1:19" ht="36" customHeight="1" x14ac:dyDescent="0.35">
      <c r="A36" s="12"/>
      <c r="B36" s="13"/>
      <c r="C36" s="14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6"/>
      <c r="Q36" s="12"/>
      <c r="R36" s="12"/>
      <c r="S36" s="17"/>
    </row>
    <row r="37" spans="1:19" ht="36" customHeight="1" x14ac:dyDescent="0.35">
      <c r="A37" s="12"/>
      <c r="B37" s="13"/>
      <c r="C37" s="14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6"/>
      <c r="Q37" s="12"/>
      <c r="R37" s="12"/>
      <c r="S37" s="17"/>
    </row>
    <row r="38" spans="1:19" ht="36" customHeight="1" x14ac:dyDescent="0.35">
      <c r="A38" s="12"/>
      <c r="B38" s="13"/>
      <c r="C38" s="14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6"/>
      <c r="Q38" s="12"/>
      <c r="R38" s="12"/>
      <c r="S38" s="17"/>
    </row>
    <row r="39" spans="1:19" ht="36" customHeight="1" x14ac:dyDescent="0.35">
      <c r="A39" s="12"/>
      <c r="B39" s="13"/>
      <c r="C39" s="14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6"/>
      <c r="Q39" s="12"/>
      <c r="R39" s="12"/>
      <c r="S39" s="17"/>
    </row>
    <row r="40" spans="1:19" ht="36" customHeight="1" x14ac:dyDescent="0.35">
      <c r="A40" s="12"/>
      <c r="B40" s="13"/>
      <c r="C40" s="14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6"/>
      <c r="Q40" s="12"/>
      <c r="R40" s="12"/>
      <c r="S40" s="17"/>
    </row>
    <row r="41" spans="1:19" ht="36" customHeight="1" x14ac:dyDescent="0.35">
      <c r="A41" s="12"/>
      <c r="B41" s="13"/>
      <c r="C41" s="14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6"/>
      <c r="Q41" s="12"/>
      <c r="R41" s="12"/>
      <c r="S41" s="17"/>
    </row>
    <row r="42" spans="1:19" ht="36" customHeight="1" x14ac:dyDescent="0.35">
      <c r="A42" s="12"/>
      <c r="B42" s="13"/>
      <c r="C42" s="14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6"/>
      <c r="Q42" s="12"/>
      <c r="R42" s="12"/>
      <c r="S42" s="17"/>
    </row>
    <row r="43" spans="1:19" ht="36" customHeight="1" x14ac:dyDescent="0.35">
      <c r="A43" s="12"/>
      <c r="B43" s="13"/>
      <c r="C43" s="14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6"/>
      <c r="Q43" s="12"/>
      <c r="R43" s="12"/>
      <c r="S43" s="17"/>
    </row>
    <row r="44" spans="1:19" ht="36" customHeight="1" x14ac:dyDescent="0.35">
      <c r="A44" s="12"/>
      <c r="B44" s="13"/>
      <c r="C44" s="14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6"/>
      <c r="Q44" s="12"/>
      <c r="R44" s="12"/>
      <c r="S44" s="17"/>
    </row>
    <row r="45" spans="1:19" ht="36" customHeight="1" x14ac:dyDescent="0.35">
      <c r="A45" s="12"/>
      <c r="B45" s="13"/>
      <c r="C45" s="14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6"/>
      <c r="Q45" s="12"/>
      <c r="R45" s="12"/>
      <c r="S45" s="17"/>
    </row>
    <row r="46" spans="1:19" ht="36" customHeight="1" x14ac:dyDescent="0.35">
      <c r="A46" s="12"/>
      <c r="B46" s="13"/>
      <c r="C46" s="14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6"/>
      <c r="Q46" s="12"/>
      <c r="R46" s="12"/>
      <c r="S46" s="17"/>
    </row>
    <row r="47" spans="1:19" ht="36" customHeight="1" x14ac:dyDescent="0.35">
      <c r="A47" s="12"/>
      <c r="B47" s="13"/>
      <c r="C47" s="14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6"/>
      <c r="Q47" s="12"/>
      <c r="R47" s="12"/>
      <c r="S47" s="17"/>
    </row>
    <row r="48" spans="1:19" ht="36" customHeight="1" x14ac:dyDescent="0.35">
      <c r="A48" s="12"/>
      <c r="B48" s="13"/>
      <c r="C48" s="14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6"/>
      <c r="Q48" s="12"/>
      <c r="R48" s="12"/>
      <c r="S48" s="17"/>
    </row>
    <row r="49" spans="1:19" ht="36" customHeight="1" x14ac:dyDescent="0.35">
      <c r="A49" s="12"/>
      <c r="B49" s="13"/>
      <c r="C49" s="14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6"/>
      <c r="Q49" s="12"/>
      <c r="R49" s="12"/>
      <c r="S49" s="17"/>
    </row>
    <row r="50" spans="1:19" ht="36" customHeight="1" x14ac:dyDescent="0.35">
      <c r="A50" s="12"/>
      <c r="B50" s="13"/>
      <c r="C50" s="14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6"/>
      <c r="Q50" s="12"/>
      <c r="R50" s="12"/>
      <c r="S50" s="17"/>
    </row>
    <row r="51" spans="1:19" ht="36" customHeight="1" x14ac:dyDescent="0.35">
      <c r="A51" s="12"/>
      <c r="B51" s="13"/>
      <c r="C51" s="14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6"/>
      <c r="Q51" s="12"/>
      <c r="R51" s="12"/>
      <c r="S51" s="17"/>
    </row>
    <row r="52" spans="1:19" ht="36" customHeight="1" x14ac:dyDescent="0.35">
      <c r="A52" s="12"/>
      <c r="B52" s="13"/>
      <c r="C52" s="14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6"/>
      <c r="Q52" s="12"/>
      <c r="R52" s="12"/>
      <c r="S52" s="17"/>
    </row>
    <row r="53" spans="1:19" ht="36" customHeight="1" x14ac:dyDescent="0.35">
      <c r="A53" s="12"/>
      <c r="B53" s="13"/>
      <c r="C53" s="14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6"/>
      <c r="Q53" s="12"/>
      <c r="R53" s="12"/>
      <c r="S53" s="17"/>
    </row>
    <row r="54" spans="1:19" ht="36" customHeight="1" x14ac:dyDescent="0.35">
      <c r="A54" s="12"/>
      <c r="B54" s="13"/>
      <c r="C54" s="14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6"/>
      <c r="Q54" s="12"/>
      <c r="R54" s="12"/>
      <c r="S54" s="17"/>
    </row>
  </sheetData>
  <sheetProtection sheet="1" objects="1" scenarios="1"/>
  <mergeCells count="32">
    <mergeCell ref="C6:E6"/>
    <mergeCell ref="A7:B7"/>
    <mergeCell ref="C7:E7"/>
    <mergeCell ref="N2:N3"/>
    <mergeCell ref="O2:O3"/>
    <mergeCell ref="A3:B3"/>
    <mergeCell ref="A4:B4"/>
    <mergeCell ref="C4:E4"/>
    <mergeCell ref="G4:I7"/>
    <mergeCell ref="K4:L7"/>
    <mergeCell ref="A5:B5"/>
    <mergeCell ref="C5:E5"/>
    <mergeCell ref="A6:B6"/>
    <mergeCell ref="M1:M3"/>
    <mergeCell ref="A1:B2"/>
    <mergeCell ref="L2:L3"/>
    <mergeCell ref="P1:P3"/>
    <mergeCell ref="Q1:Q7"/>
    <mergeCell ref="R1:R7"/>
    <mergeCell ref="S1:S7"/>
    <mergeCell ref="C2:C3"/>
    <mergeCell ref="D2:D3"/>
    <mergeCell ref="E2:E3"/>
    <mergeCell ref="G2:G3"/>
    <mergeCell ref="H2:H3"/>
    <mergeCell ref="C1:E1"/>
    <mergeCell ref="F1:F3"/>
    <mergeCell ref="G1:I1"/>
    <mergeCell ref="J1:J3"/>
    <mergeCell ref="K1:L1"/>
    <mergeCell ref="I2:I3"/>
    <mergeCell ref="K2:K3"/>
  </mergeCells>
  <conditionalFormatting sqref="Q8:R35">
    <cfRule type="containsText" dxfId="12" priority="11" operator="containsText" text="высокий">
      <formula>NOT(ISERROR(SEARCH("высокий",Q8)))</formula>
    </cfRule>
    <cfRule type="containsText" dxfId="11" priority="12" operator="containsText" text="средний">
      <formula>NOT(ISERROR(SEARCH("средний",Q8)))</formula>
    </cfRule>
    <cfRule type="containsText" dxfId="10" priority="13" stopIfTrue="1" operator="containsText" text="низкий">
      <formula>NOT(ISERROR(SEARCH("низкий",Q8)))</formula>
    </cfRule>
  </conditionalFormatting>
  <conditionalFormatting sqref="F8:F35 J8:J35 M8:M35 P8:P35">
    <cfRule type="cellIs" dxfId="9" priority="8" operator="greaterThan">
      <formula>80</formula>
    </cfRule>
    <cfRule type="cellIs" dxfId="8" priority="9" operator="between">
      <formula>60.1</formula>
      <formula>80</formula>
    </cfRule>
    <cfRule type="cellIs" dxfId="7" priority="10" operator="lessThan">
      <formula>60.1</formula>
    </cfRule>
  </conditionalFormatting>
  <conditionalFormatting sqref="F8:F35">
    <cfRule type="cellIs" dxfId="6" priority="7" operator="lessThan">
      <formula>0.601</formula>
    </cfRule>
  </conditionalFormatting>
  <conditionalFormatting sqref="F8:F35 J8:J35 M8:M35 P8:P35">
    <cfRule type="cellIs" dxfId="5" priority="4" operator="greaterThan">
      <formula>0.8</formula>
    </cfRule>
    <cfRule type="cellIs" dxfId="4" priority="5" operator="between">
      <formula>0.6</formula>
      <formula>"80,1%%"</formula>
    </cfRule>
    <cfRule type="cellIs" dxfId="3" priority="6" operator="lessThan">
      <formula>0.601</formula>
    </cfRule>
  </conditionalFormatting>
  <conditionalFormatting sqref="A4">
    <cfRule type="cellIs" dxfId="2" priority="1" operator="greaterThan">
      <formula>80%</formula>
    </cfRule>
    <cfRule type="cellIs" dxfId="1" priority="2" operator="between">
      <formula>60.1%</formula>
      <formula>80%</formula>
    </cfRule>
    <cfRule type="cellIs" dxfId="0" priority="3" operator="lessThan">
      <formula>60.1%</formula>
    </cfRule>
  </conditionalFormatting>
  <pageMargins left="0.25" right="0.25" top="0.75" bottom="0.75" header="0.3" footer="0.3"/>
  <pageSetup paperSize="9" scale="34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4" id="{32DF719D-13C1-4289-96EA-09B6CD167D34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S8:S35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44</vt:i4>
      </vt:variant>
      <vt:variant>
        <vt:lpstr>Именованные диапазоны</vt:lpstr>
      </vt:variant>
      <vt:variant>
        <vt:i4>84</vt:i4>
      </vt:variant>
    </vt:vector>
  </HeadingPairs>
  <TitlesOfParts>
    <vt:vector size="128" baseType="lpstr">
      <vt:lpstr>Лист1</vt:lpstr>
      <vt:lpstr>Профиль МО</vt:lpstr>
      <vt:lpstr>Аларский</vt:lpstr>
      <vt:lpstr>Балаганский</vt:lpstr>
      <vt:lpstr>Баяндаевский</vt:lpstr>
      <vt:lpstr>Боханский</vt:lpstr>
      <vt:lpstr>Братский</vt:lpstr>
      <vt:lpstr>г. Иркутск</vt:lpstr>
      <vt:lpstr>Ангарское ГО</vt:lpstr>
      <vt:lpstr>г. Бодайбо</vt:lpstr>
      <vt:lpstr>г. Братск</vt:lpstr>
      <vt:lpstr>г. Зима</vt:lpstr>
      <vt:lpstr>г. Саянск</vt:lpstr>
      <vt:lpstr>г. Свирск</vt:lpstr>
      <vt:lpstr>г. Тулун</vt:lpstr>
      <vt:lpstr>г. Усолье</vt:lpstr>
      <vt:lpstr>г. Усть-Илимск</vt:lpstr>
      <vt:lpstr>г. Черемхово</vt:lpstr>
      <vt:lpstr>Жигаловский</vt:lpstr>
      <vt:lpstr>Заларинский</vt:lpstr>
      <vt:lpstr>Зиминский</vt:lpstr>
      <vt:lpstr>Иркутский</vt:lpstr>
      <vt:lpstr>Казачинско-Ленский</vt:lpstr>
      <vt:lpstr>Катангский</vt:lpstr>
      <vt:lpstr>Качугский</vt:lpstr>
      <vt:lpstr>Киренский</vt:lpstr>
      <vt:lpstr>Куйтунский</vt:lpstr>
      <vt:lpstr>Мамско-Чуйский</vt:lpstr>
      <vt:lpstr>Нижнеилимский</vt:lpstr>
      <vt:lpstr>Нижнеудинский</vt:lpstr>
      <vt:lpstr>Нукутский</vt:lpstr>
      <vt:lpstr>Ольхонский</vt:lpstr>
      <vt:lpstr>Осинский</vt:lpstr>
      <vt:lpstr>Слюдянский </vt:lpstr>
      <vt:lpstr>Тайшетский</vt:lpstr>
      <vt:lpstr>Тулунский</vt:lpstr>
      <vt:lpstr>Усольский</vt:lpstr>
      <vt:lpstr>Усть-Илимский</vt:lpstr>
      <vt:lpstr>Усть-Кутский</vt:lpstr>
      <vt:lpstr>Усть-Удинский</vt:lpstr>
      <vt:lpstr>Черемховский</vt:lpstr>
      <vt:lpstr>Чунский</vt:lpstr>
      <vt:lpstr>Шелеховский</vt:lpstr>
      <vt:lpstr>Эхирит-Булагатский</vt:lpstr>
      <vt:lpstr>Аларский!Заголовки_для_печати</vt:lpstr>
      <vt:lpstr>'Ангарское ГО'!Заголовки_для_печати</vt:lpstr>
      <vt:lpstr>Балаганский!Заголовки_для_печати</vt:lpstr>
      <vt:lpstr>Баяндаевский!Заголовки_для_печати</vt:lpstr>
      <vt:lpstr>Боханский!Заголовки_для_печати</vt:lpstr>
      <vt:lpstr>Братский!Заголовки_для_печати</vt:lpstr>
      <vt:lpstr>'г. Бодайбо'!Заголовки_для_печати</vt:lpstr>
      <vt:lpstr>'г. Братск'!Заголовки_для_печати</vt:lpstr>
      <vt:lpstr>'г. Зима'!Заголовки_для_печати</vt:lpstr>
      <vt:lpstr>'г. Иркутск'!Заголовки_для_печати</vt:lpstr>
      <vt:lpstr>'г. Саянск'!Заголовки_для_печати</vt:lpstr>
      <vt:lpstr>'г. Свирск'!Заголовки_для_печати</vt:lpstr>
      <vt:lpstr>'г. Тулун'!Заголовки_для_печати</vt:lpstr>
      <vt:lpstr>'г. Усолье'!Заголовки_для_печати</vt:lpstr>
      <vt:lpstr>'г. Усть-Илимск'!Заголовки_для_печати</vt:lpstr>
      <vt:lpstr>'г. Черемхово'!Заголовки_для_печати</vt:lpstr>
      <vt:lpstr>Жигаловский!Заголовки_для_печати</vt:lpstr>
      <vt:lpstr>Заларинский!Заголовки_для_печати</vt:lpstr>
      <vt:lpstr>Зиминский!Заголовки_для_печати</vt:lpstr>
      <vt:lpstr>Иркутский!Заголовки_для_печати</vt:lpstr>
      <vt:lpstr>'Казачинско-Ленский'!Заголовки_для_печати</vt:lpstr>
      <vt:lpstr>Катангский!Заголовки_для_печати</vt:lpstr>
      <vt:lpstr>Качугский!Заголовки_для_печати</vt:lpstr>
      <vt:lpstr>Киренский!Заголовки_для_печати</vt:lpstr>
      <vt:lpstr>Куйтунский!Заголовки_для_печати</vt:lpstr>
      <vt:lpstr>'Мамско-Чуйский'!Заголовки_для_печати</vt:lpstr>
      <vt:lpstr>Нижнеилимский!Заголовки_для_печати</vt:lpstr>
      <vt:lpstr>Нижнеудинский!Заголовки_для_печати</vt:lpstr>
      <vt:lpstr>Нукутский!Заголовки_для_печати</vt:lpstr>
      <vt:lpstr>Ольхонский!Заголовки_для_печати</vt:lpstr>
      <vt:lpstr>Осинский!Заголовки_для_печати</vt:lpstr>
      <vt:lpstr>'Слюдянский '!Заголовки_для_печати</vt:lpstr>
      <vt:lpstr>Тайшетский!Заголовки_для_печати</vt:lpstr>
      <vt:lpstr>Тулунский!Заголовки_для_печати</vt:lpstr>
      <vt:lpstr>Усольский!Заголовки_для_печати</vt:lpstr>
      <vt:lpstr>'Усть-Илимский'!Заголовки_для_печати</vt:lpstr>
      <vt:lpstr>'Усть-Кутский'!Заголовки_для_печати</vt:lpstr>
      <vt:lpstr>'Усть-Удинский'!Заголовки_для_печати</vt:lpstr>
      <vt:lpstr>Черемховский!Заголовки_для_печати</vt:lpstr>
      <vt:lpstr>Чунский!Заголовки_для_печати</vt:lpstr>
      <vt:lpstr>Шелеховский!Заголовки_для_печати</vt:lpstr>
      <vt:lpstr>'Эхирит-Булагатский'!Заголовки_для_печати</vt:lpstr>
      <vt:lpstr>Аларский!Область_печати</vt:lpstr>
      <vt:lpstr>'Ангарское ГО'!Область_печати</vt:lpstr>
      <vt:lpstr>Балаганский!Область_печати</vt:lpstr>
      <vt:lpstr>Баяндаевский!Область_печати</vt:lpstr>
      <vt:lpstr>Боханский!Область_печати</vt:lpstr>
      <vt:lpstr>Братский!Область_печати</vt:lpstr>
      <vt:lpstr>'г. Бодайбо'!Область_печати</vt:lpstr>
      <vt:lpstr>'г. Братск'!Область_печати</vt:lpstr>
      <vt:lpstr>'г. Зима'!Область_печати</vt:lpstr>
      <vt:lpstr>'г. Иркутск'!Область_печати</vt:lpstr>
      <vt:lpstr>'г. Саянск'!Область_печати</vt:lpstr>
      <vt:lpstr>'г. Свирск'!Область_печати</vt:lpstr>
      <vt:lpstr>'г. Тулун'!Область_печати</vt:lpstr>
      <vt:lpstr>'г. Усолье'!Область_печати</vt:lpstr>
      <vt:lpstr>'г. Усть-Илимск'!Область_печати</vt:lpstr>
      <vt:lpstr>'г. Черемхово'!Область_печати</vt:lpstr>
      <vt:lpstr>Жигаловский!Область_печати</vt:lpstr>
      <vt:lpstr>Заларинский!Область_печати</vt:lpstr>
      <vt:lpstr>Зиминский!Область_печати</vt:lpstr>
      <vt:lpstr>Иркутский!Область_печати</vt:lpstr>
      <vt:lpstr>'Казачинско-Ленский'!Область_печати</vt:lpstr>
      <vt:lpstr>Катангский!Область_печати</vt:lpstr>
      <vt:lpstr>Качугский!Область_печати</vt:lpstr>
      <vt:lpstr>Киренский!Область_печати</vt:lpstr>
      <vt:lpstr>Куйтунский!Область_печати</vt:lpstr>
      <vt:lpstr>'Мамско-Чуйский'!Область_печати</vt:lpstr>
      <vt:lpstr>Нижнеилимский!Область_печати</vt:lpstr>
      <vt:lpstr>Нижнеудинский!Область_печати</vt:lpstr>
      <vt:lpstr>Нукутский!Область_печати</vt:lpstr>
      <vt:lpstr>Ольхонский!Область_печати</vt:lpstr>
      <vt:lpstr>Осинский!Область_печати</vt:lpstr>
      <vt:lpstr>'Слюдянский '!Область_печати</vt:lpstr>
      <vt:lpstr>Тайшетский!Область_печати</vt:lpstr>
      <vt:lpstr>Тулунский!Область_печати</vt:lpstr>
      <vt:lpstr>Усольский!Область_печати</vt:lpstr>
      <vt:lpstr>'Усть-Илимский'!Область_печати</vt:lpstr>
      <vt:lpstr>'Усть-Кутский'!Область_печати</vt:lpstr>
      <vt:lpstr>'Усть-Удинский'!Область_печати</vt:lpstr>
      <vt:lpstr>Черемховский!Область_печати</vt:lpstr>
      <vt:lpstr>Чунский!Область_печати</vt:lpstr>
      <vt:lpstr>Шелеховский!Область_печати</vt:lpstr>
      <vt:lpstr>'Эхирит-Булагатский'!Область_печати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Черных Елена Николаевна</dc:creator>
  <cp:lastModifiedBy>MA_Voronkova</cp:lastModifiedBy>
  <dcterms:created xsi:type="dcterms:W3CDTF">2015-06-05T18:19:34Z</dcterms:created>
  <dcterms:modified xsi:type="dcterms:W3CDTF">2025-03-13T09:00:39Z</dcterms:modified>
</cp:coreProperties>
</file>