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_Voronkova\Desktop\"/>
    </mc:Choice>
  </mc:AlternateContent>
  <bookViews>
    <workbookView xWindow="0" yWindow="0" windowWidth="28800" windowHeight="12345" tabRatio="723"/>
  </bookViews>
  <sheets>
    <sheet name="Усть-Илимск" sheetId="15" r:id="rId1"/>
  </sheets>
  <definedNames>
    <definedName name="_xlnm._FilterDatabase" localSheetId="0" hidden="1">'Усть-Илимск'!$A$4:$AE$41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5" l="1"/>
  <c r="I40" i="15"/>
  <c r="I37" i="15"/>
  <c r="I38" i="15"/>
  <c r="I39" i="15"/>
  <c r="I34" i="15"/>
  <c r="I35" i="15"/>
  <c r="I36" i="15"/>
  <c r="I30" i="15"/>
  <c r="I31" i="15"/>
  <c r="I32" i="15"/>
  <c r="I33" i="15"/>
  <c r="I29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5" i="15"/>
</calcChain>
</file>

<file path=xl/sharedStrings.xml><?xml version="1.0" encoding="utf-8"?>
<sst xmlns="http://schemas.openxmlformats.org/spreadsheetml/2006/main" count="1055" uniqueCount="151">
  <si>
    <t>Наименование муниципального образования</t>
  </si>
  <si>
    <t>Форма собственности (муниципальная, государственная, частная)</t>
  </si>
  <si>
    <t>ИНН организации</t>
  </si>
  <si>
    <t>Наименование организации</t>
  </si>
  <si>
    <t>Общая численность обучающихся</t>
  </si>
  <si>
    <t>Количество респондентов</t>
  </si>
  <si>
    <t>Доля респондентов от общей численности обучающихся, %</t>
  </si>
  <si>
    <t>ДОО</t>
  </si>
  <si>
    <t>Муниципальная</t>
  </si>
  <si>
    <t>100%</t>
  </si>
  <si>
    <t>92%</t>
  </si>
  <si>
    <t>94%</t>
  </si>
  <si>
    <t>87%</t>
  </si>
  <si>
    <t>88%</t>
  </si>
  <si>
    <t>81%</t>
  </si>
  <si>
    <t>93%</t>
  </si>
  <si>
    <t>75%</t>
  </si>
  <si>
    <t>80%</t>
  </si>
  <si>
    <t>90%</t>
  </si>
  <si>
    <t>97%</t>
  </si>
  <si>
    <t>95%</t>
  </si>
  <si>
    <t>91%</t>
  </si>
  <si>
    <t>89%</t>
  </si>
  <si>
    <t>82%</t>
  </si>
  <si>
    <t>83%</t>
  </si>
  <si>
    <t>79%</t>
  </si>
  <si>
    <t>77%</t>
  </si>
  <si>
    <t>99%</t>
  </si>
  <si>
    <t>98%</t>
  </si>
  <si>
    <t>96%</t>
  </si>
  <si>
    <t>85%</t>
  </si>
  <si>
    <t>86%</t>
  </si>
  <si>
    <t>73%</t>
  </si>
  <si>
    <t>84%</t>
  </si>
  <si>
    <t>Удовлетворенность качеством образования в организации в среднем, %</t>
  </si>
  <si>
    <t>Дата выгрузки сведений из системы</t>
  </si>
  <si>
    <t xml:space="preserve">Образовательные организации, принявшие участие в анализе соцопроса и обеспечившие репрезентативность  более 40% </t>
  </si>
  <si>
    <t>74%</t>
  </si>
  <si>
    <t>72%</t>
  </si>
  <si>
    <t>муниципальная</t>
  </si>
  <si>
    <t>г. Усть-Илимск</t>
  </si>
  <si>
    <t>3817021606</t>
  </si>
  <si>
    <t>3817021596</t>
  </si>
  <si>
    <t>МАДОУ "ЦРР - детский сад № 29 "Аленький цветочек"</t>
  </si>
  <si>
    <t>3817021652</t>
  </si>
  <si>
    <t>МБДОУ детский сад № 24 "Красная шапочка"</t>
  </si>
  <si>
    <t>3817021719</t>
  </si>
  <si>
    <t>МАДОУ "ЦРР - детский сад № 18 "Дюймовочка"</t>
  </si>
  <si>
    <t>3817021807</t>
  </si>
  <si>
    <t>3817021733</t>
  </si>
  <si>
    <t>МАДОУ № 30 "Подснежник"</t>
  </si>
  <si>
    <t>3817021684</t>
  </si>
  <si>
    <t>3817021726</t>
  </si>
  <si>
    <t>3817021620</t>
  </si>
  <si>
    <t>МБДОУ детский сад № 15 "Ручеёк"</t>
  </si>
  <si>
    <t>3817021797</t>
  </si>
  <si>
    <t>МБДОУ детский сад № 17 "Сказка"</t>
  </si>
  <si>
    <t>3817021691</t>
  </si>
  <si>
    <t>МБДОУ № 22 "Искорка"</t>
  </si>
  <si>
    <t>3817021638</t>
  </si>
  <si>
    <t>МБДОУ детский сад № 25 "Зайчик"</t>
  </si>
  <si>
    <t>3817021677</t>
  </si>
  <si>
    <t>МБДОУ детский сад № 34 "Рябинка"</t>
  </si>
  <si>
    <t>3817021772</t>
  </si>
  <si>
    <t>МБДОУ детский сад № 37 "Солнышко"</t>
  </si>
  <si>
    <t>3817021645</t>
  </si>
  <si>
    <t>МБДОУ детский сад № 38 "Лесовичок"</t>
  </si>
  <si>
    <t>3817021765</t>
  </si>
  <si>
    <t>МБДОУ детский сад № 40 "Сороконожка"</t>
  </si>
  <si>
    <t>3817021701</t>
  </si>
  <si>
    <t>3817021660</t>
  </si>
  <si>
    <t>3817021758</t>
  </si>
  <si>
    <t>3817021780</t>
  </si>
  <si>
    <t>МБДОУ детский сад № 31 "Радуга"</t>
  </si>
  <si>
    <t>3817021589</t>
  </si>
  <si>
    <t>МБДОУ детский сад № 35 "Соболек"</t>
  </si>
  <si>
    <t>3817021613</t>
  </si>
  <si>
    <t>ОО</t>
  </si>
  <si>
    <t>ОДО</t>
  </si>
  <si>
    <t>3817000356</t>
  </si>
  <si>
    <t>МАОУ "Городская гимназия № 1" (г. Усть-Илимск)</t>
  </si>
  <si>
    <t>3817006005</t>
  </si>
  <si>
    <t>МАОУ "СОШ № 11" (г. Усть-Илимск)</t>
  </si>
  <si>
    <t>3817000250</t>
  </si>
  <si>
    <t>МАОУ "СОШ № 12" им. Семенова В.Н. (г. Усть-Илимск)</t>
  </si>
  <si>
    <t>3817000211</t>
  </si>
  <si>
    <t>МАОУ "СОШ № 13 им. М.К. Янгеля" (г. Усть-Илимск)</t>
  </si>
  <si>
    <t>3817000395</t>
  </si>
  <si>
    <t>МАОУ "СОШ № 5" (г. Усть-Илимск)</t>
  </si>
  <si>
    <t>3817000204</t>
  </si>
  <si>
    <t>МАОУ "СОШ № 7 имени Пичуева Л.П." (г. Усть-Илимск)</t>
  </si>
  <si>
    <t>3817040856</t>
  </si>
  <si>
    <t>МАОУ "Экспериментальный лицей имени Батербиева М.М." (г. Усть-Илимск)</t>
  </si>
  <si>
    <t>3817000268</t>
  </si>
  <si>
    <t>МАОУ СОШ № 9 (г. Усть-Илимск)</t>
  </si>
  <si>
    <t>3817005795</t>
  </si>
  <si>
    <t>МБОУ "СОШ № 1" (г.Усть-Илимск)</t>
  </si>
  <si>
    <t>3817009278</t>
  </si>
  <si>
    <t>МБОУ "СОШ № 2" (г. Усть-Илимск)</t>
  </si>
  <si>
    <t>3817001198</t>
  </si>
  <si>
    <t>МБОУ "СОШ № 8 имени Бусыгина М.И." (г. Усть-Илимск)</t>
  </si>
  <si>
    <t xml:space="preserve">Образовательные организации, принявшие участие в соцопросе,  не обеспечившие участие более 40% респондентов от численности обучающихся в организации </t>
  </si>
  <si>
    <t>3817000405</t>
  </si>
  <si>
    <t>МАОУ "СОШ № 14" (г. Усть-Илимск)</t>
  </si>
  <si>
    <t>3817000229</t>
  </si>
  <si>
    <t>МБОУ "СОШ № 15" (г. Усть-Илимск)</t>
  </si>
  <si>
    <t>3817008690</t>
  </si>
  <si>
    <t>МБОУ "СОШ № 17" (г. Усть-Илимск)</t>
  </si>
  <si>
    <t>3817039071</t>
  </si>
  <si>
    <t>МАОУ ДО ЦДТ</t>
  </si>
  <si>
    <t>Удовлетворенность определенными условиями, созданными в образовательной организации, в %</t>
  </si>
  <si>
    <t>Вопрос 1. Оцените полноту и актуальность информации на официальном сайте образовательной организации (контактные сведения, локальные акты (о приеме обучающихся, аттестации, режиме и др.), образовательные программы, расписания занятий/кружков, сведения о мероприятиях и педагогических работниках)</t>
  </si>
  <si>
    <t>Вопрос 2. Оцените полноту и актуальность информации на стендах образовательной организации (контактные сведения, расписания занятий/кружков, сведения о мероприятиях)</t>
  </si>
  <si>
    <t>Вопрос 3. Оцените материально-техническую базу организации</t>
  </si>
  <si>
    <t>Вопрос 4. Оцените комфортность условий в организации (наличие комфортной зоны отдыха (ожидания); наличие и понятность навигации в помещении организации; наличие и доступность питьевой воды в помещении организации; наличие и доступность санитарно-гигиенических помещений (наличие в туалетах мыла, туалетной бумаги)</t>
  </si>
  <si>
    <t>Вопрос 5. Оцените условия для обучения детей с ОВЗ, детей-инвалидов (наличие пандусов, поручней, расширенных дверных проходов, возможность беспрепятственного доступа и перемещения внутри здания, специально оборудованные туалеты, адаптированные учебные программы, тьюторы)</t>
  </si>
  <si>
    <t>Вопрос 6. Оцените обеспечение охраны жизни и здоровья обучающихся (воспитанников) и их безопасность в образовательной организации</t>
  </si>
  <si>
    <t>Вопрос 7. Оцените организацию информационного сопровождения родителей по вопросам организации питания (меню регулярно обновляется, доступно для ознакомления на информационном стенде в помещении и на официальном сайте организации)</t>
  </si>
  <si>
    <t>Вопрос 8. Оцените качество меню, ассортимента блюд, предлагаемых воспитанникам (обучающимся) в Вашей образовательной организации (учитывается или нет сезонность продуктов, присутствуют ли в рационе ребенка свежие овощи и фрукты, проводится ли витаминизация и йодирование готовых блюд)</t>
  </si>
  <si>
    <t>Вопрос 9. Оцените качество питания (нравится ли еда ребенку, целиком ли съедает порцию, жалобы на еду отсутствуют, возникали ли проблемы с пищеварением, были ли случаи пищевой аллергии)</t>
  </si>
  <si>
    <t>Вопрос 10. Имеется ли в Вашей образовательной организации возможность организовать диетическое питание для детей, страдающих заболеваниями и нуждающихся в специальном лечебном меню</t>
  </si>
  <si>
    <t>Вопрос 11. Оцените санитарное состояние помещений, в которых организовано питание обучающихся</t>
  </si>
  <si>
    <t>Вопрос 12. Оцените организацию и проведение оздоровительных мероприятий в образовательной организации</t>
  </si>
  <si>
    <t>Вопрос 13. Оцените полноту и своевременность информации о мерах по оздоровлению вашего ребенка</t>
  </si>
  <si>
    <t>Вопрос 14. Оцените организацию учебно-воспитательного процесса (качество знаний, наличие индивидуального подхода, баланс учебных нагрузок)</t>
  </si>
  <si>
    <t>Вопрос 15. Оцените возможности, предоставляемые организацией для всестороннего развития детей (участия в конкурсах, олимпиадах, соревнованиях и т. д.)</t>
  </si>
  <si>
    <t>Вопрос 16. Оцените возможность получения дополнительного образования (разнообразие кружков, секций, клубов, организованных в Вашей организации)</t>
  </si>
  <si>
    <t>Вопрос 17. Оцените психологический климат в образовательной организации</t>
  </si>
  <si>
    <t>Вопрос 18. Оцените доброжелательность и вежливость работников организации, обеспечивающих первичный контакт с посетителями и информирование о деятельности при непосредственном обращении в организацию (дежурные, вахтеры, дежурные администраторы, секретари и прочие работники)</t>
  </si>
  <si>
    <t>Вопрос 19. Оцените доброжелательность и вежливость работников организации, обеспечивающих непосредственное осуществление образовательной деятельности при обращении в организацию (преподаватели, тренеры, инструкторы, библиотекари, экскурсоводы и прочие работники)</t>
  </si>
  <si>
    <t>Вопрос 20. Оцените участие образовательной организации в вопросе информирования родителей о процедуре проведения ВПР (информация размещена на стендах, официальном сайте, организовано проведение встреч с родителями, ознакомительных мероприятий по ВПР и т.д.)</t>
  </si>
  <si>
    <t>Вопрос 21. Информирует ли Вас образовательная организация о результатах ВПР?</t>
  </si>
  <si>
    <t>Вопрос 22. Оцените Вашу готовность рекомендовать эту образовательную организацию своим знакомым, если бы была возможность выбора</t>
  </si>
  <si>
    <t>70%</t>
  </si>
  <si>
    <t>68%</t>
  </si>
  <si>
    <t>78%</t>
  </si>
  <si>
    <t>76%</t>
  </si>
  <si>
    <t>МБДОУ детский сад №32 "Айболит"</t>
  </si>
  <si>
    <t>МБДОУ детский сад №1 "Чебурашка"</t>
  </si>
  <si>
    <t>МБДОУ №12 "Брусничка"</t>
  </si>
  <si>
    <t>МБДОУ детский сад №14 "Колобок"</t>
  </si>
  <si>
    <t>МБДОУ №7 "Незабудка"</t>
  </si>
  <si>
    <t>МБДОУ детский сад №8 "Белочка"</t>
  </si>
  <si>
    <t>МБДОУ №9 "Теремок"</t>
  </si>
  <si>
    <t>МБДОУ детский сад №5 "Солнышко"</t>
  </si>
  <si>
    <t>МБОУ "СОШ № 17" (г. Усть-Илимск) (дошкольная группа)</t>
  </si>
  <si>
    <t>МАОУ "СОШ № 14" (г. Усть-Илимск) (дошкольная группа)</t>
  </si>
  <si>
    <t>21.01.2025 г.</t>
  </si>
  <si>
    <t>Тип      (ДОО, ОО, ОДО, СПО)</t>
  </si>
  <si>
    <t>х</t>
  </si>
  <si>
    <t>"х" - индикатор не применялся для данного типа образовательной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</si>
</sst>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showGridLines="0" tabSelected="1" zoomScale="70" zoomScaleNormal="7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E8" sqref="E8"/>
    </sheetView>
  </sheetViews>
  <sheetFormatPr defaultColWidth="9.140625" defaultRowHeight="15" x14ac:dyDescent="0.25"/>
  <cols>
    <col min="1" max="1" width="20.7109375" style="7" customWidth="1"/>
    <col min="2" max="2" width="11.7109375" style="7" customWidth="1"/>
    <col min="3" max="3" width="20.7109375" style="7" customWidth="1"/>
    <col min="4" max="4" width="15.7109375" style="7" customWidth="1"/>
    <col min="5" max="5" width="30.7109375" style="7" customWidth="1"/>
    <col min="6" max="8" width="15.7109375" style="7" customWidth="1"/>
    <col min="9" max="9" width="20.7109375" style="7" customWidth="1"/>
    <col min="10" max="31" width="30.7109375" style="7" customWidth="1"/>
    <col min="32" max="16384" width="9.140625" style="7"/>
  </cols>
  <sheetData>
    <row r="1" spans="1:31" s="6" customFormat="1" ht="35.1" customHeight="1" x14ac:dyDescent="0.25">
      <c r="A1" s="18" t="s">
        <v>36</v>
      </c>
      <c r="B1" s="18"/>
      <c r="C1" s="18"/>
      <c r="D1" s="18"/>
      <c r="E1" s="18"/>
      <c r="F1" s="18"/>
      <c r="G1" s="18"/>
      <c r="H1" s="18"/>
      <c r="I1" s="18"/>
      <c r="J1" s="17" t="s">
        <v>110</v>
      </c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s="6" customFormat="1" ht="24" customHeight="1" x14ac:dyDescent="0.25">
      <c r="A2" s="22" t="s">
        <v>150</v>
      </c>
      <c r="B2" s="23"/>
      <c r="C2" s="23"/>
      <c r="D2" s="23"/>
      <c r="E2" s="23"/>
      <c r="F2" s="23"/>
      <c r="G2" s="23"/>
      <c r="H2" s="23"/>
      <c r="I2" s="24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s="6" customFormat="1" ht="30" customHeight="1" x14ac:dyDescent="0.25">
      <c r="A3" s="13" t="s">
        <v>35</v>
      </c>
      <c r="B3" s="20" t="s">
        <v>147</v>
      </c>
      <c r="C3" s="21"/>
      <c r="D3" s="16" t="s">
        <v>2</v>
      </c>
      <c r="E3" s="16" t="s">
        <v>3</v>
      </c>
      <c r="F3" s="16" t="s">
        <v>4</v>
      </c>
      <c r="G3" s="16" t="s">
        <v>5</v>
      </c>
      <c r="H3" s="16" t="s">
        <v>6</v>
      </c>
      <c r="I3" s="16" t="s">
        <v>34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31" s="6" customFormat="1" ht="155.1" customHeight="1" x14ac:dyDescent="0.25">
      <c r="A4" s="13" t="s">
        <v>0</v>
      </c>
      <c r="B4" s="13" t="s">
        <v>148</v>
      </c>
      <c r="C4" s="13" t="s">
        <v>1</v>
      </c>
      <c r="D4" s="16"/>
      <c r="E4" s="16"/>
      <c r="F4" s="16"/>
      <c r="G4" s="16"/>
      <c r="H4" s="16"/>
      <c r="I4" s="16"/>
      <c r="J4" s="12" t="s">
        <v>111</v>
      </c>
      <c r="K4" s="12" t="s">
        <v>112</v>
      </c>
      <c r="L4" s="12" t="s">
        <v>113</v>
      </c>
      <c r="M4" s="12" t="s">
        <v>114</v>
      </c>
      <c r="N4" s="12" t="s">
        <v>115</v>
      </c>
      <c r="O4" s="12" t="s">
        <v>116</v>
      </c>
      <c r="P4" s="12" t="s">
        <v>117</v>
      </c>
      <c r="Q4" s="12" t="s">
        <v>118</v>
      </c>
      <c r="R4" s="12" t="s">
        <v>119</v>
      </c>
      <c r="S4" s="12" t="s">
        <v>120</v>
      </c>
      <c r="T4" s="12" t="s">
        <v>121</v>
      </c>
      <c r="U4" s="12" t="s">
        <v>122</v>
      </c>
      <c r="V4" s="12" t="s">
        <v>123</v>
      </c>
      <c r="W4" s="12" t="s">
        <v>124</v>
      </c>
      <c r="X4" s="12" t="s">
        <v>125</v>
      </c>
      <c r="Y4" s="12" t="s">
        <v>126</v>
      </c>
      <c r="Z4" s="12" t="s">
        <v>127</v>
      </c>
      <c r="AA4" s="12" t="s">
        <v>128</v>
      </c>
      <c r="AB4" s="12" t="s">
        <v>129</v>
      </c>
      <c r="AC4" s="12" t="s">
        <v>130</v>
      </c>
      <c r="AD4" s="12" t="s">
        <v>131</v>
      </c>
      <c r="AE4" s="12" t="s">
        <v>132</v>
      </c>
    </row>
    <row r="5" spans="1:31" s="4" customFormat="1" ht="45" customHeight="1" x14ac:dyDescent="0.25">
      <c r="A5" s="10" t="s">
        <v>40</v>
      </c>
      <c r="B5" s="10" t="s">
        <v>7</v>
      </c>
      <c r="C5" s="10" t="s">
        <v>8</v>
      </c>
      <c r="D5" s="10" t="s">
        <v>41</v>
      </c>
      <c r="E5" s="10" t="s">
        <v>137</v>
      </c>
      <c r="F5" s="10">
        <v>138</v>
      </c>
      <c r="G5" s="10">
        <v>160</v>
      </c>
      <c r="H5" s="10">
        <v>115.94</v>
      </c>
      <c r="I5" s="14">
        <f>(J5+K5+L5+M5+N5+O5+P5+Q5+R5+S5+U5+V5+W5+X5+Z5+AA5+AB5+AE5)*100/18</f>
        <v>91.944444444444443</v>
      </c>
      <c r="J5" s="10" t="s">
        <v>28</v>
      </c>
      <c r="K5" s="10" t="s">
        <v>29</v>
      </c>
      <c r="L5" s="10" t="s">
        <v>15</v>
      </c>
      <c r="M5" s="10" t="s">
        <v>18</v>
      </c>
      <c r="N5" s="10" t="s">
        <v>31</v>
      </c>
      <c r="O5" s="10" t="s">
        <v>10</v>
      </c>
      <c r="P5" s="10" t="s">
        <v>21</v>
      </c>
      <c r="Q5" s="10" t="s">
        <v>15</v>
      </c>
      <c r="R5" s="10" t="s">
        <v>10</v>
      </c>
      <c r="S5" s="10" t="s">
        <v>12</v>
      </c>
      <c r="T5" s="10" t="s">
        <v>149</v>
      </c>
      <c r="U5" s="10" t="s">
        <v>10</v>
      </c>
      <c r="V5" s="10" t="s">
        <v>13</v>
      </c>
      <c r="W5" s="10" t="s">
        <v>18</v>
      </c>
      <c r="X5" s="10" t="s">
        <v>11</v>
      </c>
      <c r="Y5" s="10" t="s">
        <v>149</v>
      </c>
      <c r="Z5" s="10" t="s">
        <v>10</v>
      </c>
      <c r="AA5" s="10" t="s">
        <v>20</v>
      </c>
      <c r="AB5" s="10" t="s">
        <v>11</v>
      </c>
      <c r="AC5" s="10" t="s">
        <v>149</v>
      </c>
      <c r="AD5" s="10" t="s">
        <v>149</v>
      </c>
      <c r="AE5" s="10" t="s">
        <v>10</v>
      </c>
    </row>
    <row r="6" spans="1:31" s="4" customFormat="1" ht="45" customHeight="1" x14ac:dyDescent="0.25">
      <c r="A6" s="1" t="s">
        <v>40</v>
      </c>
      <c r="B6" s="1" t="s">
        <v>7</v>
      </c>
      <c r="C6" s="1" t="s">
        <v>8</v>
      </c>
      <c r="D6" s="1" t="s">
        <v>42</v>
      </c>
      <c r="E6" s="1" t="s">
        <v>43</v>
      </c>
      <c r="F6" s="1">
        <v>187</v>
      </c>
      <c r="G6" s="1">
        <v>105</v>
      </c>
      <c r="H6" s="1">
        <v>56.15</v>
      </c>
      <c r="I6" s="14">
        <f t="shared" ref="I6:I28" si="0">(J6+K6+L6+M6+N6+O6+P6+Q6+R6+S6+U6+V6+W6+X6+Z6+AA6+AB6+AE6)*100/18</f>
        <v>96.666666666666657</v>
      </c>
      <c r="J6" s="1" t="s">
        <v>28</v>
      </c>
      <c r="K6" s="1" t="s">
        <v>27</v>
      </c>
      <c r="L6" s="1" t="s">
        <v>15</v>
      </c>
      <c r="M6" s="1" t="s">
        <v>19</v>
      </c>
      <c r="N6" s="1" t="s">
        <v>25</v>
      </c>
      <c r="O6" s="1" t="s">
        <v>28</v>
      </c>
      <c r="P6" s="1" t="s">
        <v>28</v>
      </c>
      <c r="Q6" s="1" t="s">
        <v>29</v>
      </c>
      <c r="R6" s="1" t="s">
        <v>29</v>
      </c>
      <c r="S6" s="1" t="s">
        <v>27</v>
      </c>
      <c r="T6" s="10" t="s">
        <v>149</v>
      </c>
      <c r="U6" s="1" t="s">
        <v>27</v>
      </c>
      <c r="V6" s="1" t="s">
        <v>20</v>
      </c>
      <c r="W6" s="1" t="s">
        <v>27</v>
      </c>
      <c r="X6" s="1" t="s">
        <v>28</v>
      </c>
      <c r="Y6" s="10" t="s">
        <v>149</v>
      </c>
      <c r="Z6" s="1" t="s">
        <v>27</v>
      </c>
      <c r="AA6" s="1" t="s">
        <v>9</v>
      </c>
      <c r="AB6" s="1" t="s">
        <v>28</v>
      </c>
      <c r="AC6" s="10" t="s">
        <v>149</v>
      </c>
      <c r="AD6" s="10" t="s">
        <v>149</v>
      </c>
      <c r="AE6" s="1" t="s">
        <v>27</v>
      </c>
    </row>
    <row r="7" spans="1:31" s="4" customFormat="1" ht="45" customHeight="1" x14ac:dyDescent="0.25">
      <c r="A7" s="1" t="s">
        <v>40</v>
      </c>
      <c r="B7" s="1" t="s">
        <v>7</v>
      </c>
      <c r="C7" s="1" t="s">
        <v>8</v>
      </c>
      <c r="D7" s="1" t="s">
        <v>44</v>
      </c>
      <c r="E7" s="1" t="s">
        <v>45</v>
      </c>
      <c r="F7" s="1">
        <v>190</v>
      </c>
      <c r="G7" s="1">
        <v>101</v>
      </c>
      <c r="H7" s="1">
        <v>53.16</v>
      </c>
      <c r="I7" s="14">
        <f t="shared" si="0"/>
        <v>97.388888888888886</v>
      </c>
      <c r="J7" s="1" t="s">
        <v>27</v>
      </c>
      <c r="K7" s="1" t="s">
        <v>27</v>
      </c>
      <c r="L7" s="1" t="s">
        <v>28</v>
      </c>
      <c r="M7" s="1" t="s">
        <v>28</v>
      </c>
      <c r="N7" s="1" t="s">
        <v>13</v>
      </c>
      <c r="O7" s="1" t="s">
        <v>19</v>
      </c>
      <c r="P7" s="1" t="s">
        <v>20</v>
      </c>
      <c r="Q7" s="1" t="s">
        <v>19</v>
      </c>
      <c r="R7" s="1" t="s">
        <v>20</v>
      </c>
      <c r="S7" s="1" t="s">
        <v>19</v>
      </c>
      <c r="T7" s="10" t="s">
        <v>149</v>
      </c>
      <c r="U7" s="1" t="s">
        <v>27</v>
      </c>
      <c r="V7" s="1" t="s">
        <v>19</v>
      </c>
      <c r="W7" s="1" t="s">
        <v>27</v>
      </c>
      <c r="X7" s="1" t="s">
        <v>27</v>
      </c>
      <c r="Y7" s="10" t="s">
        <v>149</v>
      </c>
      <c r="Z7" s="1" t="s">
        <v>27</v>
      </c>
      <c r="AA7" s="1" t="s">
        <v>27</v>
      </c>
      <c r="AB7" s="1" t="s">
        <v>27</v>
      </c>
      <c r="AC7" s="10" t="s">
        <v>149</v>
      </c>
      <c r="AD7" s="10" t="s">
        <v>149</v>
      </c>
      <c r="AE7" s="1" t="s">
        <v>27</v>
      </c>
    </row>
    <row r="8" spans="1:31" s="4" customFormat="1" ht="45" customHeight="1" x14ac:dyDescent="0.25">
      <c r="A8" s="1" t="s">
        <v>40</v>
      </c>
      <c r="B8" s="1" t="s">
        <v>7</v>
      </c>
      <c r="C8" s="1" t="s">
        <v>8</v>
      </c>
      <c r="D8" s="1" t="s">
        <v>46</v>
      </c>
      <c r="E8" s="1" t="s">
        <v>47</v>
      </c>
      <c r="F8" s="1">
        <v>156</v>
      </c>
      <c r="G8" s="1">
        <v>105</v>
      </c>
      <c r="H8" s="1">
        <v>67.31</v>
      </c>
      <c r="I8" s="14">
        <f t="shared" si="0"/>
        <v>97.944444444444457</v>
      </c>
      <c r="J8" s="1" t="s">
        <v>27</v>
      </c>
      <c r="K8" s="1" t="s">
        <v>9</v>
      </c>
      <c r="L8" s="1" t="s">
        <v>28</v>
      </c>
      <c r="M8" s="1" t="s">
        <v>27</v>
      </c>
      <c r="N8" s="1" t="s">
        <v>24</v>
      </c>
      <c r="O8" s="1" t="s">
        <v>27</v>
      </c>
      <c r="P8" s="1" t="s">
        <v>28</v>
      </c>
      <c r="Q8" s="1" t="s">
        <v>29</v>
      </c>
      <c r="R8" s="1" t="s">
        <v>11</v>
      </c>
      <c r="S8" s="1" t="s">
        <v>27</v>
      </c>
      <c r="T8" s="10" t="s">
        <v>149</v>
      </c>
      <c r="U8" s="1" t="s">
        <v>9</v>
      </c>
      <c r="V8" s="1" t="s">
        <v>9</v>
      </c>
      <c r="W8" s="1" t="s">
        <v>27</v>
      </c>
      <c r="X8" s="1" t="s">
        <v>27</v>
      </c>
      <c r="Y8" s="10" t="s">
        <v>149</v>
      </c>
      <c r="Z8" s="1" t="s">
        <v>9</v>
      </c>
      <c r="AA8" s="1" t="s">
        <v>9</v>
      </c>
      <c r="AB8" s="1" t="s">
        <v>9</v>
      </c>
      <c r="AC8" s="10" t="s">
        <v>149</v>
      </c>
      <c r="AD8" s="10" t="s">
        <v>149</v>
      </c>
      <c r="AE8" s="1" t="s">
        <v>9</v>
      </c>
    </row>
    <row r="9" spans="1:31" s="4" customFormat="1" ht="45" customHeight="1" x14ac:dyDescent="0.25">
      <c r="A9" s="1" t="s">
        <v>40</v>
      </c>
      <c r="B9" s="1" t="s">
        <v>7</v>
      </c>
      <c r="C9" s="1" t="s">
        <v>8</v>
      </c>
      <c r="D9" s="1" t="s">
        <v>48</v>
      </c>
      <c r="E9" s="1" t="s">
        <v>138</v>
      </c>
      <c r="F9" s="1">
        <v>165</v>
      </c>
      <c r="G9" s="1">
        <v>74</v>
      </c>
      <c r="H9" s="1">
        <v>44.85</v>
      </c>
      <c r="I9" s="14">
        <f t="shared" si="0"/>
        <v>96.833333333333314</v>
      </c>
      <c r="J9" s="1" t="s">
        <v>19</v>
      </c>
      <c r="K9" s="1" t="s">
        <v>27</v>
      </c>
      <c r="L9" s="1" t="s">
        <v>11</v>
      </c>
      <c r="M9" s="1" t="s">
        <v>11</v>
      </c>
      <c r="N9" s="1" t="s">
        <v>24</v>
      </c>
      <c r="O9" s="1" t="s">
        <v>29</v>
      </c>
      <c r="P9" s="1" t="s">
        <v>9</v>
      </c>
      <c r="Q9" s="1" t="s">
        <v>27</v>
      </c>
      <c r="R9" s="1" t="s">
        <v>27</v>
      </c>
      <c r="S9" s="1" t="s">
        <v>28</v>
      </c>
      <c r="T9" s="10" t="s">
        <v>149</v>
      </c>
      <c r="U9" s="1" t="s">
        <v>19</v>
      </c>
      <c r="V9" s="1" t="s">
        <v>29</v>
      </c>
      <c r="W9" s="1" t="s">
        <v>19</v>
      </c>
      <c r="X9" s="1" t="s">
        <v>9</v>
      </c>
      <c r="Y9" s="10" t="s">
        <v>149</v>
      </c>
      <c r="Z9" s="1" t="s">
        <v>29</v>
      </c>
      <c r="AA9" s="1" t="s">
        <v>27</v>
      </c>
      <c r="AB9" s="1" t="s">
        <v>9</v>
      </c>
      <c r="AC9" s="10" t="s">
        <v>149</v>
      </c>
      <c r="AD9" s="10" t="s">
        <v>149</v>
      </c>
      <c r="AE9" s="1" t="s">
        <v>27</v>
      </c>
    </row>
    <row r="10" spans="1:31" s="4" customFormat="1" ht="45" customHeight="1" x14ac:dyDescent="0.25">
      <c r="A10" s="1" t="s">
        <v>40</v>
      </c>
      <c r="B10" s="1" t="s">
        <v>7</v>
      </c>
      <c r="C10" s="1" t="s">
        <v>8</v>
      </c>
      <c r="D10" s="1" t="s">
        <v>49</v>
      </c>
      <c r="E10" s="1" t="s">
        <v>50</v>
      </c>
      <c r="F10" s="1">
        <v>121</v>
      </c>
      <c r="G10" s="1">
        <v>78</v>
      </c>
      <c r="H10" s="1">
        <v>64.459999999999994</v>
      </c>
      <c r="I10" s="14">
        <f t="shared" si="0"/>
        <v>95.777777777777771</v>
      </c>
      <c r="J10" s="1" t="s">
        <v>19</v>
      </c>
      <c r="K10" s="1" t="s">
        <v>19</v>
      </c>
      <c r="L10" s="1" t="s">
        <v>15</v>
      </c>
      <c r="M10" s="1" t="s">
        <v>19</v>
      </c>
      <c r="N10" s="1" t="s">
        <v>30</v>
      </c>
      <c r="O10" s="1" t="s">
        <v>15</v>
      </c>
      <c r="P10" s="1" t="s">
        <v>9</v>
      </c>
      <c r="Q10" s="1" t="s">
        <v>29</v>
      </c>
      <c r="R10" s="1" t="s">
        <v>11</v>
      </c>
      <c r="S10" s="1" t="s">
        <v>9</v>
      </c>
      <c r="T10" s="10" t="s">
        <v>149</v>
      </c>
      <c r="U10" s="1" t="s">
        <v>19</v>
      </c>
      <c r="V10" s="1" t="s">
        <v>29</v>
      </c>
      <c r="W10" s="1" t="s">
        <v>20</v>
      </c>
      <c r="X10" s="1" t="s">
        <v>27</v>
      </c>
      <c r="Y10" s="10" t="s">
        <v>149</v>
      </c>
      <c r="Z10" s="1" t="s">
        <v>20</v>
      </c>
      <c r="AA10" s="1" t="s">
        <v>19</v>
      </c>
      <c r="AB10" s="1" t="s">
        <v>27</v>
      </c>
      <c r="AC10" s="10" t="s">
        <v>149</v>
      </c>
      <c r="AD10" s="10" t="s">
        <v>149</v>
      </c>
      <c r="AE10" s="1" t="s">
        <v>11</v>
      </c>
    </row>
    <row r="11" spans="1:31" s="4" customFormat="1" ht="45" customHeight="1" x14ac:dyDescent="0.25">
      <c r="A11" s="1" t="s">
        <v>40</v>
      </c>
      <c r="B11" s="1" t="s">
        <v>7</v>
      </c>
      <c r="C11" s="1" t="s">
        <v>8</v>
      </c>
      <c r="D11" s="1" t="s">
        <v>51</v>
      </c>
      <c r="E11" s="1" t="s">
        <v>139</v>
      </c>
      <c r="F11" s="1">
        <v>74</v>
      </c>
      <c r="G11" s="1">
        <v>45</v>
      </c>
      <c r="H11" s="1">
        <v>60.81</v>
      </c>
      <c r="I11" s="14">
        <f t="shared" si="0"/>
        <v>97.611111111111143</v>
      </c>
      <c r="J11" s="1" t="s">
        <v>28</v>
      </c>
      <c r="K11" s="1" t="s">
        <v>29</v>
      </c>
      <c r="L11" s="1" t="s">
        <v>28</v>
      </c>
      <c r="M11" s="1" t="s">
        <v>28</v>
      </c>
      <c r="N11" s="1" t="s">
        <v>20</v>
      </c>
      <c r="O11" s="1" t="s">
        <v>28</v>
      </c>
      <c r="P11" s="1" t="s">
        <v>29</v>
      </c>
      <c r="Q11" s="1" t="s">
        <v>28</v>
      </c>
      <c r="R11" s="1" t="s">
        <v>28</v>
      </c>
      <c r="S11" s="1" t="s">
        <v>28</v>
      </c>
      <c r="T11" s="10" t="s">
        <v>149</v>
      </c>
      <c r="U11" s="1" t="s">
        <v>28</v>
      </c>
      <c r="V11" s="1" t="s">
        <v>28</v>
      </c>
      <c r="W11" s="1" t="s">
        <v>28</v>
      </c>
      <c r="X11" s="1" t="s">
        <v>28</v>
      </c>
      <c r="Y11" s="10" t="s">
        <v>149</v>
      </c>
      <c r="Z11" s="1" t="s">
        <v>28</v>
      </c>
      <c r="AA11" s="1" t="s">
        <v>28</v>
      </c>
      <c r="AB11" s="1" t="s">
        <v>28</v>
      </c>
      <c r="AC11" s="10" t="s">
        <v>149</v>
      </c>
      <c r="AD11" s="10" t="s">
        <v>149</v>
      </c>
      <c r="AE11" s="1" t="s">
        <v>28</v>
      </c>
    </row>
    <row r="12" spans="1:31" s="4" customFormat="1" ht="45" customHeight="1" x14ac:dyDescent="0.25">
      <c r="A12" s="1" t="s">
        <v>40</v>
      </c>
      <c r="B12" s="1" t="s">
        <v>7</v>
      </c>
      <c r="C12" s="1" t="s">
        <v>8</v>
      </c>
      <c r="D12" s="1" t="s">
        <v>52</v>
      </c>
      <c r="E12" s="1" t="s">
        <v>140</v>
      </c>
      <c r="F12" s="1">
        <v>175</v>
      </c>
      <c r="G12" s="1">
        <v>133</v>
      </c>
      <c r="H12" s="1">
        <v>76</v>
      </c>
      <c r="I12" s="14">
        <f t="shared" si="0"/>
        <v>96.222222222222229</v>
      </c>
      <c r="J12" s="1" t="s">
        <v>29</v>
      </c>
      <c r="K12" s="1" t="s">
        <v>28</v>
      </c>
      <c r="L12" s="1" t="s">
        <v>19</v>
      </c>
      <c r="M12" s="1" t="s">
        <v>19</v>
      </c>
      <c r="N12" s="1" t="s">
        <v>22</v>
      </c>
      <c r="O12" s="1" t="s">
        <v>29</v>
      </c>
      <c r="P12" s="1" t="s">
        <v>19</v>
      </c>
      <c r="Q12" s="1" t="s">
        <v>20</v>
      </c>
      <c r="R12" s="1" t="s">
        <v>15</v>
      </c>
      <c r="S12" s="1" t="s">
        <v>19</v>
      </c>
      <c r="T12" s="10" t="s">
        <v>149</v>
      </c>
      <c r="U12" s="1" t="s">
        <v>19</v>
      </c>
      <c r="V12" s="1" t="s">
        <v>11</v>
      </c>
      <c r="W12" s="1" t="s">
        <v>28</v>
      </c>
      <c r="X12" s="1" t="s">
        <v>28</v>
      </c>
      <c r="Y12" s="10" t="s">
        <v>149</v>
      </c>
      <c r="Z12" s="1" t="s">
        <v>19</v>
      </c>
      <c r="AA12" s="1" t="s">
        <v>28</v>
      </c>
      <c r="AB12" s="1" t="s">
        <v>28</v>
      </c>
      <c r="AC12" s="10" t="s">
        <v>149</v>
      </c>
      <c r="AD12" s="10" t="s">
        <v>149</v>
      </c>
      <c r="AE12" s="1" t="s">
        <v>19</v>
      </c>
    </row>
    <row r="13" spans="1:31" s="4" customFormat="1" ht="45" customHeight="1" x14ac:dyDescent="0.25">
      <c r="A13" s="1" t="s">
        <v>40</v>
      </c>
      <c r="B13" s="1" t="s">
        <v>7</v>
      </c>
      <c r="C13" s="1" t="s">
        <v>8</v>
      </c>
      <c r="D13" s="1" t="s">
        <v>53</v>
      </c>
      <c r="E13" s="1" t="s">
        <v>54</v>
      </c>
      <c r="F13" s="1">
        <v>112</v>
      </c>
      <c r="G13" s="1">
        <v>49</v>
      </c>
      <c r="H13" s="1">
        <v>43.75</v>
      </c>
      <c r="I13" s="14">
        <f t="shared" si="0"/>
        <v>94.222222222222214</v>
      </c>
      <c r="J13" s="1" t="s">
        <v>15</v>
      </c>
      <c r="K13" s="1" t="s">
        <v>15</v>
      </c>
      <c r="L13" s="1" t="s">
        <v>11</v>
      </c>
      <c r="M13" s="1" t="s">
        <v>29</v>
      </c>
      <c r="N13" s="1" t="s">
        <v>18</v>
      </c>
      <c r="O13" s="1" t="s">
        <v>22</v>
      </c>
      <c r="P13" s="1" t="s">
        <v>28</v>
      </c>
      <c r="Q13" s="1" t="s">
        <v>29</v>
      </c>
      <c r="R13" s="1" t="s">
        <v>29</v>
      </c>
      <c r="S13" s="1" t="s">
        <v>20</v>
      </c>
      <c r="T13" s="10" t="s">
        <v>149</v>
      </c>
      <c r="U13" s="1" t="s">
        <v>20</v>
      </c>
      <c r="V13" s="1" t="s">
        <v>22</v>
      </c>
      <c r="W13" s="1" t="s">
        <v>11</v>
      </c>
      <c r="X13" s="1" t="s">
        <v>29</v>
      </c>
      <c r="Y13" s="10" t="s">
        <v>149</v>
      </c>
      <c r="Z13" s="1" t="s">
        <v>28</v>
      </c>
      <c r="AA13" s="1" t="s">
        <v>28</v>
      </c>
      <c r="AB13" s="1" t="s">
        <v>28</v>
      </c>
      <c r="AC13" s="10" t="s">
        <v>149</v>
      </c>
      <c r="AD13" s="10" t="s">
        <v>149</v>
      </c>
      <c r="AE13" s="1" t="s">
        <v>13</v>
      </c>
    </row>
    <row r="14" spans="1:31" s="4" customFormat="1" ht="45" customHeight="1" x14ac:dyDescent="0.25">
      <c r="A14" s="1" t="s">
        <v>40</v>
      </c>
      <c r="B14" s="1" t="s">
        <v>7</v>
      </c>
      <c r="C14" s="1" t="s">
        <v>8</v>
      </c>
      <c r="D14" s="1" t="s">
        <v>55</v>
      </c>
      <c r="E14" s="1" t="s">
        <v>56</v>
      </c>
      <c r="F14" s="1">
        <v>109</v>
      </c>
      <c r="G14" s="1">
        <v>90</v>
      </c>
      <c r="H14" s="1">
        <v>82.57</v>
      </c>
      <c r="I14" s="14">
        <f t="shared" si="0"/>
        <v>98.111111111111114</v>
      </c>
      <c r="J14" s="1" t="s">
        <v>9</v>
      </c>
      <c r="K14" s="1" t="s">
        <v>20</v>
      </c>
      <c r="L14" s="1" t="s">
        <v>29</v>
      </c>
      <c r="M14" s="1" t="s">
        <v>9</v>
      </c>
      <c r="N14" s="1" t="s">
        <v>29</v>
      </c>
      <c r="O14" s="1" t="s">
        <v>28</v>
      </c>
      <c r="P14" s="1" t="s">
        <v>19</v>
      </c>
      <c r="Q14" s="1" t="s">
        <v>28</v>
      </c>
      <c r="R14" s="1" t="s">
        <v>28</v>
      </c>
      <c r="S14" s="1" t="s">
        <v>9</v>
      </c>
      <c r="T14" s="10" t="s">
        <v>149</v>
      </c>
      <c r="U14" s="1" t="s">
        <v>27</v>
      </c>
      <c r="V14" s="1" t="s">
        <v>19</v>
      </c>
      <c r="W14" s="1" t="s">
        <v>28</v>
      </c>
      <c r="X14" s="1" t="s">
        <v>27</v>
      </c>
      <c r="Y14" s="10" t="s">
        <v>149</v>
      </c>
      <c r="Z14" s="1" t="s">
        <v>9</v>
      </c>
      <c r="AA14" s="1" t="s">
        <v>27</v>
      </c>
      <c r="AB14" s="1" t="s">
        <v>27</v>
      </c>
      <c r="AC14" s="10" t="s">
        <v>149</v>
      </c>
      <c r="AD14" s="10" t="s">
        <v>149</v>
      </c>
      <c r="AE14" s="1" t="s">
        <v>19</v>
      </c>
    </row>
    <row r="15" spans="1:31" s="4" customFormat="1" ht="45" customHeight="1" x14ac:dyDescent="0.25">
      <c r="A15" s="1" t="s">
        <v>40</v>
      </c>
      <c r="B15" s="1" t="s">
        <v>7</v>
      </c>
      <c r="C15" s="1" t="s">
        <v>8</v>
      </c>
      <c r="D15" s="1" t="s">
        <v>57</v>
      </c>
      <c r="E15" s="1" t="s">
        <v>58</v>
      </c>
      <c r="F15" s="1">
        <v>169</v>
      </c>
      <c r="G15" s="1">
        <v>138</v>
      </c>
      <c r="H15" s="1">
        <v>81.66</v>
      </c>
      <c r="I15" s="14">
        <f t="shared" si="0"/>
        <v>97.5</v>
      </c>
      <c r="J15" s="1" t="s">
        <v>27</v>
      </c>
      <c r="K15" s="1" t="s">
        <v>27</v>
      </c>
      <c r="L15" s="1" t="s">
        <v>28</v>
      </c>
      <c r="M15" s="1" t="s">
        <v>19</v>
      </c>
      <c r="N15" s="1" t="s">
        <v>21</v>
      </c>
      <c r="O15" s="1" t="s">
        <v>20</v>
      </c>
      <c r="P15" s="1" t="s">
        <v>27</v>
      </c>
      <c r="Q15" s="1" t="s">
        <v>29</v>
      </c>
      <c r="R15" s="1" t="s">
        <v>20</v>
      </c>
      <c r="S15" s="1" t="s">
        <v>27</v>
      </c>
      <c r="T15" s="10" t="s">
        <v>149</v>
      </c>
      <c r="U15" s="1" t="s">
        <v>28</v>
      </c>
      <c r="V15" s="1" t="s">
        <v>19</v>
      </c>
      <c r="W15" s="1" t="s">
        <v>28</v>
      </c>
      <c r="X15" s="1" t="s">
        <v>27</v>
      </c>
      <c r="Y15" s="10" t="s">
        <v>149</v>
      </c>
      <c r="Z15" s="1" t="s">
        <v>28</v>
      </c>
      <c r="AA15" s="1" t="s">
        <v>27</v>
      </c>
      <c r="AB15" s="1" t="s">
        <v>27</v>
      </c>
      <c r="AC15" s="10" t="s">
        <v>149</v>
      </c>
      <c r="AD15" s="10" t="s">
        <v>149</v>
      </c>
      <c r="AE15" s="1" t="s">
        <v>27</v>
      </c>
    </row>
    <row r="16" spans="1:31" s="4" customFormat="1" ht="45" customHeight="1" x14ac:dyDescent="0.25">
      <c r="A16" s="1" t="s">
        <v>40</v>
      </c>
      <c r="B16" s="1" t="s">
        <v>7</v>
      </c>
      <c r="C16" s="1" t="s">
        <v>8</v>
      </c>
      <c r="D16" s="1" t="s">
        <v>59</v>
      </c>
      <c r="E16" s="1" t="s">
        <v>60</v>
      </c>
      <c r="F16" s="1">
        <v>190</v>
      </c>
      <c r="G16" s="1">
        <v>157</v>
      </c>
      <c r="H16" s="1">
        <v>82.63</v>
      </c>
      <c r="I16" s="14">
        <f t="shared" si="0"/>
        <v>96.833333333333343</v>
      </c>
      <c r="J16" s="1" t="s">
        <v>29</v>
      </c>
      <c r="K16" s="1" t="s">
        <v>19</v>
      </c>
      <c r="L16" s="1" t="s">
        <v>19</v>
      </c>
      <c r="M16" s="1" t="s">
        <v>19</v>
      </c>
      <c r="N16" s="1" t="s">
        <v>20</v>
      </c>
      <c r="O16" s="1" t="s">
        <v>19</v>
      </c>
      <c r="P16" s="1" t="s">
        <v>19</v>
      </c>
      <c r="Q16" s="1" t="s">
        <v>19</v>
      </c>
      <c r="R16" s="1" t="s">
        <v>19</v>
      </c>
      <c r="S16" s="1" t="s">
        <v>19</v>
      </c>
      <c r="T16" s="10" t="s">
        <v>149</v>
      </c>
      <c r="U16" s="1" t="s">
        <v>19</v>
      </c>
      <c r="V16" s="1" t="s">
        <v>19</v>
      </c>
      <c r="W16" s="1" t="s">
        <v>19</v>
      </c>
      <c r="X16" s="1" t="s">
        <v>19</v>
      </c>
      <c r="Y16" s="10" t="s">
        <v>149</v>
      </c>
      <c r="Z16" s="1" t="s">
        <v>19</v>
      </c>
      <c r="AA16" s="1" t="s">
        <v>19</v>
      </c>
      <c r="AB16" s="1" t="s">
        <v>19</v>
      </c>
      <c r="AC16" s="10" t="s">
        <v>149</v>
      </c>
      <c r="AD16" s="10" t="s">
        <v>149</v>
      </c>
      <c r="AE16" s="1" t="s">
        <v>19</v>
      </c>
    </row>
    <row r="17" spans="1:31" s="4" customFormat="1" ht="45" customHeight="1" x14ac:dyDescent="0.25">
      <c r="A17" s="1" t="s">
        <v>40</v>
      </c>
      <c r="B17" s="1" t="s">
        <v>7</v>
      </c>
      <c r="C17" s="1" t="s">
        <v>8</v>
      </c>
      <c r="D17" s="1" t="s">
        <v>61</v>
      </c>
      <c r="E17" s="1" t="s">
        <v>62</v>
      </c>
      <c r="F17" s="1">
        <v>146</v>
      </c>
      <c r="G17" s="1">
        <v>99</v>
      </c>
      <c r="H17" s="1">
        <v>67.81</v>
      </c>
      <c r="I17" s="14">
        <f t="shared" si="0"/>
        <v>91.6111111111111</v>
      </c>
      <c r="J17" s="1" t="s">
        <v>20</v>
      </c>
      <c r="K17" s="1" t="s">
        <v>11</v>
      </c>
      <c r="L17" s="1" t="s">
        <v>26</v>
      </c>
      <c r="M17" s="1" t="s">
        <v>15</v>
      </c>
      <c r="N17" s="1" t="s">
        <v>17</v>
      </c>
      <c r="O17" s="1" t="s">
        <v>18</v>
      </c>
      <c r="P17" s="1" t="s">
        <v>19</v>
      </c>
      <c r="Q17" s="1" t="s">
        <v>22</v>
      </c>
      <c r="R17" s="1" t="s">
        <v>20</v>
      </c>
      <c r="S17" s="1" t="s">
        <v>11</v>
      </c>
      <c r="T17" s="10" t="s">
        <v>149</v>
      </c>
      <c r="U17" s="1" t="s">
        <v>18</v>
      </c>
      <c r="V17" s="1" t="s">
        <v>33</v>
      </c>
      <c r="W17" s="1" t="s">
        <v>20</v>
      </c>
      <c r="X17" s="1" t="s">
        <v>21</v>
      </c>
      <c r="Y17" s="10" t="s">
        <v>149</v>
      </c>
      <c r="Z17" s="1" t="s">
        <v>29</v>
      </c>
      <c r="AA17" s="1" t="s">
        <v>28</v>
      </c>
      <c r="AB17" s="1" t="s">
        <v>27</v>
      </c>
      <c r="AC17" s="10" t="s">
        <v>149</v>
      </c>
      <c r="AD17" s="10" t="s">
        <v>149</v>
      </c>
      <c r="AE17" s="1" t="s">
        <v>10</v>
      </c>
    </row>
    <row r="18" spans="1:31" s="4" customFormat="1" ht="45" customHeight="1" x14ac:dyDescent="0.25">
      <c r="A18" s="1" t="s">
        <v>40</v>
      </c>
      <c r="B18" s="1" t="s">
        <v>7</v>
      </c>
      <c r="C18" s="1" t="s">
        <v>8</v>
      </c>
      <c r="D18" s="1" t="s">
        <v>63</v>
      </c>
      <c r="E18" s="1" t="s">
        <v>64</v>
      </c>
      <c r="F18" s="1">
        <v>131</v>
      </c>
      <c r="G18" s="1">
        <v>60</v>
      </c>
      <c r="H18" s="1">
        <v>45.8</v>
      </c>
      <c r="I18" s="14">
        <f t="shared" si="0"/>
        <v>93.6111111111111</v>
      </c>
      <c r="J18" s="1" t="s">
        <v>11</v>
      </c>
      <c r="K18" s="1" t="s">
        <v>28</v>
      </c>
      <c r="L18" s="1" t="s">
        <v>20</v>
      </c>
      <c r="M18" s="1" t="s">
        <v>28</v>
      </c>
      <c r="N18" s="1" t="s">
        <v>24</v>
      </c>
      <c r="O18" s="1" t="s">
        <v>19</v>
      </c>
      <c r="P18" s="1" t="s">
        <v>19</v>
      </c>
      <c r="Q18" s="1" t="s">
        <v>10</v>
      </c>
      <c r="R18" s="1" t="s">
        <v>18</v>
      </c>
      <c r="S18" s="1" t="s">
        <v>20</v>
      </c>
      <c r="T18" s="10" t="s">
        <v>149</v>
      </c>
      <c r="U18" s="1" t="s">
        <v>10</v>
      </c>
      <c r="V18" s="1" t="s">
        <v>18</v>
      </c>
      <c r="W18" s="1" t="s">
        <v>15</v>
      </c>
      <c r="X18" s="1" t="s">
        <v>20</v>
      </c>
      <c r="Y18" s="10" t="s">
        <v>149</v>
      </c>
      <c r="Z18" s="1" t="s">
        <v>20</v>
      </c>
      <c r="AA18" s="1" t="s">
        <v>15</v>
      </c>
      <c r="AB18" s="1" t="s">
        <v>20</v>
      </c>
      <c r="AC18" s="10" t="s">
        <v>149</v>
      </c>
      <c r="AD18" s="10" t="s">
        <v>149</v>
      </c>
      <c r="AE18" s="1" t="s">
        <v>15</v>
      </c>
    </row>
    <row r="19" spans="1:31" s="4" customFormat="1" ht="45" customHeight="1" x14ac:dyDescent="0.25">
      <c r="A19" s="1" t="s">
        <v>40</v>
      </c>
      <c r="B19" s="1" t="s">
        <v>7</v>
      </c>
      <c r="C19" s="1" t="s">
        <v>8</v>
      </c>
      <c r="D19" s="1" t="s">
        <v>65</v>
      </c>
      <c r="E19" s="1" t="s">
        <v>66</v>
      </c>
      <c r="F19" s="1">
        <v>174</v>
      </c>
      <c r="G19" s="1">
        <v>99</v>
      </c>
      <c r="H19" s="1">
        <v>56.9</v>
      </c>
      <c r="I19" s="14">
        <f t="shared" si="0"/>
        <v>94.722222222222229</v>
      </c>
      <c r="J19" s="1" t="s">
        <v>27</v>
      </c>
      <c r="K19" s="1" t="s">
        <v>27</v>
      </c>
      <c r="L19" s="1" t="s">
        <v>12</v>
      </c>
      <c r="M19" s="1" t="s">
        <v>19</v>
      </c>
      <c r="N19" s="1" t="s">
        <v>135</v>
      </c>
      <c r="O19" s="1" t="s">
        <v>11</v>
      </c>
      <c r="P19" s="1" t="s">
        <v>9</v>
      </c>
      <c r="Q19" s="1" t="s">
        <v>21</v>
      </c>
      <c r="R19" s="1" t="s">
        <v>21</v>
      </c>
      <c r="S19" s="1" t="s">
        <v>28</v>
      </c>
      <c r="T19" s="10" t="s">
        <v>149</v>
      </c>
      <c r="U19" s="1" t="s">
        <v>29</v>
      </c>
      <c r="V19" s="1" t="s">
        <v>22</v>
      </c>
      <c r="W19" s="1" t="s">
        <v>19</v>
      </c>
      <c r="X19" s="1" t="s">
        <v>29</v>
      </c>
      <c r="Y19" s="10" t="s">
        <v>149</v>
      </c>
      <c r="Z19" s="1" t="s">
        <v>19</v>
      </c>
      <c r="AA19" s="1" t="s">
        <v>19</v>
      </c>
      <c r="AB19" s="1" t="s">
        <v>9</v>
      </c>
      <c r="AC19" s="10" t="s">
        <v>149</v>
      </c>
      <c r="AD19" s="10" t="s">
        <v>149</v>
      </c>
      <c r="AE19" s="1" t="s">
        <v>27</v>
      </c>
    </row>
    <row r="20" spans="1:31" s="4" customFormat="1" ht="45" customHeight="1" x14ac:dyDescent="0.25">
      <c r="A20" s="1" t="s">
        <v>40</v>
      </c>
      <c r="B20" s="1" t="s">
        <v>7</v>
      </c>
      <c r="C20" s="1" t="s">
        <v>8</v>
      </c>
      <c r="D20" s="1" t="s">
        <v>67</v>
      </c>
      <c r="E20" s="1" t="s">
        <v>68</v>
      </c>
      <c r="F20" s="1">
        <v>162</v>
      </c>
      <c r="G20" s="1">
        <v>90</v>
      </c>
      <c r="H20" s="1">
        <v>55.56</v>
      </c>
      <c r="I20" s="14">
        <f t="shared" si="0"/>
        <v>99.666666666666686</v>
      </c>
      <c r="J20" s="1" t="s">
        <v>9</v>
      </c>
      <c r="K20" s="1" t="s">
        <v>9</v>
      </c>
      <c r="L20" s="1" t="s">
        <v>28</v>
      </c>
      <c r="M20" s="1" t="s">
        <v>28</v>
      </c>
      <c r="N20" s="1" t="s">
        <v>9</v>
      </c>
      <c r="O20" s="1" t="s">
        <v>27</v>
      </c>
      <c r="P20" s="1" t="s">
        <v>9</v>
      </c>
      <c r="Q20" s="1" t="s">
        <v>27</v>
      </c>
      <c r="R20" s="1" t="s">
        <v>9</v>
      </c>
      <c r="S20" s="1" t="s">
        <v>9</v>
      </c>
      <c r="T20" s="10" t="s">
        <v>149</v>
      </c>
      <c r="U20" s="1" t="s">
        <v>9</v>
      </c>
      <c r="V20" s="1" t="s">
        <v>9</v>
      </c>
      <c r="W20" s="1" t="s">
        <v>9</v>
      </c>
      <c r="X20" s="1" t="s">
        <v>9</v>
      </c>
      <c r="Y20" s="10" t="s">
        <v>149</v>
      </c>
      <c r="Z20" s="1" t="s">
        <v>9</v>
      </c>
      <c r="AA20" s="1" t="s">
        <v>9</v>
      </c>
      <c r="AB20" s="1" t="s">
        <v>9</v>
      </c>
      <c r="AC20" s="10" t="s">
        <v>149</v>
      </c>
      <c r="AD20" s="10" t="s">
        <v>149</v>
      </c>
      <c r="AE20" s="1" t="s">
        <v>9</v>
      </c>
    </row>
    <row r="21" spans="1:31" s="4" customFormat="1" ht="45" customHeight="1" x14ac:dyDescent="0.25">
      <c r="A21" s="1" t="s">
        <v>40</v>
      </c>
      <c r="B21" s="1" t="s">
        <v>7</v>
      </c>
      <c r="C21" s="1" t="s">
        <v>8</v>
      </c>
      <c r="D21" s="1" t="s">
        <v>69</v>
      </c>
      <c r="E21" s="1" t="s">
        <v>141</v>
      </c>
      <c r="F21" s="1">
        <v>169</v>
      </c>
      <c r="G21" s="1">
        <v>109</v>
      </c>
      <c r="H21" s="1">
        <v>64.5</v>
      </c>
      <c r="I21" s="14">
        <f t="shared" si="0"/>
        <v>93.277777777777757</v>
      </c>
      <c r="J21" s="1" t="s">
        <v>20</v>
      </c>
      <c r="K21" s="1" t="s">
        <v>28</v>
      </c>
      <c r="L21" s="1" t="s">
        <v>21</v>
      </c>
      <c r="M21" s="1" t="s">
        <v>18</v>
      </c>
      <c r="N21" s="1" t="s">
        <v>31</v>
      </c>
      <c r="O21" s="1" t="s">
        <v>13</v>
      </c>
      <c r="P21" s="1" t="s">
        <v>11</v>
      </c>
      <c r="Q21" s="1" t="s">
        <v>15</v>
      </c>
      <c r="R21" s="1" t="s">
        <v>10</v>
      </c>
      <c r="S21" s="1" t="s">
        <v>29</v>
      </c>
      <c r="T21" s="10" t="s">
        <v>149</v>
      </c>
      <c r="U21" s="1" t="s">
        <v>11</v>
      </c>
      <c r="V21" s="1" t="s">
        <v>10</v>
      </c>
      <c r="W21" s="1" t="s">
        <v>11</v>
      </c>
      <c r="X21" s="1" t="s">
        <v>29</v>
      </c>
      <c r="Y21" s="10" t="s">
        <v>149</v>
      </c>
      <c r="Z21" s="1" t="s">
        <v>11</v>
      </c>
      <c r="AA21" s="1" t="s">
        <v>11</v>
      </c>
      <c r="AB21" s="1" t="s">
        <v>20</v>
      </c>
      <c r="AC21" s="10" t="s">
        <v>149</v>
      </c>
      <c r="AD21" s="10" t="s">
        <v>149</v>
      </c>
      <c r="AE21" s="1" t="s">
        <v>19</v>
      </c>
    </row>
    <row r="22" spans="1:31" s="4" customFormat="1" ht="45" customHeight="1" x14ac:dyDescent="0.25">
      <c r="A22" s="1" t="s">
        <v>40</v>
      </c>
      <c r="B22" s="1" t="s">
        <v>7</v>
      </c>
      <c r="C22" s="1" t="s">
        <v>8</v>
      </c>
      <c r="D22" s="1" t="s">
        <v>70</v>
      </c>
      <c r="E22" s="1" t="s">
        <v>142</v>
      </c>
      <c r="F22" s="1">
        <v>166</v>
      </c>
      <c r="G22" s="1">
        <v>102</v>
      </c>
      <c r="H22" s="1">
        <v>61.45</v>
      </c>
      <c r="I22" s="14">
        <f t="shared" si="0"/>
        <v>91.166666666666671</v>
      </c>
      <c r="J22" s="1" t="s">
        <v>21</v>
      </c>
      <c r="K22" s="1" t="s">
        <v>15</v>
      </c>
      <c r="L22" s="1" t="s">
        <v>21</v>
      </c>
      <c r="M22" s="1" t="s">
        <v>15</v>
      </c>
      <c r="N22" s="1" t="s">
        <v>13</v>
      </c>
      <c r="O22" s="1" t="s">
        <v>22</v>
      </c>
      <c r="P22" s="1" t="s">
        <v>11</v>
      </c>
      <c r="Q22" s="1" t="s">
        <v>13</v>
      </c>
      <c r="R22" s="1" t="s">
        <v>22</v>
      </c>
      <c r="S22" s="1" t="s">
        <v>21</v>
      </c>
      <c r="T22" s="10" t="s">
        <v>149</v>
      </c>
      <c r="U22" s="1" t="s">
        <v>10</v>
      </c>
      <c r="V22" s="1" t="s">
        <v>21</v>
      </c>
      <c r="W22" s="1" t="s">
        <v>21</v>
      </c>
      <c r="X22" s="1" t="s">
        <v>21</v>
      </c>
      <c r="Y22" s="10" t="s">
        <v>149</v>
      </c>
      <c r="Z22" s="1" t="s">
        <v>11</v>
      </c>
      <c r="AA22" s="1" t="s">
        <v>15</v>
      </c>
      <c r="AB22" s="1" t="s">
        <v>11</v>
      </c>
      <c r="AC22" s="10" t="s">
        <v>149</v>
      </c>
      <c r="AD22" s="10" t="s">
        <v>149</v>
      </c>
      <c r="AE22" s="1" t="s">
        <v>13</v>
      </c>
    </row>
    <row r="23" spans="1:31" s="4" customFormat="1" ht="45" customHeight="1" x14ac:dyDescent="0.25">
      <c r="A23" s="1" t="s">
        <v>40</v>
      </c>
      <c r="B23" s="1" t="s">
        <v>7</v>
      </c>
      <c r="C23" s="1" t="s">
        <v>8</v>
      </c>
      <c r="D23" s="1" t="s">
        <v>71</v>
      </c>
      <c r="E23" s="1" t="s">
        <v>143</v>
      </c>
      <c r="F23" s="1">
        <v>170</v>
      </c>
      <c r="G23" s="1">
        <v>95</v>
      </c>
      <c r="H23" s="1">
        <v>55.88</v>
      </c>
      <c r="I23" s="14">
        <f t="shared" si="0"/>
        <v>98.333333333333343</v>
      </c>
      <c r="J23" s="1" t="s">
        <v>27</v>
      </c>
      <c r="K23" s="1" t="s">
        <v>27</v>
      </c>
      <c r="L23" s="1" t="s">
        <v>28</v>
      </c>
      <c r="M23" s="1" t="s">
        <v>28</v>
      </c>
      <c r="N23" s="1" t="s">
        <v>29</v>
      </c>
      <c r="O23" s="1" t="s">
        <v>19</v>
      </c>
      <c r="P23" s="1" t="s">
        <v>9</v>
      </c>
      <c r="Q23" s="1" t="s">
        <v>29</v>
      </c>
      <c r="R23" s="1" t="s">
        <v>28</v>
      </c>
      <c r="S23" s="1" t="s">
        <v>9</v>
      </c>
      <c r="T23" s="10" t="s">
        <v>149</v>
      </c>
      <c r="U23" s="1" t="s">
        <v>9</v>
      </c>
      <c r="V23" s="1" t="s">
        <v>27</v>
      </c>
      <c r="W23" s="1" t="s">
        <v>28</v>
      </c>
      <c r="X23" s="1" t="s">
        <v>27</v>
      </c>
      <c r="Y23" s="10" t="s">
        <v>149</v>
      </c>
      <c r="Z23" s="1" t="s">
        <v>28</v>
      </c>
      <c r="AA23" s="1" t="s">
        <v>27</v>
      </c>
      <c r="AB23" s="1" t="s">
        <v>28</v>
      </c>
      <c r="AC23" s="10" t="s">
        <v>149</v>
      </c>
      <c r="AD23" s="10" t="s">
        <v>149</v>
      </c>
      <c r="AE23" s="1" t="s">
        <v>28</v>
      </c>
    </row>
    <row r="24" spans="1:31" s="4" customFormat="1" ht="45" customHeight="1" x14ac:dyDescent="0.25">
      <c r="A24" s="1" t="s">
        <v>40</v>
      </c>
      <c r="B24" s="1" t="s">
        <v>7</v>
      </c>
      <c r="C24" s="1" t="s">
        <v>8</v>
      </c>
      <c r="D24" s="1" t="s">
        <v>72</v>
      </c>
      <c r="E24" s="1" t="s">
        <v>73</v>
      </c>
      <c r="F24" s="1">
        <v>138</v>
      </c>
      <c r="G24" s="1">
        <v>91</v>
      </c>
      <c r="H24" s="1">
        <v>65.94</v>
      </c>
      <c r="I24" s="14">
        <f t="shared" si="0"/>
        <v>94.666666666666671</v>
      </c>
      <c r="J24" s="1" t="s">
        <v>28</v>
      </c>
      <c r="K24" s="1" t="s">
        <v>20</v>
      </c>
      <c r="L24" s="1" t="s">
        <v>15</v>
      </c>
      <c r="M24" s="1" t="s">
        <v>10</v>
      </c>
      <c r="N24" s="1" t="s">
        <v>12</v>
      </c>
      <c r="O24" s="1" t="s">
        <v>13</v>
      </c>
      <c r="P24" s="1" t="s">
        <v>9</v>
      </c>
      <c r="Q24" s="1" t="s">
        <v>10</v>
      </c>
      <c r="R24" s="1" t="s">
        <v>10</v>
      </c>
      <c r="S24" s="1" t="s">
        <v>11</v>
      </c>
      <c r="T24" s="10" t="s">
        <v>149</v>
      </c>
      <c r="U24" s="1" t="s">
        <v>20</v>
      </c>
      <c r="V24" s="1" t="s">
        <v>10</v>
      </c>
      <c r="W24" s="1" t="s">
        <v>28</v>
      </c>
      <c r="X24" s="1" t="s">
        <v>19</v>
      </c>
      <c r="Y24" s="10" t="s">
        <v>149</v>
      </c>
      <c r="Z24" s="1" t="s">
        <v>28</v>
      </c>
      <c r="AA24" s="1" t="s">
        <v>19</v>
      </c>
      <c r="AB24" s="1" t="s">
        <v>9</v>
      </c>
      <c r="AC24" s="10" t="s">
        <v>149</v>
      </c>
      <c r="AD24" s="10" t="s">
        <v>149</v>
      </c>
      <c r="AE24" s="1" t="s">
        <v>29</v>
      </c>
    </row>
    <row r="25" spans="1:31" s="4" customFormat="1" ht="45" customHeight="1" x14ac:dyDescent="0.25">
      <c r="A25" s="1" t="s">
        <v>40</v>
      </c>
      <c r="B25" s="1" t="s">
        <v>7</v>
      </c>
      <c r="C25" s="1" t="s">
        <v>8</v>
      </c>
      <c r="D25" s="1" t="s">
        <v>74</v>
      </c>
      <c r="E25" s="1" t="s">
        <v>75</v>
      </c>
      <c r="F25" s="1">
        <v>113</v>
      </c>
      <c r="G25" s="1">
        <v>160</v>
      </c>
      <c r="H25" s="1">
        <v>141.59</v>
      </c>
      <c r="I25" s="14">
        <f t="shared" si="0"/>
        <v>99.222222222222229</v>
      </c>
      <c r="J25" s="1" t="s">
        <v>27</v>
      </c>
      <c r="K25" s="1" t="s">
        <v>27</v>
      </c>
      <c r="L25" s="1" t="s">
        <v>28</v>
      </c>
      <c r="M25" s="1" t="s">
        <v>27</v>
      </c>
      <c r="N25" s="1" t="s">
        <v>27</v>
      </c>
      <c r="O25" s="1" t="s">
        <v>9</v>
      </c>
      <c r="P25" s="1" t="s">
        <v>27</v>
      </c>
      <c r="Q25" s="1" t="s">
        <v>27</v>
      </c>
      <c r="R25" s="1" t="s">
        <v>27</v>
      </c>
      <c r="S25" s="1" t="s">
        <v>27</v>
      </c>
      <c r="T25" s="10" t="s">
        <v>149</v>
      </c>
      <c r="U25" s="1" t="s">
        <v>9</v>
      </c>
      <c r="V25" s="1" t="s">
        <v>27</v>
      </c>
      <c r="W25" s="1" t="s">
        <v>9</v>
      </c>
      <c r="X25" s="1" t="s">
        <v>27</v>
      </c>
      <c r="Y25" s="10" t="s">
        <v>149</v>
      </c>
      <c r="Z25" s="1" t="s">
        <v>27</v>
      </c>
      <c r="AA25" s="1" t="s">
        <v>27</v>
      </c>
      <c r="AB25" s="1" t="s">
        <v>9</v>
      </c>
      <c r="AC25" s="10" t="s">
        <v>149</v>
      </c>
      <c r="AD25" s="10" t="s">
        <v>149</v>
      </c>
      <c r="AE25" s="1" t="s">
        <v>9</v>
      </c>
    </row>
    <row r="26" spans="1:31" s="4" customFormat="1" ht="45" customHeight="1" x14ac:dyDescent="0.25">
      <c r="A26" s="1" t="s">
        <v>40</v>
      </c>
      <c r="B26" s="1" t="s">
        <v>7</v>
      </c>
      <c r="C26" s="1" t="s">
        <v>8</v>
      </c>
      <c r="D26" s="1" t="s">
        <v>76</v>
      </c>
      <c r="E26" s="1" t="s">
        <v>144</v>
      </c>
      <c r="F26" s="1">
        <v>178</v>
      </c>
      <c r="G26" s="1">
        <v>77</v>
      </c>
      <c r="H26" s="1">
        <v>43.26</v>
      </c>
      <c r="I26" s="14">
        <f t="shared" si="0"/>
        <v>96.666666666666686</v>
      </c>
      <c r="J26" s="1" t="s">
        <v>27</v>
      </c>
      <c r="K26" s="1" t="s">
        <v>27</v>
      </c>
      <c r="L26" s="1" t="s">
        <v>20</v>
      </c>
      <c r="M26" s="1" t="s">
        <v>20</v>
      </c>
      <c r="N26" s="1" t="s">
        <v>12</v>
      </c>
      <c r="O26" s="1" t="s">
        <v>29</v>
      </c>
      <c r="P26" s="1" t="s">
        <v>27</v>
      </c>
      <c r="Q26" s="1" t="s">
        <v>29</v>
      </c>
      <c r="R26" s="1" t="s">
        <v>19</v>
      </c>
      <c r="S26" s="1" t="s">
        <v>27</v>
      </c>
      <c r="T26" s="10" t="s">
        <v>149</v>
      </c>
      <c r="U26" s="1" t="s">
        <v>29</v>
      </c>
      <c r="V26" s="1" t="s">
        <v>29</v>
      </c>
      <c r="W26" s="1" t="s">
        <v>20</v>
      </c>
      <c r="X26" s="1" t="s">
        <v>19</v>
      </c>
      <c r="Y26" s="10" t="s">
        <v>149</v>
      </c>
      <c r="Z26" s="1" t="s">
        <v>27</v>
      </c>
      <c r="AA26" s="1" t="s">
        <v>19</v>
      </c>
      <c r="AB26" s="1" t="s">
        <v>27</v>
      </c>
      <c r="AC26" s="10" t="s">
        <v>149</v>
      </c>
      <c r="AD26" s="10" t="s">
        <v>149</v>
      </c>
      <c r="AE26" s="1" t="s">
        <v>27</v>
      </c>
    </row>
    <row r="27" spans="1:31" s="4" customFormat="1" ht="45" customHeight="1" x14ac:dyDescent="0.25">
      <c r="A27" s="1" t="s">
        <v>40</v>
      </c>
      <c r="B27" s="1" t="s">
        <v>7</v>
      </c>
      <c r="C27" s="1" t="s">
        <v>8</v>
      </c>
      <c r="D27" s="1" t="s">
        <v>106</v>
      </c>
      <c r="E27" s="1" t="s">
        <v>145</v>
      </c>
      <c r="F27" s="1">
        <v>115</v>
      </c>
      <c r="G27" s="1">
        <v>66</v>
      </c>
      <c r="H27" s="1">
        <v>57.39</v>
      </c>
      <c r="I27" s="14">
        <f t="shared" si="0"/>
        <v>80.333333333333329</v>
      </c>
      <c r="J27" s="1" t="s">
        <v>25</v>
      </c>
      <c r="K27" s="1" t="s">
        <v>22</v>
      </c>
      <c r="L27" s="1" t="s">
        <v>22</v>
      </c>
      <c r="M27" s="1" t="s">
        <v>14</v>
      </c>
      <c r="N27" s="1" t="s">
        <v>25</v>
      </c>
      <c r="O27" s="1" t="s">
        <v>14</v>
      </c>
      <c r="P27" s="1" t="s">
        <v>18</v>
      </c>
      <c r="Q27" s="1" t="s">
        <v>16</v>
      </c>
      <c r="R27" s="1" t="s">
        <v>136</v>
      </c>
      <c r="S27" s="1" t="s">
        <v>16</v>
      </c>
      <c r="T27" s="10" t="s">
        <v>149</v>
      </c>
      <c r="U27" s="1" t="s">
        <v>16</v>
      </c>
      <c r="V27" s="1" t="s">
        <v>134</v>
      </c>
      <c r="W27" s="1" t="s">
        <v>23</v>
      </c>
      <c r="X27" s="1" t="s">
        <v>33</v>
      </c>
      <c r="Y27" s="10" t="s">
        <v>149</v>
      </c>
      <c r="Z27" s="1" t="s">
        <v>14</v>
      </c>
      <c r="AA27" s="1" t="s">
        <v>14</v>
      </c>
      <c r="AB27" s="1" t="s">
        <v>33</v>
      </c>
      <c r="AC27" s="10" t="s">
        <v>149</v>
      </c>
      <c r="AD27" s="10" t="s">
        <v>149</v>
      </c>
      <c r="AE27" s="1" t="s">
        <v>26</v>
      </c>
    </row>
    <row r="28" spans="1:31" s="4" customFormat="1" ht="45" customHeight="1" x14ac:dyDescent="0.25">
      <c r="A28" s="11" t="s">
        <v>40</v>
      </c>
      <c r="B28" s="11" t="s">
        <v>7</v>
      </c>
      <c r="C28" s="11" t="s">
        <v>8</v>
      </c>
      <c r="D28" s="11" t="s">
        <v>102</v>
      </c>
      <c r="E28" s="11" t="s">
        <v>146</v>
      </c>
      <c r="F28" s="11">
        <v>56</v>
      </c>
      <c r="G28" s="11">
        <v>26</v>
      </c>
      <c r="H28" s="11">
        <v>46.43</v>
      </c>
      <c r="I28" s="14">
        <f t="shared" si="0"/>
        <v>87.111111111111128</v>
      </c>
      <c r="J28" s="11" t="s">
        <v>21</v>
      </c>
      <c r="K28" s="11" t="s">
        <v>21</v>
      </c>
      <c r="L28" s="11" t="s">
        <v>24</v>
      </c>
      <c r="M28" s="11" t="s">
        <v>26</v>
      </c>
      <c r="N28" s="11" t="s">
        <v>135</v>
      </c>
      <c r="O28" s="11" t="s">
        <v>26</v>
      </c>
      <c r="P28" s="11" t="s">
        <v>18</v>
      </c>
      <c r="Q28" s="11" t="s">
        <v>12</v>
      </c>
      <c r="R28" s="11" t="s">
        <v>10</v>
      </c>
      <c r="S28" s="11" t="s">
        <v>14</v>
      </c>
      <c r="T28" s="10" t="s">
        <v>149</v>
      </c>
      <c r="U28" s="11" t="s">
        <v>30</v>
      </c>
      <c r="V28" s="11" t="s">
        <v>17</v>
      </c>
      <c r="W28" s="11" t="s">
        <v>10</v>
      </c>
      <c r="X28" s="11" t="s">
        <v>13</v>
      </c>
      <c r="Y28" s="10" t="s">
        <v>149</v>
      </c>
      <c r="Z28" s="11" t="s">
        <v>10</v>
      </c>
      <c r="AA28" s="11" t="s">
        <v>29</v>
      </c>
      <c r="AB28" s="11" t="s">
        <v>29</v>
      </c>
      <c r="AC28" s="10" t="s">
        <v>149</v>
      </c>
      <c r="AD28" s="10" t="s">
        <v>149</v>
      </c>
      <c r="AE28" s="11" t="s">
        <v>10</v>
      </c>
    </row>
    <row r="29" spans="1:31" ht="45" customHeight="1" x14ac:dyDescent="0.25">
      <c r="A29" s="1" t="s">
        <v>40</v>
      </c>
      <c r="B29" s="1" t="s">
        <v>77</v>
      </c>
      <c r="C29" s="1" t="s">
        <v>39</v>
      </c>
      <c r="D29" s="1" t="s">
        <v>79</v>
      </c>
      <c r="E29" s="1" t="s">
        <v>80</v>
      </c>
      <c r="F29" s="1">
        <v>511</v>
      </c>
      <c r="G29" s="1">
        <v>227</v>
      </c>
      <c r="H29" s="1">
        <v>44.42</v>
      </c>
      <c r="I29" s="3">
        <f>(J29+K29+L29+M29+N29+O29+P29+Q29+R29+S29+T29+U29+V29+W29+X29+Y29+Z29+AA29+AB29+AC29+AD29+AE29)*100/22</f>
        <v>92.954545454545453</v>
      </c>
      <c r="J29" s="1" t="s">
        <v>28</v>
      </c>
      <c r="K29" s="1" t="s">
        <v>19</v>
      </c>
      <c r="L29" s="1" t="s">
        <v>28</v>
      </c>
      <c r="M29" s="1" t="s">
        <v>27</v>
      </c>
      <c r="N29" s="1" t="s">
        <v>24</v>
      </c>
      <c r="O29" s="1" t="s">
        <v>10</v>
      </c>
      <c r="P29" s="1" t="s">
        <v>12</v>
      </c>
      <c r="Q29" s="1" t="s">
        <v>18</v>
      </c>
      <c r="R29" s="1" t="s">
        <v>13</v>
      </c>
      <c r="S29" s="1" t="s">
        <v>12</v>
      </c>
      <c r="T29" s="1" t="s">
        <v>27</v>
      </c>
      <c r="U29" s="1" t="s">
        <v>20</v>
      </c>
      <c r="V29" s="1" t="s">
        <v>31</v>
      </c>
      <c r="W29" s="1" t="s">
        <v>15</v>
      </c>
      <c r="X29" s="1" t="s">
        <v>28</v>
      </c>
      <c r="Y29" s="1" t="s">
        <v>11</v>
      </c>
      <c r="Z29" s="1" t="s">
        <v>11</v>
      </c>
      <c r="AA29" s="1" t="s">
        <v>29</v>
      </c>
      <c r="AB29" s="1" t="s">
        <v>29</v>
      </c>
      <c r="AC29" s="1" t="s">
        <v>15</v>
      </c>
      <c r="AD29" s="1" t="s">
        <v>22</v>
      </c>
      <c r="AE29" s="1" t="s">
        <v>15</v>
      </c>
    </row>
    <row r="30" spans="1:31" ht="45" customHeight="1" x14ac:dyDescent="0.25">
      <c r="A30" s="1" t="s">
        <v>40</v>
      </c>
      <c r="B30" s="1" t="s">
        <v>77</v>
      </c>
      <c r="C30" s="1" t="s">
        <v>39</v>
      </c>
      <c r="D30" s="1" t="s">
        <v>81</v>
      </c>
      <c r="E30" s="1" t="s">
        <v>82</v>
      </c>
      <c r="F30" s="1">
        <v>750</v>
      </c>
      <c r="G30" s="1">
        <v>387</v>
      </c>
      <c r="H30" s="1">
        <v>51.6</v>
      </c>
      <c r="I30" s="3">
        <f t="shared" ref="I30:I39" si="1">(J30+K30+L30+M30+N30+O30+P30+Q30+R30+S30+T30+U30+V30+W30+X30+Y30+Z30+AA30+AB30+AC30+AD30+AE30)*100/22</f>
        <v>87.181818181818187</v>
      </c>
      <c r="J30" s="1" t="s">
        <v>15</v>
      </c>
      <c r="K30" s="1" t="s">
        <v>10</v>
      </c>
      <c r="L30" s="1" t="s">
        <v>21</v>
      </c>
      <c r="M30" s="1" t="s">
        <v>23</v>
      </c>
      <c r="N30" s="1" t="s">
        <v>37</v>
      </c>
      <c r="O30" s="1" t="s">
        <v>23</v>
      </c>
      <c r="P30" s="1" t="s">
        <v>24</v>
      </c>
      <c r="Q30" s="1" t="s">
        <v>23</v>
      </c>
      <c r="R30" s="1" t="s">
        <v>14</v>
      </c>
      <c r="S30" s="1" t="s">
        <v>135</v>
      </c>
      <c r="T30" s="1" t="s">
        <v>15</v>
      </c>
      <c r="U30" s="1" t="s">
        <v>18</v>
      </c>
      <c r="V30" s="1" t="s">
        <v>136</v>
      </c>
      <c r="W30" s="1" t="s">
        <v>22</v>
      </c>
      <c r="X30" s="1" t="s">
        <v>15</v>
      </c>
      <c r="Y30" s="1" t="s">
        <v>10</v>
      </c>
      <c r="Z30" s="1" t="s">
        <v>10</v>
      </c>
      <c r="AA30" s="1" t="s">
        <v>13</v>
      </c>
      <c r="AB30" s="1" t="s">
        <v>15</v>
      </c>
      <c r="AC30" s="1" t="s">
        <v>15</v>
      </c>
      <c r="AD30" s="1" t="s">
        <v>10</v>
      </c>
      <c r="AE30" s="1" t="s">
        <v>22</v>
      </c>
    </row>
    <row r="31" spans="1:31" ht="45" customHeight="1" x14ac:dyDescent="0.25">
      <c r="A31" s="1" t="s">
        <v>40</v>
      </c>
      <c r="B31" s="1" t="s">
        <v>77</v>
      </c>
      <c r="C31" s="1" t="s">
        <v>39</v>
      </c>
      <c r="D31" s="1" t="s">
        <v>83</v>
      </c>
      <c r="E31" s="1" t="s">
        <v>84</v>
      </c>
      <c r="F31" s="1">
        <v>606</v>
      </c>
      <c r="G31" s="1">
        <v>294</v>
      </c>
      <c r="H31" s="1">
        <v>48.51</v>
      </c>
      <c r="I31" s="3">
        <f t="shared" si="1"/>
        <v>93.318181818181813</v>
      </c>
      <c r="J31" s="1" t="s">
        <v>19</v>
      </c>
      <c r="K31" s="1" t="s">
        <v>19</v>
      </c>
      <c r="L31" s="1" t="s">
        <v>18</v>
      </c>
      <c r="M31" s="1" t="s">
        <v>18</v>
      </c>
      <c r="N31" s="1" t="s">
        <v>31</v>
      </c>
      <c r="O31" s="1" t="s">
        <v>20</v>
      </c>
      <c r="P31" s="1" t="s">
        <v>21</v>
      </c>
      <c r="Q31" s="1" t="s">
        <v>11</v>
      </c>
      <c r="R31" s="1" t="s">
        <v>10</v>
      </c>
      <c r="S31" s="1" t="s">
        <v>15</v>
      </c>
      <c r="T31" s="1" t="s">
        <v>20</v>
      </c>
      <c r="U31" s="1" t="s">
        <v>20</v>
      </c>
      <c r="V31" s="1" t="s">
        <v>18</v>
      </c>
      <c r="W31" s="1" t="s">
        <v>18</v>
      </c>
      <c r="X31" s="1" t="s">
        <v>19</v>
      </c>
      <c r="Y31" s="1" t="s">
        <v>11</v>
      </c>
      <c r="Z31" s="1" t="s">
        <v>11</v>
      </c>
      <c r="AA31" s="1" t="s">
        <v>11</v>
      </c>
      <c r="AB31" s="1" t="s">
        <v>29</v>
      </c>
      <c r="AC31" s="1" t="s">
        <v>11</v>
      </c>
      <c r="AD31" s="1" t="s">
        <v>29</v>
      </c>
      <c r="AE31" s="1" t="s">
        <v>15</v>
      </c>
    </row>
    <row r="32" spans="1:31" ht="45" customHeight="1" x14ac:dyDescent="0.25">
      <c r="A32" s="1" t="s">
        <v>40</v>
      </c>
      <c r="B32" s="1" t="s">
        <v>77</v>
      </c>
      <c r="C32" s="1" t="s">
        <v>39</v>
      </c>
      <c r="D32" s="1" t="s">
        <v>85</v>
      </c>
      <c r="E32" s="1" t="s">
        <v>86</v>
      </c>
      <c r="F32" s="1">
        <v>717</v>
      </c>
      <c r="G32" s="1">
        <v>337</v>
      </c>
      <c r="H32" s="1">
        <v>47</v>
      </c>
      <c r="I32" s="3">
        <f t="shared" si="1"/>
        <v>84.272727272727266</v>
      </c>
      <c r="J32" s="1" t="s">
        <v>10</v>
      </c>
      <c r="K32" s="1" t="s">
        <v>11</v>
      </c>
      <c r="L32" s="1" t="s">
        <v>33</v>
      </c>
      <c r="M32" s="1" t="s">
        <v>14</v>
      </c>
      <c r="N32" s="1" t="s">
        <v>135</v>
      </c>
      <c r="O32" s="1" t="s">
        <v>12</v>
      </c>
      <c r="P32" s="1" t="s">
        <v>33</v>
      </c>
      <c r="Q32" s="1" t="s">
        <v>17</v>
      </c>
      <c r="R32" s="1" t="s">
        <v>17</v>
      </c>
      <c r="S32" s="1" t="s">
        <v>26</v>
      </c>
      <c r="T32" s="1" t="s">
        <v>21</v>
      </c>
      <c r="U32" s="1" t="s">
        <v>24</v>
      </c>
      <c r="V32" s="1" t="s">
        <v>37</v>
      </c>
      <c r="W32" s="1" t="s">
        <v>17</v>
      </c>
      <c r="X32" s="1" t="s">
        <v>21</v>
      </c>
      <c r="Y32" s="1" t="s">
        <v>33</v>
      </c>
      <c r="Z32" s="1" t="s">
        <v>31</v>
      </c>
      <c r="AA32" s="1" t="s">
        <v>13</v>
      </c>
      <c r="AB32" s="1" t="s">
        <v>22</v>
      </c>
      <c r="AC32" s="1" t="s">
        <v>30</v>
      </c>
      <c r="AD32" s="1" t="s">
        <v>24</v>
      </c>
      <c r="AE32" s="1" t="s">
        <v>24</v>
      </c>
    </row>
    <row r="33" spans="1:31" ht="45" customHeight="1" x14ac:dyDescent="0.25">
      <c r="A33" s="1" t="s">
        <v>40</v>
      </c>
      <c r="B33" s="1" t="s">
        <v>77</v>
      </c>
      <c r="C33" s="1" t="s">
        <v>39</v>
      </c>
      <c r="D33" s="1" t="s">
        <v>87</v>
      </c>
      <c r="E33" s="1" t="s">
        <v>88</v>
      </c>
      <c r="F33" s="1">
        <v>753</v>
      </c>
      <c r="G33" s="1">
        <v>333</v>
      </c>
      <c r="H33" s="1">
        <v>44.22</v>
      </c>
      <c r="I33" s="3">
        <f t="shared" si="1"/>
        <v>87.954545454545439</v>
      </c>
      <c r="J33" s="1" t="s">
        <v>15</v>
      </c>
      <c r="K33" s="1" t="s">
        <v>29</v>
      </c>
      <c r="L33" s="1" t="s">
        <v>20</v>
      </c>
      <c r="M33" s="1" t="s">
        <v>30</v>
      </c>
      <c r="N33" s="1" t="s">
        <v>32</v>
      </c>
      <c r="O33" s="1" t="s">
        <v>30</v>
      </c>
      <c r="P33" s="1" t="s">
        <v>30</v>
      </c>
      <c r="Q33" s="1" t="s">
        <v>30</v>
      </c>
      <c r="R33" s="1" t="s">
        <v>33</v>
      </c>
      <c r="S33" s="1" t="s">
        <v>23</v>
      </c>
      <c r="T33" s="1" t="s">
        <v>15</v>
      </c>
      <c r="U33" s="1" t="s">
        <v>22</v>
      </c>
      <c r="V33" s="1" t="s">
        <v>26</v>
      </c>
      <c r="W33" s="1" t="s">
        <v>22</v>
      </c>
      <c r="X33" s="1" t="s">
        <v>29</v>
      </c>
      <c r="Y33" s="1" t="s">
        <v>18</v>
      </c>
      <c r="Z33" s="1" t="s">
        <v>21</v>
      </c>
      <c r="AA33" s="1" t="s">
        <v>22</v>
      </c>
      <c r="AB33" s="1" t="s">
        <v>21</v>
      </c>
      <c r="AC33" s="1" t="s">
        <v>22</v>
      </c>
      <c r="AD33" s="1" t="s">
        <v>13</v>
      </c>
      <c r="AE33" s="1" t="s">
        <v>18</v>
      </c>
    </row>
    <row r="34" spans="1:31" ht="45" customHeight="1" x14ac:dyDescent="0.25">
      <c r="A34" s="1" t="s">
        <v>40</v>
      </c>
      <c r="B34" s="1" t="s">
        <v>77</v>
      </c>
      <c r="C34" s="1" t="s">
        <v>39</v>
      </c>
      <c r="D34" s="1" t="s">
        <v>89</v>
      </c>
      <c r="E34" s="1" t="s">
        <v>90</v>
      </c>
      <c r="F34" s="1">
        <v>585</v>
      </c>
      <c r="G34" s="1">
        <v>257</v>
      </c>
      <c r="H34" s="1">
        <v>43.93</v>
      </c>
      <c r="I34" s="3">
        <f>(J34+K34+L34+M34+N34+O34+P34+Q34+R34+S34+T34+U34+V34+W34+X34+Y34+Z34+AA34+AB34+AC34+AD34+AE34)*100/22</f>
        <v>95.045454545454561</v>
      </c>
      <c r="J34" s="1" t="s">
        <v>27</v>
      </c>
      <c r="K34" s="1" t="s">
        <v>27</v>
      </c>
      <c r="L34" s="1" t="s">
        <v>15</v>
      </c>
      <c r="M34" s="1" t="s">
        <v>11</v>
      </c>
      <c r="N34" s="1" t="s">
        <v>21</v>
      </c>
      <c r="O34" s="1" t="s">
        <v>19</v>
      </c>
      <c r="P34" s="1" t="s">
        <v>11</v>
      </c>
      <c r="Q34" s="1" t="s">
        <v>18</v>
      </c>
      <c r="R34" s="1" t="s">
        <v>18</v>
      </c>
      <c r="S34" s="1" t="s">
        <v>19</v>
      </c>
      <c r="T34" s="1" t="s">
        <v>29</v>
      </c>
      <c r="U34" s="1" t="s">
        <v>20</v>
      </c>
      <c r="V34" s="1" t="s">
        <v>21</v>
      </c>
      <c r="W34" s="1" t="s">
        <v>10</v>
      </c>
      <c r="X34" s="1" t="s">
        <v>28</v>
      </c>
      <c r="Y34" s="1" t="s">
        <v>20</v>
      </c>
      <c r="Z34" s="1" t="s">
        <v>19</v>
      </c>
      <c r="AA34" s="1" t="s">
        <v>28</v>
      </c>
      <c r="AB34" s="1" t="s">
        <v>28</v>
      </c>
      <c r="AC34" s="1" t="s">
        <v>19</v>
      </c>
      <c r="AD34" s="1" t="s">
        <v>29</v>
      </c>
      <c r="AE34" s="1" t="s">
        <v>11</v>
      </c>
    </row>
    <row r="35" spans="1:31" ht="45" customHeight="1" x14ac:dyDescent="0.25">
      <c r="A35" s="1" t="s">
        <v>40</v>
      </c>
      <c r="B35" s="1" t="s">
        <v>77</v>
      </c>
      <c r="C35" s="1" t="s">
        <v>39</v>
      </c>
      <c r="D35" s="1" t="s">
        <v>91</v>
      </c>
      <c r="E35" s="1" t="s">
        <v>92</v>
      </c>
      <c r="F35" s="1">
        <v>737</v>
      </c>
      <c r="G35" s="1">
        <v>373</v>
      </c>
      <c r="H35" s="1">
        <v>50.61</v>
      </c>
      <c r="I35" s="3">
        <f t="shared" si="1"/>
        <v>94.318181818181813</v>
      </c>
      <c r="J35" s="1" t="s">
        <v>29</v>
      </c>
      <c r="K35" s="1" t="s">
        <v>29</v>
      </c>
      <c r="L35" s="1" t="s">
        <v>28</v>
      </c>
      <c r="M35" s="1" t="s">
        <v>19</v>
      </c>
      <c r="N35" s="1" t="s">
        <v>10</v>
      </c>
      <c r="O35" s="1" t="s">
        <v>11</v>
      </c>
      <c r="P35" s="1" t="s">
        <v>15</v>
      </c>
      <c r="Q35" s="1" t="s">
        <v>10</v>
      </c>
      <c r="R35" s="1" t="s">
        <v>21</v>
      </c>
      <c r="S35" s="1" t="s">
        <v>10</v>
      </c>
      <c r="T35" s="1" t="s">
        <v>28</v>
      </c>
      <c r="U35" s="1" t="s">
        <v>20</v>
      </c>
      <c r="V35" s="1" t="s">
        <v>22</v>
      </c>
      <c r="W35" s="1" t="s">
        <v>10</v>
      </c>
      <c r="X35" s="1" t="s">
        <v>19</v>
      </c>
      <c r="Y35" s="1" t="s">
        <v>19</v>
      </c>
      <c r="Z35" s="1" t="s">
        <v>29</v>
      </c>
      <c r="AA35" s="1" t="s">
        <v>29</v>
      </c>
      <c r="AB35" s="1" t="s">
        <v>29</v>
      </c>
      <c r="AC35" s="1" t="s">
        <v>15</v>
      </c>
      <c r="AD35" s="1" t="s">
        <v>18</v>
      </c>
      <c r="AE35" s="1" t="s">
        <v>20</v>
      </c>
    </row>
    <row r="36" spans="1:31" ht="45" customHeight="1" x14ac:dyDescent="0.25">
      <c r="A36" s="1" t="s">
        <v>40</v>
      </c>
      <c r="B36" s="1" t="s">
        <v>77</v>
      </c>
      <c r="C36" s="1" t="s">
        <v>39</v>
      </c>
      <c r="D36" s="1" t="s">
        <v>93</v>
      </c>
      <c r="E36" s="1" t="s">
        <v>94</v>
      </c>
      <c r="F36" s="1">
        <v>873</v>
      </c>
      <c r="G36" s="1">
        <v>650</v>
      </c>
      <c r="H36" s="1">
        <v>74.459999999999994</v>
      </c>
      <c r="I36" s="3">
        <f t="shared" si="1"/>
        <v>95.5</v>
      </c>
      <c r="J36" s="1" t="s">
        <v>27</v>
      </c>
      <c r="K36" s="1" t="s">
        <v>27</v>
      </c>
      <c r="L36" s="1" t="s">
        <v>29</v>
      </c>
      <c r="M36" s="1" t="s">
        <v>19</v>
      </c>
      <c r="N36" s="1" t="s">
        <v>10</v>
      </c>
      <c r="O36" s="1" t="s">
        <v>29</v>
      </c>
      <c r="P36" s="1" t="s">
        <v>29</v>
      </c>
      <c r="Q36" s="1" t="s">
        <v>11</v>
      </c>
      <c r="R36" s="1" t="s">
        <v>10</v>
      </c>
      <c r="S36" s="1" t="s">
        <v>16</v>
      </c>
      <c r="T36" s="1" t="s">
        <v>28</v>
      </c>
      <c r="U36" s="1" t="s">
        <v>28</v>
      </c>
      <c r="V36" s="1" t="s">
        <v>11</v>
      </c>
      <c r="W36" s="1" t="s">
        <v>29</v>
      </c>
      <c r="X36" s="1" t="s">
        <v>27</v>
      </c>
      <c r="Y36" s="1" t="s">
        <v>20</v>
      </c>
      <c r="Z36" s="1" t="s">
        <v>29</v>
      </c>
      <c r="AA36" s="1" t="s">
        <v>28</v>
      </c>
      <c r="AB36" s="1" t="s">
        <v>27</v>
      </c>
      <c r="AC36" s="1" t="s">
        <v>28</v>
      </c>
      <c r="AD36" s="1" t="s">
        <v>28</v>
      </c>
      <c r="AE36" s="1" t="s">
        <v>29</v>
      </c>
    </row>
    <row r="37" spans="1:31" ht="45" customHeight="1" x14ac:dyDescent="0.25">
      <c r="A37" s="1" t="s">
        <v>40</v>
      </c>
      <c r="B37" s="1" t="s">
        <v>77</v>
      </c>
      <c r="C37" s="1" t="s">
        <v>39</v>
      </c>
      <c r="D37" s="1" t="s">
        <v>95</v>
      </c>
      <c r="E37" s="1" t="s">
        <v>96</v>
      </c>
      <c r="F37" s="1">
        <v>543</v>
      </c>
      <c r="G37" s="1">
        <v>279</v>
      </c>
      <c r="H37" s="1">
        <v>51.38</v>
      </c>
      <c r="I37" s="3">
        <f>(J37+K37+L37+M37+N37+O37+P37+Q37+R37+S37+T37+U37+V37+W37+X37+Y37+Z37+AA37+AB37+AC37+AD37+AE37)*100/22</f>
        <v>83.13636363636364</v>
      </c>
      <c r="J37" s="1" t="s">
        <v>22</v>
      </c>
      <c r="K37" s="1" t="s">
        <v>10</v>
      </c>
      <c r="L37" s="1" t="s">
        <v>23</v>
      </c>
      <c r="M37" s="1" t="s">
        <v>14</v>
      </c>
      <c r="N37" s="1" t="s">
        <v>135</v>
      </c>
      <c r="O37" s="1" t="s">
        <v>14</v>
      </c>
      <c r="P37" s="1" t="s">
        <v>17</v>
      </c>
      <c r="Q37" s="1" t="s">
        <v>24</v>
      </c>
      <c r="R37" s="1" t="s">
        <v>33</v>
      </c>
      <c r="S37" s="1" t="s">
        <v>26</v>
      </c>
      <c r="T37" s="1" t="s">
        <v>13</v>
      </c>
      <c r="U37" s="1" t="s">
        <v>17</v>
      </c>
      <c r="V37" s="1" t="s">
        <v>135</v>
      </c>
      <c r="W37" s="1" t="s">
        <v>24</v>
      </c>
      <c r="X37" s="1" t="s">
        <v>33</v>
      </c>
      <c r="Y37" s="1" t="s">
        <v>24</v>
      </c>
      <c r="Z37" s="1" t="s">
        <v>30</v>
      </c>
      <c r="AA37" s="1" t="s">
        <v>31</v>
      </c>
      <c r="AB37" s="1" t="s">
        <v>12</v>
      </c>
      <c r="AC37" s="1" t="s">
        <v>30</v>
      </c>
      <c r="AD37" s="1" t="s">
        <v>23</v>
      </c>
      <c r="AE37" s="1" t="s">
        <v>14</v>
      </c>
    </row>
    <row r="38" spans="1:31" ht="45" customHeight="1" x14ac:dyDescent="0.25">
      <c r="A38" s="1" t="s">
        <v>40</v>
      </c>
      <c r="B38" s="1" t="s">
        <v>77</v>
      </c>
      <c r="C38" s="1" t="s">
        <v>39</v>
      </c>
      <c r="D38" s="1" t="s">
        <v>104</v>
      </c>
      <c r="E38" s="1" t="s">
        <v>105</v>
      </c>
      <c r="F38" s="1">
        <v>567</v>
      </c>
      <c r="G38" s="1">
        <v>234</v>
      </c>
      <c r="H38" s="1">
        <v>41.27</v>
      </c>
      <c r="I38" s="3">
        <f t="shared" si="1"/>
        <v>78.318181818181841</v>
      </c>
      <c r="J38" s="1" t="s">
        <v>31</v>
      </c>
      <c r="K38" s="1" t="s">
        <v>31</v>
      </c>
      <c r="L38" s="1" t="s">
        <v>14</v>
      </c>
      <c r="M38" s="1" t="s">
        <v>37</v>
      </c>
      <c r="N38" s="1" t="s">
        <v>134</v>
      </c>
      <c r="O38" s="1" t="s">
        <v>16</v>
      </c>
      <c r="P38" s="1" t="s">
        <v>25</v>
      </c>
      <c r="Q38" s="1" t="s">
        <v>25</v>
      </c>
      <c r="R38" s="1" t="s">
        <v>135</v>
      </c>
      <c r="S38" s="1" t="s">
        <v>133</v>
      </c>
      <c r="T38" s="1" t="s">
        <v>17</v>
      </c>
      <c r="U38" s="1" t="s">
        <v>17</v>
      </c>
      <c r="V38" s="1" t="s">
        <v>38</v>
      </c>
      <c r="W38" s="1" t="s">
        <v>17</v>
      </c>
      <c r="X38" s="1" t="s">
        <v>12</v>
      </c>
      <c r="Y38" s="1" t="s">
        <v>25</v>
      </c>
      <c r="Z38" s="1" t="s">
        <v>136</v>
      </c>
      <c r="AA38" s="1" t="s">
        <v>135</v>
      </c>
      <c r="AB38" s="1" t="s">
        <v>14</v>
      </c>
      <c r="AC38" s="1" t="s">
        <v>17</v>
      </c>
      <c r="AD38" s="1" t="s">
        <v>14</v>
      </c>
      <c r="AE38" s="1" t="s">
        <v>32</v>
      </c>
    </row>
    <row r="39" spans="1:31" ht="45" customHeight="1" x14ac:dyDescent="0.25">
      <c r="A39" s="1" t="s">
        <v>40</v>
      </c>
      <c r="B39" s="1" t="s">
        <v>77</v>
      </c>
      <c r="C39" s="1" t="s">
        <v>39</v>
      </c>
      <c r="D39" s="1" t="s">
        <v>97</v>
      </c>
      <c r="E39" s="1" t="s">
        <v>98</v>
      </c>
      <c r="F39" s="1">
        <v>331</v>
      </c>
      <c r="G39" s="1">
        <v>143</v>
      </c>
      <c r="H39" s="1">
        <v>43.2</v>
      </c>
      <c r="I39" s="3">
        <f t="shared" si="1"/>
        <v>90.136363636363626</v>
      </c>
      <c r="J39" s="1" t="s">
        <v>20</v>
      </c>
      <c r="K39" s="1" t="s">
        <v>11</v>
      </c>
      <c r="L39" s="1" t="s">
        <v>28</v>
      </c>
      <c r="M39" s="1" t="s">
        <v>15</v>
      </c>
      <c r="N39" s="1" t="s">
        <v>12</v>
      </c>
      <c r="O39" s="1" t="s">
        <v>21</v>
      </c>
      <c r="P39" s="1" t="s">
        <v>23</v>
      </c>
      <c r="Q39" s="1" t="s">
        <v>17</v>
      </c>
      <c r="R39" s="1" t="s">
        <v>135</v>
      </c>
      <c r="S39" s="1" t="s">
        <v>13</v>
      </c>
      <c r="T39" s="1" t="s">
        <v>29</v>
      </c>
      <c r="U39" s="1" t="s">
        <v>11</v>
      </c>
      <c r="V39" s="1" t="s">
        <v>22</v>
      </c>
      <c r="W39" s="1" t="s">
        <v>31</v>
      </c>
      <c r="X39" s="1" t="s">
        <v>10</v>
      </c>
      <c r="Y39" s="1" t="s">
        <v>15</v>
      </c>
      <c r="Z39" s="1" t="s">
        <v>18</v>
      </c>
      <c r="AA39" s="1" t="s">
        <v>20</v>
      </c>
      <c r="AB39" s="1" t="s">
        <v>20</v>
      </c>
      <c r="AC39" s="1" t="s">
        <v>18</v>
      </c>
      <c r="AD39" s="1" t="s">
        <v>31</v>
      </c>
      <c r="AE39" s="1" t="s">
        <v>21</v>
      </c>
    </row>
    <row r="40" spans="1:31" ht="45" customHeight="1" x14ac:dyDescent="0.25">
      <c r="A40" s="1" t="s">
        <v>40</v>
      </c>
      <c r="B40" s="1" t="s">
        <v>77</v>
      </c>
      <c r="C40" s="1" t="s">
        <v>39</v>
      </c>
      <c r="D40" s="1" t="s">
        <v>99</v>
      </c>
      <c r="E40" s="1" t="s">
        <v>100</v>
      </c>
      <c r="F40" s="1">
        <v>1117</v>
      </c>
      <c r="G40" s="1">
        <v>481</v>
      </c>
      <c r="H40" s="1">
        <v>43.06</v>
      </c>
      <c r="I40" s="3">
        <f>(J40+K40+L40+M40+N40+O40+P40+Q40+R40+S40+T40+U40+V40+W40+X40+Y40+Z40+AA40+AB40+AC40+AD40+AE40)*100/22</f>
        <v>93.090909090909079</v>
      </c>
      <c r="J40" s="1" t="s">
        <v>19</v>
      </c>
      <c r="K40" s="1" t="s">
        <v>28</v>
      </c>
      <c r="L40" s="1" t="s">
        <v>19</v>
      </c>
      <c r="M40" s="1" t="s">
        <v>21</v>
      </c>
      <c r="N40" s="1" t="s">
        <v>14</v>
      </c>
      <c r="O40" s="1" t="s">
        <v>11</v>
      </c>
      <c r="P40" s="1" t="s">
        <v>21</v>
      </c>
      <c r="Q40" s="1" t="s">
        <v>18</v>
      </c>
      <c r="R40" s="1" t="s">
        <v>30</v>
      </c>
      <c r="S40" s="1" t="s">
        <v>13</v>
      </c>
      <c r="T40" s="1" t="s">
        <v>28</v>
      </c>
      <c r="U40" s="1" t="s">
        <v>20</v>
      </c>
      <c r="V40" s="1" t="s">
        <v>12</v>
      </c>
      <c r="W40" s="1" t="s">
        <v>10</v>
      </c>
      <c r="X40" s="1" t="s">
        <v>28</v>
      </c>
      <c r="Y40" s="1" t="s">
        <v>20</v>
      </c>
      <c r="Z40" s="1" t="s">
        <v>11</v>
      </c>
      <c r="AA40" s="1" t="s">
        <v>29</v>
      </c>
      <c r="AB40" s="1" t="s">
        <v>19</v>
      </c>
      <c r="AC40" s="1" t="s">
        <v>20</v>
      </c>
      <c r="AD40" s="1" t="s">
        <v>15</v>
      </c>
      <c r="AE40" s="1" t="s">
        <v>29</v>
      </c>
    </row>
    <row r="41" spans="1:31" s="4" customFormat="1" ht="45" customHeight="1" x14ac:dyDescent="0.25">
      <c r="A41" s="10" t="s">
        <v>40</v>
      </c>
      <c r="B41" s="10" t="s">
        <v>78</v>
      </c>
      <c r="C41" s="10" t="s">
        <v>39</v>
      </c>
      <c r="D41" s="10" t="s">
        <v>108</v>
      </c>
      <c r="E41" s="10" t="s">
        <v>109</v>
      </c>
      <c r="F41" s="10">
        <v>454</v>
      </c>
      <c r="G41" s="10">
        <v>225</v>
      </c>
      <c r="H41" s="10">
        <v>49.56</v>
      </c>
      <c r="I41" s="8">
        <f>(J41+K41+L41+M41+N41+O41+W41+X41+Y41+Z41+AA41+AB41+AE41)*100/13</f>
        <v>97.461538461538467</v>
      </c>
      <c r="J41" s="10" t="s">
        <v>28</v>
      </c>
      <c r="K41" s="10" t="s">
        <v>27</v>
      </c>
      <c r="L41" s="10" t="s">
        <v>28</v>
      </c>
      <c r="M41" s="10" t="s">
        <v>19</v>
      </c>
      <c r="N41" s="10" t="s">
        <v>15</v>
      </c>
      <c r="O41" s="10" t="s">
        <v>19</v>
      </c>
      <c r="P41" s="10" t="s">
        <v>149</v>
      </c>
      <c r="Q41" s="10" t="s">
        <v>149</v>
      </c>
      <c r="R41" s="10" t="s">
        <v>149</v>
      </c>
      <c r="S41" s="10" t="s">
        <v>149</v>
      </c>
      <c r="T41" s="10" t="s">
        <v>149</v>
      </c>
      <c r="U41" s="10" t="s">
        <v>149</v>
      </c>
      <c r="V41" s="10" t="s">
        <v>149</v>
      </c>
      <c r="W41" s="15">
        <v>0.98</v>
      </c>
      <c r="X41" s="10" t="s">
        <v>19</v>
      </c>
      <c r="Y41" s="10" t="s">
        <v>28</v>
      </c>
      <c r="Z41" s="10" t="s">
        <v>19</v>
      </c>
      <c r="AA41" s="10" t="s">
        <v>28</v>
      </c>
      <c r="AB41" s="10" t="s">
        <v>27</v>
      </c>
      <c r="AC41" s="10" t="s">
        <v>149</v>
      </c>
      <c r="AD41" s="10" t="s">
        <v>149</v>
      </c>
      <c r="AE41" s="10" t="s">
        <v>28</v>
      </c>
    </row>
    <row r="43" spans="1:31" ht="35.1" customHeight="1" x14ac:dyDescent="0.25">
      <c r="A43" s="19" t="s">
        <v>101</v>
      </c>
      <c r="B43" s="19"/>
      <c r="C43" s="19"/>
      <c r="D43" s="19"/>
      <c r="E43" s="19"/>
      <c r="F43" s="19"/>
      <c r="G43" s="19"/>
      <c r="H43" s="19"/>
      <c r="I43" s="9"/>
      <c r="J43" s="9"/>
      <c r="K43" s="2"/>
      <c r="L43" s="2"/>
      <c r="M43" s="2"/>
      <c r="N43" s="9"/>
      <c r="O43" s="2"/>
      <c r="P43" s="2"/>
      <c r="Q43" s="2"/>
      <c r="R43" s="9"/>
      <c r="S43" s="9"/>
      <c r="T43" s="9"/>
      <c r="U43" s="9"/>
      <c r="V43" s="2"/>
      <c r="W43" s="9"/>
      <c r="X43" s="9"/>
      <c r="Y43" s="9"/>
      <c r="Z43" s="9"/>
      <c r="AA43" s="9"/>
      <c r="AB43" s="9"/>
      <c r="AC43" s="9"/>
      <c r="AD43" s="9"/>
      <c r="AE43" s="9"/>
    </row>
    <row r="44" spans="1:31" ht="30" customHeight="1" x14ac:dyDescent="0.25">
      <c r="A44" s="13" t="s">
        <v>35</v>
      </c>
      <c r="B44" s="20" t="s">
        <v>147</v>
      </c>
      <c r="C44" s="21"/>
      <c r="D44" s="16" t="s">
        <v>2</v>
      </c>
      <c r="E44" s="16" t="s">
        <v>3</v>
      </c>
      <c r="F44" s="16" t="s">
        <v>4</v>
      </c>
      <c r="G44" s="16" t="s">
        <v>5</v>
      </c>
      <c r="H44" s="16" t="s">
        <v>6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80.099999999999994" customHeight="1" x14ac:dyDescent="0.25">
      <c r="A45" s="13" t="s">
        <v>0</v>
      </c>
      <c r="B45" s="13" t="s">
        <v>148</v>
      </c>
      <c r="C45" s="13" t="s">
        <v>1</v>
      </c>
      <c r="D45" s="16"/>
      <c r="E45" s="16"/>
      <c r="F45" s="16"/>
      <c r="G45" s="16"/>
      <c r="H45" s="16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ht="45" customHeight="1" x14ac:dyDescent="0.25">
      <c r="A46" s="1" t="s">
        <v>40</v>
      </c>
      <c r="B46" s="1" t="s">
        <v>77</v>
      </c>
      <c r="C46" s="1" t="s">
        <v>39</v>
      </c>
      <c r="D46" s="1" t="s">
        <v>102</v>
      </c>
      <c r="E46" s="1" t="s">
        <v>103</v>
      </c>
      <c r="F46" s="1">
        <v>517</v>
      </c>
      <c r="G46" s="1">
        <v>54</v>
      </c>
      <c r="H46" s="1">
        <v>10.44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ht="45" customHeight="1" x14ac:dyDescent="0.25">
      <c r="A47" s="1" t="s">
        <v>40</v>
      </c>
      <c r="B47" s="1" t="s">
        <v>77</v>
      </c>
      <c r="C47" s="1" t="s">
        <v>39</v>
      </c>
      <c r="D47" s="1" t="s">
        <v>106</v>
      </c>
      <c r="E47" s="1" t="s">
        <v>107</v>
      </c>
      <c r="F47" s="1">
        <v>639</v>
      </c>
      <c r="G47" s="1">
        <v>143</v>
      </c>
      <c r="H47" s="1">
        <v>22.38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1:31" ht="39.950000000000003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39.950000000000003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</sheetData>
  <mergeCells count="17">
    <mergeCell ref="J1:AE3"/>
    <mergeCell ref="A1:I1"/>
    <mergeCell ref="D3:D4"/>
    <mergeCell ref="E3:E4"/>
    <mergeCell ref="F3:F4"/>
    <mergeCell ref="G3:G4"/>
    <mergeCell ref="H3:H4"/>
    <mergeCell ref="I3:I4"/>
    <mergeCell ref="H44:H45"/>
    <mergeCell ref="A2:I2"/>
    <mergeCell ref="B44:C44"/>
    <mergeCell ref="B3:C3"/>
    <mergeCell ref="A43:H43"/>
    <mergeCell ref="D44:D45"/>
    <mergeCell ref="E44:E45"/>
    <mergeCell ref="F44:F45"/>
    <mergeCell ref="G44:G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Усть-Илимск</vt:lpstr>
    </vt:vector>
  </TitlesOfParts>
  <Company>GAU IO COPMKiMKO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Кульченкова Анастасия Викторовна</dc:creator>
  <cp:lastModifiedBy>MA_Voronkova</cp:lastModifiedBy>
  <dcterms:created xsi:type="dcterms:W3CDTF">2024-03-05T01:54:25Z</dcterms:created>
  <dcterms:modified xsi:type="dcterms:W3CDTF">2025-04-25T06:36:45Z</dcterms:modified>
</cp:coreProperties>
</file>