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0" yWindow="0" windowWidth="16380" windowHeight="8190" tabRatio="500"/>
  </bookViews>
  <sheets>
    <sheet name="ВСЕ" sheetId="1" r:id="rId1"/>
  </sheets>
  <definedNames>
    <definedName name="_xlnm._FilterDatabase" localSheetId="0">ВСЕ!$A$3:$GP$705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N9" i="1" l="1"/>
  <c r="HO9" i="1"/>
  <c r="HP9" i="1"/>
  <c r="HM9" i="1"/>
  <c r="HN8" i="1"/>
  <c r="HO8" i="1"/>
  <c r="HP8" i="1"/>
  <c r="HM8" i="1"/>
  <c r="HN7" i="1"/>
  <c r="HO7" i="1"/>
  <c r="HP7" i="1"/>
  <c r="HM7" i="1"/>
  <c r="HN6" i="1"/>
  <c r="HO6" i="1"/>
  <c r="HP6" i="1"/>
  <c r="HM6" i="1"/>
  <c r="GL7" i="1"/>
  <c r="GL8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L6" i="1"/>
  <c r="HI12" i="1"/>
  <c r="HC12" i="1"/>
  <c r="GK6" i="1"/>
  <c r="HD9" i="1" l="1"/>
  <c r="HE9" i="1"/>
  <c r="HF9" i="1"/>
  <c r="HG9" i="1"/>
  <c r="HH9" i="1"/>
  <c r="HI9" i="1"/>
  <c r="HJ9" i="1"/>
  <c r="HK9" i="1"/>
  <c r="HL9" i="1"/>
  <c r="HC9" i="1"/>
  <c r="HD8" i="1"/>
  <c r="HE8" i="1"/>
  <c r="HF8" i="1"/>
  <c r="HG8" i="1"/>
  <c r="HH8" i="1"/>
  <c r="HI8" i="1"/>
  <c r="HJ8" i="1"/>
  <c r="HK8" i="1"/>
  <c r="HL8" i="1"/>
  <c r="HC8" i="1"/>
  <c r="HE7" i="1"/>
  <c r="HF7" i="1"/>
  <c r="HG7" i="1"/>
  <c r="HH7" i="1"/>
  <c r="HI7" i="1"/>
  <c r="HJ7" i="1"/>
  <c r="HK7" i="1"/>
  <c r="HL7" i="1"/>
  <c r="HD7" i="1"/>
  <c r="HC7" i="1"/>
  <c r="HL6" i="1"/>
  <c r="HG6" i="1"/>
  <c r="HH6" i="1"/>
  <c r="HI6" i="1"/>
  <c r="HJ6" i="1"/>
  <c r="HK6" i="1"/>
  <c r="HF6" i="1"/>
  <c r="HE6" i="1"/>
  <c r="HD6" i="1"/>
  <c r="HC6" i="1"/>
  <c r="HB6" i="1"/>
  <c r="HC3" i="1"/>
  <c r="HA3" i="1"/>
  <c r="FZ20" i="1"/>
  <c r="FZ7" i="1"/>
  <c r="FZ8" i="1"/>
  <c r="FZ9" i="1"/>
  <c r="FZ10" i="1"/>
  <c r="FZ11" i="1"/>
  <c r="FZ12" i="1"/>
  <c r="FZ13" i="1"/>
  <c r="FZ14" i="1"/>
  <c r="FZ15" i="1"/>
  <c r="FZ16" i="1"/>
  <c r="FZ17" i="1"/>
  <c r="FZ18" i="1"/>
  <c r="FZ19" i="1"/>
  <c r="FZ21" i="1"/>
  <c r="FZ6" i="1"/>
  <c r="H1" i="1" l="1"/>
  <c r="FX6" i="1" l="1"/>
  <c r="HA8" i="1"/>
  <c r="HA7" i="1"/>
  <c r="HA6" i="1"/>
  <c r="GX8" i="1"/>
  <c r="GX7" i="1"/>
  <c r="GX6" i="1"/>
  <c r="FX7" i="1" l="1"/>
  <c r="FX8" i="1"/>
  <c r="FX9" i="1"/>
  <c r="FX10" i="1"/>
  <c r="FX11" i="1"/>
  <c r="FX12" i="1"/>
  <c r="FX13" i="1"/>
  <c r="FX14" i="1"/>
  <c r="FX15" i="1"/>
  <c r="FX16" i="1"/>
  <c r="FX17" i="1"/>
  <c r="FX18" i="1"/>
  <c r="FX19" i="1"/>
  <c r="FX20" i="1"/>
  <c r="FX21" i="1"/>
  <c r="GS21" i="1"/>
  <c r="GU21" i="1" s="1"/>
  <c r="GR21" i="1"/>
  <c r="GT21" i="1" s="1"/>
  <c r="FU21" i="1"/>
  <c r="GJ21" i="1" s="1"/>
  <c r="FT21" i="1"/>
  <c r="GI21" i="1" s="1"/>
  <c r="FS21" i="1"/>
  <c r="GH21" i="1" s="1"/>
  <c r="FR21" i="1"/>
  <c r="GG21" i="1" s="1"/>
  <c r="FQ21" i="1"/>
  <c r="GF21" i="1" s="1"/>
  <c r="FP21" i="1"/>
  <c r="GE21" i="1" s="1"/>
  <c r="FO21" i="1"/>
  <c r="GD21" i="1" s="1"/>
  <c r="FN21" i="1"/>
  <c r="GC21" i="1" s="1"/>
  <c r="FM21" i="1"/>
  <c r="GB21" i="1" s="1"/>
  <c r="FL21" i="1"/>
  <c r="GA21" i="1" s="1"/>
  <c r="EG21" i="1"/>
  <c r="FA21" i="1" s="1"/>
  <c r="EF21" i="1"/>
  <c r="EZ21" i="1" s="1"/>
  <c r="EE21" i="1"/>
  <c r="EY21" i="1" s="1"/>
  <c r="ED21" i="1"/>
  <c r="EX21" i="1" s="1"/>
  <c r="EC21" i="1"/>
  <c r="EW21" i="1" s="1"/>
  <c r="EB21" i="1"/>
  <c r="EV21" i="1" s="1"/>
  <c r="EA21" i="1"/>
  <c r="EU21" i="1" s="1"/>
  <c r="DZ21" i="1"/>
  <c r="ET21" i="1" s="1"/>
  <c r="DY21" i="1"/>
  <c r="ES21" i="1" s="1"/>
  <c r="DX21" i="1"/>
  <c r="ER21" i="1" s="1"/>
  <c r="DW21" i="1"/>
  <c r="EQ21" i="1" s="1"/>
  <c r="DV21" i="1"/>
  <c r="EP21" i="1" s="1"/>
  <c r="DU21" i="1"/>
  <c r="EO21" i="1" s="1"/>
  <c r="FI21" i="1" s="1"/>
  <c r="DT21" i="1"/>
  <c r="EN21" i="1" s="1"/>
  <c r="DS21" i="1"/>
  <c r="EM21" i="1" s="1"/>
  <c r="DR21" i="1"/>
  <c r="EL21" i="1" s="1"/>
  <c r="DQ21" i="1"/>
  <c r="EK21" i="1" s="1"/>
  <c r="DP21" i="1"/>
  <c r="EJ21" i="1" s="1"/>
  <c r="DO21" i="1"/>
  <c r="EI21" i="1" s="1"/>
  <c r="DN21" i="1"/>
  <c r="EH21" i="1" s="1"/>
  <c r="GS20" i="1"/>
  <c r="GU20" i="1" s="1"/>
  <c r="GR20" i="1"/>
  <c r="GT20" i="1" s="1"/>
  <c r="FU20" i="1"/>
  <c r="GJ20" i="1" s="1"/>
  <c r="FT20" i="1"/>
  <c r="GI20" i="1" s="1"/>
  <c r="FS20" i="1"/>
  <c r="GH20" i="1" s="1"/>
  <c r="FR20" i="1"/>
  <c r="GG20" i="1" s="1"/>
  <c r="FQ20" i="1"/>
  <c r="GF20" i="1" s="1"/>
  <c r="FP20" i="1"/>
  <c r="GE20" i="1" s="1"/>
  <c r="FO20" i="1"/>
  <c r="GD20" i="1" s="1"/>
  <c r="FN20" i="1"/>
  <c r="GC20" i="1" s="1"/>
  <c r="FM20" i="1"/>
  <c r="GB20" i="1" s="1"/>
  <c r="FL20" i="1"/>
  <c r="GA20" i="1" s="1"/>
  <c r="EG20" i="1"/>
  <c r="FA20" i="1" s="1"/>
  <c r="EF20" i="1"/>
  <c r="EZ20" i="1" s="1"/>
  <c r="EE20" i="1"/>
  <c r="EY20" i="1" s="1"/>
  <c r="ED20" i="1"/>
  <c r="EX20" i="1" s="1"/>
  <c r="EC20" i="1"/>
  <c r="EW20" i="1" s="1"/>
  <c r="EB20" i="1"/>
  <c r="EV20" i="1" s="1"/>
  <c r="EA20" i="1"/>
  <c r="EU20" i="1" s="1"/>
  <c r="DZ20" i="1"/>
  <c r="ET20" i="1" s="1"/>
  <c r="DY20" i="1"/>
  <c r="ES20" i="1" s="1"/>
  <c r="DX20" i="1"/>
  <c r="ER20" i="1" s="1"/>
  <c r="DW20" i="1"/>
  <c r="EQ20" i="1" s="1"/>
  <c r="DV20" i="1"/>
  <c r="EP20" i="1" s="1"/>
  <c r="FJ20" i="1" s="1"/>
  <c r="DU20" i="1"/>
  <c r="EO20" i="1" s="1"/>
  <c r="DT20" i="1"/>
  <c r="EN20" i="1" s="1"/>
  <c r="DS20" i="1"/>
  <c r="EM20" i="1" s="1"/>
  <c r="DR20" i="1"/>
  <c r="EL20" i="1" s="1"/>
  <c r="FF20" i="1" s="1"/>
  <c r="DQ20" i="1"/>
  <c r="EK20" i="1" s="1"/>
  <c r="DP20" i="1"/>
  <c r="EJ20" i="1" s="1"/>
  <c r="DO20" i="1"/>
  <c r="EI20" i="1" s="1"/>
  <c r="DN20" i="1"/>
  <c r="EH20" i="1" s="1"/>
  <c r="GS19" i="1"/>
  <c r="GU19" i="1" s="1"/>
  <c r="GR19" i="1"/>
  <c r="GT19" i="1" s="1"/>
  <c r="FU19" i="1"/>
  <c r="GJ19" i="1" s="1"/>
  <c r="FT19" i="1"/>
  <c r="GI19" i="1" s="1"/>
  <c r="FS19" i="1"/>
  <c r="GH19" i="1" s="1"/>
  <c r="FR19" i="1"/>
  <c r="GG19" i="1" s="1"/>
  <c r="FQ19" i="1"/>
  <c r="GF19" i="1" s="1"/>
  <c r="FP19" i="1"/>
  <c r="GE19" i="1" s="1"/>
  <c r="FO19" i="1"/>
  <c r="GD19" i="1" s="1"/>
  <c r="FN19" i="1"/>
  <c r="GC19" i="1" s="1"/>
  <c r="FM19" i="1"/>
  <c r="GB19" i="1" s="1"/>
  <c r="FL19" i="1"/>
  <c r="GA19" i="1" s="1"/>
  <c r="EG19" i="1"/>
  <c r="FA19" i="1" s="1"/>
  <c r="EF19" i="1"/>
  <c r="EZ19" i="1" s="1"/>
  <c r="EE19" i="1"/>
  <c r="EY19" i="1" s="1"/>
  <c r="ED19" i="1"/>
  <c r="EX19" i="1" s="1"/>
  <c r="EC19" i="1"/>
  <c r="EW19" i="1" s="1"/>
  <c r="EB19" i="1"/>
  <c r="EV19" i="1" s="1"/>
  <c r="EA19" i="1"/>
  <c r="EU19" i="1" s="1"/>
  <c r="DZ19" i="1"/>
  <c r="ET19" i="1" s="1"/>
  <c r="DY19" i="1"/>
  <c r="ES19" i="1" s="1"/>
  <c r="DX19" i="1"/>
  <c r="ER19" i="1" s="1"/>
  <c r="DW19" i="1"/>
  <c r="EQ19" i="1" s="1"/>
  <c r="DV19" i="1"/>
  <c r="EP19" i="1" s="1"/>
  <c r="DU19" i="1"/>
  <c r="EO19" i="1" s="1"/>
  <c r="DT19" i="1"/>
  <c r="EN19" i="1" s="1"/>
  <c r="DS19" i="1"/>
  <c r="EM19" i="1" s="1"/>
  <c r="DR19" i="1"/>
  <c r="EL19" i="1" s="1"/>
  <c r="DQ19" i="1"/>
  <c r="EK19" i="1" s="1"/>
  <c r="DP19" i="1"/>
  <c r="EJ19" i="1" s="1"/>
  <c r="DO19" i="1"/>
  <c r="EI19" i="1" s="1"/>
  <c r="DN19" i="1"/>
  <c r="EH19" i="1" s="1"/>
  <c r="GS18" i="1"/>
  <c r="GU18" i="1" s="1"/>
  <c r="GR18" i="1"/>
  <c r="GT18" i="1" s="1"/>
  <c r="FU18" i="1"/>
  <c r="GJ18" i="1" s="1"/>
  <c r="FT18" i="1"/>
  <c r="GI18" i="1" s="1"/>
  <c r="FS18" i="1"/>
  <c r="GH18" i="1" s="1"/>
  <c r="FR18" i="1"/>
  <c r="GG18" i="1" s="1"/>
  <c r="FQ18" i="1"/>
  <c r="GF18" i="1" s="1"/>
  <c r="FP18" i="1"/>
  <c r="GE18" i="1" s="1"/>
  <c r="FO18" i="1"/>
  <c r="GD18" i="1" s="1"/>
  <c r="FN18" i="1"/>
  <c r="GC18" i="1" s="1"/>
  <c r="FM18" i="1"/>
  <c r="GB18" i="1" s="1"/>
  <c r="FL18" i="1"/>
  <c r="GA18" i="1" s="1"/>
  <c r="EG18" i="1"/>
  <c r="FA18" i="1" s="1"/>
  <c r="EF18" i="1"/>
  <c r="EZ18" i="1" s="1"/>
  <c r="EE18" i="1"/>
  <c r="EY18" i="1" s="1"/>
  <c r="ED18" i="1"/>
  <c r="EX18" i="1" s="1"/>
  <c r="EC18" i="1"/>
  <c r="EW18" i="1" s="1"/>
  <c r="EB18" i="1"/>
  <c r="EV18" i="1" s="1"/>
  <c r="EA18" i="1"/>
  <c r="EU18" i="1" s="1"/>
  <c r="DZ18" i="1"/>
  <c r="ET18" i="1" s="1"/>
  <c r="DY18" i="1"/>
  <c r="ES18" i="1" s="1"/>
  <c r="DX18" i="1"/>
  <c r="ER18" i="1" s="1"/>
  <c r="DW18" i="1"/>
  <c r="EQ18" i="1" s="1"/>
  <c r="DV18" i="1"/>
  <c r="EP18" i="1" s="1"/>
  <c r="DU18" i="1"/>
  <c r="EO18" i="1" s="1"/>
  <c r="FI18" i="1" s="1"/>
  <c r="DT18" i="1"/>
  <c r="EN18" i="1" s="1"/>
  <c r="DS18" i="1"/>
  <c r="EM18" i="1" s="1"/>
  <c r="DR18" i="1"/>
  <c r="EL18" i="1" s="1"/>
  <c r="DQ18" i="1"/>
  <c r="EK18" i="1" s="1"/>
  <c r="FE18" i="1" s="1"/>
  <c r="DP18" i="1"/>
  <c r="EJ18" i="1" s="1"/>
  <c r="DO18" i="1"/>
  <c r="EI18" i="1" s="1"/>
  <c r="DN18" i="1"/>
  <c r="EH18" i="1" s="1"/>
  <c r="GS17" i="1"/>
  <c r="GU17" i="1" s="1"/>
  <c r="GR17" i="1"/>
  <c r="GT17" i="1" s="1"/>
  <c r="FU17" i="1"/>
  <c r="GJ17" i="1" s="1"/>
  <c r="FT17" i="1"/>
  <c r="GI17" i="1" s="1"/>
  <c r="FS17" i="1"/>
  <c r="GH17" i="1" s="1"/>
  <c r="FR17" i="1"/>
  <c r="GG17" i="1" s="1"/>
  <c r="FQ17" i="1"/>
  <c r="GF17" i="1" s="1"/>
  <c r="FP17" i="1"/>
  <c r="GE17" i="1" s="1"/>
  <c r="FO17" i="1"/>
  <c r="GD17" i="1" s="1"/>
  <c r="FN17" i="1"/>
  <c r="GC17" i="1" s="1"/>
  <c r="FM17" i="1"/>
  <c r="GB17" i="1" s="1"/>
  <c r="FL17" i="1"/>
  <c r="GA17" i="1" s="1"/>
  <c r="EG17" i="1"/>
  <c r="FA17" i="1" s="1"/>
  <c r="EF17" i="1"/>
  <c r="EZ17" i="1" s="1"/>
  <c r="EE17" i="1"/>
  <c r="EY17" i="1" s="1"/>
  <c r="ED17" i="1"/>
  <c r="EX17" i="1" s="1"/>
  <c r="EC17" i="1"/>
  <c r="EW17" i="1" s="1"/>
  <c r="EB17" i="1"/>
  <c r="EV17" i="1" s="1"/>
  <c r="EA17" i="1"/>
  <c r="EU17" i="1" s="1"/>
  <c r="DZ17" i="1"/>
  <c r="ET17" i="1" s="1"/>
  <c r="DY17" i="1"/>
  <c r="ES17" i="1" s="1"/>
  <c r="DX17" i="1"/>
  <c r="ER17" i="1" s="1"/>
  <c r="DW17" i="1"/>
  <c r="EQ17" i="1" s="1"/>
  <c r="DV17" i="1"/>
  <c r="EP17" i="1" s="1"/>
  <c r="DU17" i="1"/>
  <c r="EO17" i="1" s="1"/>
  <c r="FI17" i="1" s="1"/>
  <c r="DT17" i="1"/>
  <c r="EN17" i="1" s="1"/>
  <c r="DS17" i="1"/>
  <c r="EM17" i="1" s="1"/>
  <c r="DR17" i="1"/>
  <c r="EL17" i="1" s="1"/>
  <c r="DQ17" i="1"/>
  <c r="EK17" i="1" s="1"/>
  <c r="DP17" i="1"/>
  <c r="EJ17" i="1" s="1"/>
  <c r="DO17" i="1"/>
  <c r="EI17" i="1" s="1"/>
  <c r="DN17" i="1"/>
  <c r="EH17" i="1" s="1"/>
  <c r="GS16" i="1"/>
  <c r="GU16" i="1" s="1"/>
  <c r="GR16" i="1"/>
  <c r="GT16" i="1" s="1"/>
  <c r="FU16" i="1"/>
  <c r="GJ16" i="1" s="1"/>
  <c r="FT16" i="1"/>
  <c r="GI16" i="1" s="1"/>
  <c r="FS16" i="1"/>
  <c r="GH16" i="1" s="1"/>
  <c r="FR16" i="1"/>
  <c r="GG16" i="1" s="1"/>
  <c r="FQ16" i="1"/>
  <c r="GF16" i="1" s="1"/>
  <c r="FP16" i="1"/>
  <c r="GE16" i="1" s="1"/>
  <c r="FO16" i="1"/>
  <c r="GD16" i="1" s="1"/>
  <c r="FN16" i="1"/>
  <c r="GC16" i="1" s="1"/>
  <c r="FM16" i="1"/>
  <c r="GB16" i="1" s="1"/>
  <c r="FL16" i="1"/>
  <c r="GA16" i="1" s="1"/>
  <c r="EG16" i="1"/>
  <c r="FA16" i="1" s="1"/>
  <c r="EF16" i="1"/>
  <c r="EZ16" i="1" s="1"/>
  <c r="EE16" i="1"/>
  <c r="EY16" i="1" s="1"/>
  <c r="ED16" i="1"/>
  <c r="EX16" i="1" s="1"/>
  <c r="EC16" i="1"/>
  <c r="EW16" i="1" s="1"/>
  <c r="EB16" i="1"/>
  <c r="EV16" i="1" s="1"/>
  <c r="EA16" i="1"/>
  <c r="EU16" i="1" s="1"/>
  <c r="DZ16" i="1"/>
  <c r="ET16" i="1" s="1"/>
  <c r="DY16" i="1"/>
  <c r="ES16" i="1" s="1"/>
  <c r="DX16" i="1"/>
  <c r="ER16" i="1" s="1"/>
  <c r="DW16" i="1"/>
  <c r="EQ16" i="1" s="1"/>
  <c r="DV16" i="1"/>
  <c r="EP16" i="1" s="1"/>
  <c r="FJ16" i="1" s="1"/>
  <c r="DU16" i="1"/>
  <c r="EO16" i="1" s="1"/>
  <c r="DT16" i="1"/>
  <c r="EN16" i="1" s="1"/>
  <c r="DS16" i="1"/>
  <c r="EM16" i="1" s="1"/>
  <c r="DR16" i="1"/>
  <c r="EL16" i="1" s="1"/>
  <c r="DQ16" i="1"/>
  <c r="EK16" i="1" s="1"/>
  <c r="DP16" i="1"/>
  <c r="EJ16" i="1" s="1"/>
  <c r="DO16" i="1"/>
  <c r="EI16" i="1" s="1"/>
  <c r="DN16" i="1"/>
  <c r="EH16" i="1" s="1"/>
  <c r="GS15" i="1"/>
  <c r="GU15" i="1" s="1"/>
  <c r="GR15" i="1"/>
  <c r="GT15" i="1" s="1"/>
  <c r="FU15" i="1"/>
  <c r="GJ15" i="1" s="1"/>
  <c r="FT15" i="1"/>
  <c r="GI15" i="1" s="1"/>
  <c r="FS15" i="1"/>
  <c r="GH15" i="1" s="1"/>
  <c r="FR15" i="1"/>
  <c r="GG15" i="1" s="1"/>
  <c r="FQ15" i="1"/>
  <c r="GF15" i="1" s="1"/>
  <c r="FP15" i="1"/>
  <c r="GE15" i="1" s="1"/>
  <c r="FO15" i="1"/>
  <c r="GD15" i="1" s="1"/>
  <c r="FN15" i="1"/>
  <c r="GC15" i="1" s="1"/>
  <c r="FM15" i="1"/>
  <c r="GB15" i="1" s="1"/>
  <c r="FL15" i="1"/>
  <c r="GA15" i="1" s="1"/>
  <c r="EG15" i="1"/>
  <c r="FA15" i="1" s="1"/>
  <c r="EF15" i="1"/>
  <c r="EZ15" i="1" s="1"/>
  <c r="EE15" i="1"/>
  <c r="EY15" i="1" s="1"/>
  <c r="ED15" i="1"/>
  <c r="EX15" i="1" s="1"/>
  <c r="EC15" i="1"/>
  <c r="EW15" i="1" s="1"/>
  <c r="EB15" i="1"/>
  <c r="EV15" i="1" s="1"/>
  <c r="EA15" i="1"/>
  <c r="EU15" i="1" s="1"/>
  <c r="DZ15" i="1"/>
  <c r="ET15" i="1" s="1"/>
  <c r="DY15" i="1"/>
  <c r="ES15" i="1" s="1"/>
  <c r="DX15" i="1"/>
  <c r="ER15" i="1" s="1"/>
  <c r="DW15" i="1"/>
  <c r="EQ15" i="1" s="1"/>
  <c r="DV15" i="1"/>
  <c r="EP15" i="1" s="1"/>
  <c r="DU15" i="1"/>
  <c r="EO15" i="1" s="1"/>
  <c r="DT15" i="1"/>
  <c r="EN15" i="1" s="1"/>
  <c r="DS15" i="1"/>
  <c r="EM15" i="1" s="1"/>
  <c r="DR15" i="1"/>
  <c r="EL15" i="1" s="1"/>
  <c r="DQ15" i="1"/>
  <c r="EK15" i="1" s="1"/>
  <c r="DP15" i="1"/>
  <c r="EJ15" i="1" s="1"/>
  <c r="DO15" i="1"/>
  <c r="EI15" i="1" s="1"/>
  <c r="DN15" i="1"/>
  <c r="EH15" i="1" s="1"/>
  <c r="GS14" i="1"/>
  <c r="GU14" i="1" s="1"/>
  <c r="GR14" i="1"/>
  <c r="GT14" i="1" s="1"/>
  <c r="FU14" i="1"/>
  <c r="GJ14" i="1" s="1"/>
  <c r="FT14" i="1"/>
  <c r="GI14" i="1" s="1"/>
  <c r="FS14" i="1"/>
  <c r="GH14" i="1" s="1"/>
  <c r="FR14" i="1"/>
  <c r="GG14" i="1" s="1"/>
  <c r="FQ14" i="1"/>
  <c r="GF14" i="1" s="1"/>
  <c r="FP14" i="1"/>
  <c r="GE14" i="1" s="1"/>
  <c r="FO14" i="1"/>
  <c r="GD14" i="1" s="1"/>
  <c r="FN14" i="1"/>
  <c r="GC14" i="1" s="1"/>
  <c r="FM14" i="1"/>
  <c r="GB14" i="1" s="1"/>
  <c r="FL14" i="1"/>
  <c r="GA14" i="1" s="1"/>
  <c r="EG14" i="1"/>
  <c r="FA14" i="1" s="1"/>
  <c r="EF14" i="1"/>
  <c r="EZ14" i="1" s="1"/>
  <c r="EE14" i="1"/>
  <c r="EY14" i="1" s="1"/>
  <c r="ED14" i="1"/>
  <c r="EX14" i="1" s="1"/>
  <c r="EC14" i="1"/>
  <c r="EW14" i="1" s="1"/>
  <c r="EB14" i="1"/>
  <c r="EV14" i="1" s="1"/>
  <c r="EA14" i="1"/>
  <c r="EU14" i="1" s="1"/>
  <c r="DZ14" i="1"/>
  <c r="ET14" i="1" s="1"/>
  <c r="DY14" i="1"/>
  <c r="ES14" i="1" s="1"/>
  <c r="DX14" i="1"/>
  <c r="ER14" i="1" s="1"/>
  <c r="DW14" i="1"/>
  <c r="EQ14" i="1" s="1"/>
  <c r="DV14" i="1"/>
  <c r="EP14" i="1" s="1"/>
  <c r="FJ14" i="1" s="1"/>
  <c r="DU14" i="1"/>
  <c r="EO14" i="1" s="1"/>
  <c r="DT14" i="1"/>
  <c r="EN14" i="1" s="1"/>
  <c r="DS14" i="1"/>
  <c r="EM14" i="1" s="1"/>
  <c r="DR14" i="1"/>
  <c r="EL14" i="1" s="1"/>
  <c r="FF14" i="1" s="1"/>
  <c r="DQ14" i="1"/>
  <c r="EK14" i="1" s="1"/>
  <c r="DP14" i="1"/>
  <c r="EJ14" i="1" s="1"/>
  <c r="DO14" i="1"/>
  <c r="EI14" i="1" s="1"/>
  <c r="DN14" i="1"/>
  <c r="EH14" i="1" s="1"/>
  <c r="GS13" i="1"/>
  <c r="GU13" i="1" s="1"/>
  <c r="GR13" i="1"/>
  <c r="GT13" i="1" s="1"/>
  <c r="FU13" i="1"/>
  <c r="GJ13" i="1" s="1"/>
  <c r="FT13" i="1"/>
  <c r="GI13" i="1" s="1"/>
  <c r="FS13" i="1"/>
  <c r="GH13" i="1" s="1"/>
  <c r="FR13" i="1"/>
  <c r="GG13" i="1" s="1"/>
  <c r="FQ13" i="1"/>
  <c r="GF13" i="1" s="1"/>
  <c r="FP13" i="1"/>
  <c r="GE13" i="1" s="1"/>
  <c r="FO13" i="1"/>
  <c r="GD13" i="1" s="1"/>
  <c r="FN13" i="1"/>
  <c r="GC13" i="1" s="1"/>
  <c r="FM13" i="1"/>
  <c r="GB13" i="1" s="1"/>
  <c r="FL13" i="1"/>
  <c r="GA13" i="1" s="1"/>
  <c r="EG13" i="1"/>
  <c r="FA13" i="1" s="1"/>
  <c r="EF13" i="1"/>
  <c r="EZ13" i="1" s="1"/>
  <c r="EE13" i="1"/>
  <c r="EY13" i="1" s="1"/>
  <c r="ED13" i="1"/>
  <c r="EX13" i="1" s="1"/>
  <c r="EC13" i="1"/>
  <c r="EW13" i="1" s="1"/>
  <c r="EB13" i="1"/>
  <c r="EV13" i="1" s="1"/>
  <c r="EA13" i="1"/>
  <c r="EU13" i="1" s="1"/>
  <c r="DZ13" i="1"/>
  <c r="ET13" i="1" s="1"/>
  <c r="DY13" i="1"/>
  <c r="ES13" i="1" s="1"/>
  <c r="DX13" i="1"/>
  <c r="ER13" i="1" s="1"/>
  <c r="DW13" i="1"/>
  <c r="EQ13" i="1" s="1"/>
  <c r="DV13" i="1"/>
  <c r="EP13" i="1" s="1"/>
  <c r="FJ13" i="1" s="1"/>
  <c r="DU13" i="1"/>
  <c r="EO13" i="1" s="1"/>
  <c r="DT13" i="1"/>
  <c r="EN13" i="1" s="1"/>
  <c r="DS13" i="1"/>
  <c r="EM13" i="1" s="1"/>
  <c r="DR13" i="1"/>
  <c r="EL13" i="1" s="1"/>
  <c r="FF13" i="1" s="1"/>
  <c r="DQ13" i="1"/>
  <c r="EK13" i="1" s="1"/>
  <c r="DP13" i="1"/>
  <c r="EJ13" i="1" s="1"/>
  <c r="DO13" i="1"/>
  <c r="EI13" i="1" s="1"/>
  <c r="DN13" i="1"/>
  <c r="EH13" i="1" s="1"/>
  <c r="GS12" i="1"/>
  <c r="GU12" i="1" s="1"/>
  <c r="GR12" i="1"/>
  <c r="GT12" i="1" s="1"/>
  <c r="FU12" i="1"/>
  <c r="GJ12" i="1" s="1"/>
  <c r="FT12" i="1"/>
  <c r="GI12" i="1" s="1"/>
  <c r="FS12" i="1"/>
  <c r="GH12" i="1" s="1"/>
  <c r="FR12" i="1"/>
  <c r="GG12" i="1" s="1"/>
  <c r="FQ12" i="1"/>
  <c r="GF12" i="1" s="1"/>
  <c r="FP12" i="1"/>
  <c r="GE12" i="1" s="1"/>
  <c r="FO12" i="1"/>
  <c r="GD12" i="1" s="1"/>
  <c r="FN12" i="1"/>
  <c r="GC12" i="1" s="1"/>
  <c r="FM12" i="1"/>
  <c r="GB12" i="1" s="1"/>
  <c r="FL12" i="1"/>
  <c r="GA12" i="1" s="1"/>
  <c r="EG12" i="1"/>
  <c r="FA12" i="1" s="1"/>
  <c r="EF12" i="1"/>
  <c r="EZ12" i="1" s="1"/>
  <c r="EE12" i="1"/>
  <c r="EY12" i="1" s="1"/>
  <c r="ED12" i="1"/>
  <c r="EX12" i="1" s="1"/>
  <c r="EC12" i="1"/>
  <c r="EW12" i="1" s="1"/>
  <c r="EB12" i="1"/>
  <c r="EV12" i="1" s="1"/>
  <c r="EA12" i="1"/>
  <c r="EU12" i="1" s="1"/>
  <c r="DZ12" i="1"/>
  <c r="ET12" i="1" s="1"/>
  <c r="DY12" i="1"/>
  <c r="ES12" i="1" s="1"/>
  <c r="DX12" i="1"/>
  <c r="ER12" i="1" s="1"/>
  <c r="DW12" i="1"/>
  <c r="EQ12" i="1" s="1"/>
  <c r="DV12" i="1"/>
  <c r="EP12" i="1" s="1"/>
  <c r="DU12" i="1"/>
  <c r="EO12" i="1" s="1"/>
  <c r="FI12" i="1" s="1"/>
  <c r="DT12" i="1"/>
  <c r="EN12" i="1" s="1"/>
  <c r="DS12" i="1"/>
  <c r="EM12" i="1" s="1"/>
  <c r="DR12" i="1"/>
  <c r="EL12" i="1" s="1"/>
  <c r="DQ12" i="1"/>
  <c r="EK12" i="1" s="1"/>
  <c r="DP12" i="1"/>
  <c r="EJ12" i="1" s="1"/>
  <c r="DO12" i="1"/>
  <c r="EI12" i="1" s="1"/>
  <c r="DN12" i="1"/>
  <c r="EH12" i="1" s="1"/>
  <c r="GS11" i="1"/>
  <c r="GU11" i="1" s="1"/>
  <c r="GR11" i="1"/>
  <c r="GT11" i="1" s="1"/>
  <c r="FU11" i="1"/>
  <c r="GJ11" i="1" s="1"/>
  <c r="FT11" i="1"/>
  <c r="GI11" i="1" s="1"/>
  <c r="FS11" i="1"/>
  <c r="GH11" i="1" s="1"/>
  <c r="FR11" i="1"/>
  <c r="GG11" i="1" s="1"/>
  <c r="FQ11" i="1"/>
  <c r="GF11" i="1" s="1"/>
  <c r="FP11" i="1"/>
  <c r="GE11" i="1" s="1"/>
  <c r="FO11" i="1"/>
  <c r="GD11" i="1" s="1"/>
  <c r="FN11" i="1"/>
  <c r="GC11" i="1" s="1"/>
  <c r="FM11" i="1"/>
  <c r="GB11" i="1" s="1"/>
  <c r="FL11" i="1"/>
  <c r="GA11" i="1" s="1"/>
  <c r="EG11" i="1"/>
  <c r="FA11" i="1" s="1"/>
  <c r="EF11" i="1"/>
  <c r="EZ11" i="1" s="1"/>
  <c r="EE11" i="1"/>
  <c r="EY11" i="1" s="1"/>
  <c r="ED11" i="1"/>
  <c r="EX11" i="1" s="1"/>
  <c r="EC11" i="1"/>
  <c r="EW11" i="1" s="1"/>
  <c r="EB11" i="1"/>
  <c r="EV11" i="1" s="1"/>
  <c r="EA11" i="1"/>
  <c r="EU11" i="1" s="1"/>
  <c r="DZ11" i="1"/>
  <c r="ET11" i="1" s="1"/>
  <c r="DY11" i="1"/>
  <c r="ES11" i="1" s="1"/>
  <c r="DX11" i="1"/>
  <c r="ER11" i="1" s="1"/>
  <c r="DW11" i="1"/>
  <c r="EQ11" i="1" s="1"/>
  <c r="DV11" i="1"/>
  <c r="EP11" i="1" s="1"/>
  <c r="DU11" i="1"/>
  <c r="EO11" i="1" s="1"/>
  <c r="DT11" i="1"/>
  <c r="EN11" i="1" s="1"/>
  <c r="DS11" i="1"/>
  <c r="EM11" i="1" s="1"/>
  <c r="DR11" i="1"/>
  <c r="EL11" i="1" s="1"/>
  <c r="DQ11" i="1"/>
  <c r="EK11" i="1" s="1"/>
  <c r="DP11" i="1"/>
  <c r="EJ11" i="1" s="1"/>
  <c r="DO11" i="1"/>
  <c r="EI11" i="1" s="1"/>
  <c r="DN11" i="1"/>
  <c r="EH11" i="1" s="1"/>
  <c r="GS10" i="1"/>
  <c r="GU10" i="1" s="1"/>
  <c r="GR10" i="1"/>
  <c r="GT10" i="1" s="1"/>
  <c r="FU10" i="1"/>
  <c r="GJ10" i="1" s="1"/>
  <c r="FT10" i="1"/>
  <c r="GI10" i="1" s="1"/>
  <c r="FS10" i="1"/>
  <c r="GH10" i="1" s="1"/>
  <c r="FR10" i="1"/>
  <c r="GG10" i="1" s="1"/>
  <c r="FQ10" i="1"/>
  <c r="GF10" i="1" s="1"/>
  <c r="FP10" i="1"/>
  <c r="GE10" i="1" s="1"/>
  <c r="FO10" i="1"/>
  <c r="GD10" i="1" s="1"/>
  <c r="FN10" i="1"/>
  <c r="GC10" i="1" s="1"/>
  <c r="FM10" i="1"/>
  <c r="GB10" i="1" s="1"/>
  <c r="FL10" i="1"/>
  <c r="GA10" i="1" s="1"/>
  <c r="EG10" i="1"/>
  <c r="FA10" i="1" s="1"/>
  <c r="EF10" i="1"/>
  <c r="EZ10" i="1" s="1"/>
  <c r="EE10" i="1"/>
  <c r="EY10" i="1" s="1"/>
  <c r="ED10" i="1"/>
  <c r="EX10" i="1" s="1"/>
  <c r="EC10" i="1"/>
  <c r="EW10" i="1" s="1"/>
  <c r="EB10" i="1"/>
  <c r="EV10" i="1" s="1"/>
  <c r="EA10" i="1"/>
  <c r="EU10" i="1" s="1"/>
  <c r="DZ10" i="1"/>
  <c r="ET10" i="1" s="1"/>
  <c r="DY10" i="1"/>
  <c r="ES10" i="1" s="1"/>
  <c r="DX10" i="1"/>
  <c r="ER10" i="1" s="1"/>
  <c r="DW10" i="1"/>
  <c r="EQ10" i="1" s="1"/>
  <c r="DV10" i="1"/>
  <c r="EP10" i="1" s="1"/>
  <c r="FJ10" i="1" s="1"/>
  <c r="DU10" i="1"/>
  <c r="EO10" i="1" s="1"/>
  <c r="DT10" i="1"/>
  <c r="EN10" i="1" s="1"/>
  <c r="DS10" i="1"/>
  <c r="EM10" i="1" s="1"/>
  <c r="DR10" i="1"/>
  <c r="EL10" i="1" s="1"/>
  <c r="DQ10" i="1"/>
  <c r="EK10" i="1" s="1"/>
  <c r="DP10" i="1"/>
  <c r="EJ10" i="1" s="1"/>
  <c r="DO10" i="1"/>
  <c r="EI10" i="1" s="1"/>
  <c r="DN10" i="1"/>
  <c r="EH10" i="1" s="1"/>
  <c r="GS9" i="1"/>
  <c r="GU9" i="1" s="1"/>
  <c r="GR9" i="1"/>
  <c r="GT9" i="1" s="1"/>
  <c r="FU9" i="1"/>
  <c r="GJ9" i="1" s="1"/>
  <c r="FT9" i="1"/>
  <c r="GI9" i="1" s="1"/>
  <c r="FS9" i="1"/>
  <c r="GH9" i="1" s="1"/>
  <c r="FR9" i="1"/>
  <c r="GG9" i="1" s="1"/>
  <c r="FQ9" i="1"/>
  <c r="GF9" i="1" s="1"/>
  <c r="FP9" i="1"/>
  <c r="GE9" i="1" s="1"/>
  <c r="FO9" i="1"/>
  <c r="GD9" i="1" s="1"/>
  <c r="FN9" i="1"/>
  <c r="GC9" i="1" s="1"/>
  <c r="FM9" i="1"/>
  <c r="GB9" i="1" s="1"/>
  <c r="FL9" i="1"/>
  <c r="GA9" i="1" s="1"/>
  <c r="EG9" i="1"/>
  <c r="FA9" i="1" s="1"/>
  <c r="EF9" i="1"/>
  <c r="EZ9" i="1" s="1"/>
  <c r="EE9" i="1"/>
  <c r="EY9" i="1" s="1"/>
  <c r="ED9" i="1"/>
  <c r="EX9" i="1" s="1"/>
  <c r="EC9" i="1"/>
  <c r="EW9" i="1" s="1"/>
  <c r="EB9" i="1"/>
  <c r="EV9" i="1" s="1"/>
  <c r="EA9" i="1"/>
  <c r="EU9" i="1" s="1"/>
  <c r="DZ9" i="1"/>
  <c r="ET9" i="1" s="1"/>
  <c r="DY9" i="1"/>
  <c r="ES9" i="1" s="1"/>
  <c r="DX9" i="1"/>
  <c r="ER9" i="1" s="1"/>
  <c r="DW9" i="1"/>
  <c r="EQ9" i="1" s="1"/>
  <c r="FK9" i="1" s="1"/>
  <c r="DV9" i="1"/>
  <c r="EP9" i="1" s="1"/>
  <c r="DU9" i="1"/>
  <c r="EO9" i="1" s="1"/>
  <c r="DT9" i="1"/>
  <c r="EN9" i="1" s="1"/>
  <c r="DS9" i="1"/>
  <c r="EM9" i="1" s="1"/>
  <c r="FG9" i="1" s="1"/>
  <c r="DR9" i="1"/>
  <c r="EL9" i="1" s="1"/>
  <c r="DQ9" i="1"/>
  <c r="EK9" i="1" s="1"/>
  <c r="DP9" i="1"/>
  <c r="EJ9" i="1" s="1"/>
  <c r="DO9" i="1"/>
  <c r="EI9" i="1" s="1"/>
  <c r="DN9" i="1"/>
  <c r="EH9" i="1" s="1"/>
  <c r="GS8" i="1"/>
  <c r="GU8" i="1" s="1"/>
  <c r="GR8" i="1"/>
  <c r="GT8" i="1" s="1"/>
  <c r="FU8" i="1"/>
  <c r="GJ8" i="1" s="1"/>
  <c r="FT8" i="1"/>
  <c r="GI8" i="1" s="1"/>
  <c r="FS8" i="1"/>
  <c r="GH8" i="1" s="1"/>
  <c r="FR8" i="1"/>
  <c r="GG8" i="1" s="1"/>
  <c r="FQ8" i="1"/>
  <c r="GF8" i="1" s="1"/>
  <c r="FP8" i="1"/>
  <c r="GE8" i="1" s="1"/>
  <c r="FO8" i="1"/>
  <c r="GD8" i="1" s="1"/>
  <c r="FN8" i="1"/>
  <c r="GC8" i="1" s="1"/>
  <c r="FM8" i="1"/>
  <c r="GB8" i="1" s="1"/>
  <c r="FL8" i="1"/>
  <c r="GA8" i="1" s="1"/>
  <c r="EG8" i="1"/>
  <c r="FA8" i="1" s="1"/>
  <c r="EF8" i="1"/>
  <c r="EZ8" i="1" s="1"/>
  <c r="EE8" i="1"/>
  <c r="EY8" i="1" s="1"/>
  <c r="ED8" i="1"/>
  <c r="EX8" i="1" s="1"/>
  <c r="EC8" i="1"/>
  <c r="EW8" i="1" s="1"/>
  <c r="EB8" i="1"/>
  <c r="EV8" i="1" s="1"/>
  <c r="EA8" i="1"/>
  <c r="EU8" i="1" s="1"/>
  <c r="DZ8" i="1"/>
  <c r="ET8" i="1" s="1"/>
  <c r="DY8" i="1"/>
  <c r="ES8" i="1" s="1"/>
  <c r="DX8" i="1"/>
  <c r="ER8" i="1" s="1"/>
  <c r="DW8" i="1"/>
  <c r="EQ8" i="1" s="1"/>
  <c r="DV8" i="1"/>
  <c r="EP8" i="1" s="1"/>
  <c r="DU8" i="1"/>
  <c r="EO8" i="1" s="1"/>
  <c r="DT8" i="1"/>
  <c r="EN8" i="1" s="1"/>
  <c r="DS8" i="1"/>
  <c r="EM8" i="1" s="1"/>
  <c r="DR8" i="1"/>
  <c r="EL8" i="1" s="1"/>
  <c r="DQ8" i="1"/>
  <c r="EK8" i="1" s="1"/>
  <c r="DP8" i="1"/>
  <c r="EJ8" i="1" s="1"/>
  <c r="DO8" i="1"/>
  <c r="EI8" i="1" s="1"/>
  <c r="DN8" i="1"/>
  <c r="EH8" i="1" s="1"/>
  <c r="GS7" i="1"/>
  <c r="GU7" i="1" s="1"/>
  <c r="GR7" i="1"/>
  <c r="GT7" i="1" s="1"/>
  <c r="FU7" i="1"/>
  <c r="GJ7" i="1" s="1"/>
  <c r="FT7" i="1"/>
  <c r="GI7" i="1" s="1"/>
  <c r="FS7" i="1"/>
  <c r="GH7" i="1" s="1"/>
  <c r="FR7" i="1"/>
  <c r="GG7" i="1" s="1"/>
  <c r="FQ7" i="1"/>
  <c r="GF7" i="1" s="1"/>
  <c r="FP7" i="1"/>
  <c r="GE7" i="1" s="1"/>
  <c r="FO7" i="1"/>
  <c r="GD7" i="1" s="1"/>
  <c r="FN7" i="1"/>
  <c r="GC7" i="1" s="1"/>
  <c r="FM7" i="1"/>
  <c r="GB7" i="1" s="1"/>
  <c r="FL7" i="1"/>
  <c r="GA7" i="1" s="1"/>
  <c r="EG7" i="1"/>
  <c r="FA7" i="1" s="1"/>
  <c r="EF7" i="1"/>
  <c r="EZ7" i="1" s="1"/>
  <c r="EE7" i="1"/>
  <c r="EY7" i="1" s="1"/>
  <c r="ED7" i="1"/>
  <c r="EX7" i="1" s="1"/>
  <c r="EC7" i="1"/>
  <c r="EW7" i="1" s="1"/>
  <c r="EB7" i="1"/>
  <c r="EV7" i="1" s="1"/>
  <c r="EA7" i="1"/>
  <c r="EU7" i="1" s="1"/>
  <c r="DZ7" i="1"/>
  <c r="ET7" i="1" s="1"/>
  <c r="DY7" i="1"/>
  <c r="ES7" i="1" s="1"/>
  <c r="DX7" i="1"/>
  <c r="ER7" i="1" s="1"/>
  <c r="DW7" i="1"/>
  <c r="EQ7" i="1" s="1"/>
  <c r="DV7" i="1"/>
  <c r="EP7" i="1" s="1"/>
  <c r="DU7" i="1"/>
  <c r="EO7" i="1" s="1"/>
  <c r="DT7" i="1"/>
  <c r="EN7" i="1" s="1"/>
  <c r="DS7" i="1"/>
  <c r="EM7" i="1" s="1"/>
  <c r="DR7" i="1"/>
  <c r="EL7" i="1" s="1"/>
  <c r="DQ7" i="1"/>
  <c r="EK7" i="1" s="1"/>
  <c r="DP7" i="1"/>
  <c r="EJ7" i="1" s="1"/>
  <c r="DO7" i="1"/>
  <c r="EI7" i="1" s="1"/>
  <c r="DN7" i="1"/>
  <c r="EH7" i="1" s="1"/>
  <c r="GS6" i="1"/>
  <c r="GU6" i="1" s="1"/>
  <c r="GR6" i="1"/>
  <c r="GT6" i="1" s="1"/>
  <c r="FU6" i="1"/>
  <c r="GJ6" i="1" s="1"/>
  <c r="FT6" i="1"/>
  <c r="GI6" i="1" s="1"/>
  <c r="FS6" i="1"/>
  <c r="GH6" i="1" s="1"/>
  <c r="FR6" i="1"/>
  <c r="GG6" i="1" s="1"/>
  <c r="FQ6" i="1"/>
  <c r="GF6" i="1" s="1"/>
  <c r="FP6" i="1"/>
  <c r="GE6" i="1" s="1"/>
  <c r="FO6" i="1"/>
  <c r="GD6" i="1" s="1"/>
  <c r="FN6" i="1"/>
  <c r="GC6" i="1" s="1"/>
  <c r="FM6" i="1"/>
  <c r="GB6" i="1" s="1"/>
  <c r="FL6" i="1"/>
  <c r="GA6" i="1" s="1"/>
  <c r="EG6" i="1"/>
  <c r="FA6" i="1" s="1"/>
  <c r="EF6" i="1"/>
  <c r="EZ6" i="1" s="1"/>
  <c r="EE6" i="1"/>
  <c r="EY6" i="1" s="1"/>
  <c r="ED6" i="1"/>
  <c r="EX6" i="1" s="1"/>
  <c r="EC6" i="1"/>
  <c r="EW6" i="1" s="1"/>
  <c r="EB6" i="1"/>
  <c r="EV6" i="1" s="1"/>
  <c r="EA6" i="1"/>
  <c r="EU6" i="1" s="1"/>
  <c r="DZ6" i="1"/>
  <c r="ET6" i="1" s="1"/>
  <c r="DY6" i="1"/>
  <c r="ES6" i="1" s="1"/>
  <c r="DX6" i="1"/>
  <c r="ER6" i="1" s="1"/>
  <c r="DW6" i="1"/>
  <c r="EQ6" i="1" s="1"/>
  <c r="DV6" i="1"/>
  <c r="EP6" i="1" s="1"/>
  <c r="DU6" i="1"/>
  <c r="EO6" i="1" s="1"/>
  <c r="DT6" i="1"/>
  <c r="EN6" i="1" s="1"/>
  <c r="DS6" i="1"/>
  <c r="EM6" i="1" s="1"/>
  <c r="DR6" i="1"/>
  <c r="EL6" i="1" s="1"/>
  <c r="DQ6" i="1"/>
  <c r="EK6" i="1" s="1"/>
  <c r="DP6" i="1"/>
  <c r="EJ6" i="1" s="1"/>
  <c r="DO6" i="1"/>
  <c r="EI6" i="1" s="1"/>
  <c r="DN6" i="1"/>
  <c r="EH6" i="1" s="1"/>
  <c r="FH21" i="1" l="1"/>
  <c r="FE21" i="1"/>
  <c r="FD21" i="1"/>
  <c r="FK20" i="1"/>
  <c r="FG20" i="1"/>
  <c r="FC20" i="1"/>
  <c r="FI19" i="1"/>
  <c r="FH19" i="1"/>
  <c r="FE19" i="1"/>
  <c r="FD19" i="1"/>
  <c r="FH18" i="1"/>
  <c r="FD18" i="1"/>
  <c r="FH17" i="1"/>
  <c r="FE17" i="1"/>
  <c r="FD17" i="1"/>
  <c r="FK16" i="1"/>
  <c r="FG16" i="1"/>
  <c r="FF16" i="1"/>
  <c r="FC16" i="1"/>
  <c r="FI15" i="1"/>
  <c r="FH15" i="1"/>
  <c r="FE15" i="1"/>
  <c r="FD15" i="1"/>
  <c r="FI14" i="1"/>
  <c r="FE14" i="1"/>
  <c r="FI13" i="1"/>
  <c r="FE13" i="1"/>
  <c r="FH12" i="1"/>
  <c r="FE12" i="1"/>
  <c r="FD12" i="1"/>
  <c r="FK11" i="1"/>
  <c r="FJ11" i="1"/>
  <c r="FG11" i="1"/>
  <c r="FF11" i="1"/>
  <c r="FC11" i="1"/>
  <c r="FK10" i="1"/>
  <c r="FG10" i="1"/>
  <c r="FF10" i="1"/>
  <c r="FC10" i="1"/>
  <c r="FJ9" i="1"/>
  <c r="FF9" i="1"/>
  <c r="FC9" i="1"/>
  <c r="FI8" i="1"/>
  <c r="FH8" i="1"/>
  <c r="FE8" i="1"/>
  <c r="FD8" i="1"/>
  <c r="FK7" i="1"/>
  <c r="FJ7" i="1"/>
  <c r="FG7" i="1"/>
  <c r="FF7" i="1"/>
  <c r="FC7" i="1"/>
  <c r="FK6" i="1"/>
  <c r="FJ6" i="1"/>
  <c r="FG6" i="1"/>
  <c r="FF6" i="1"/>
  <c r="FC6" i="1"/>
  <c r="FV14" i="1"/>
  <c r="FB14" i="1"/>
  <c r="FH6" i="1"/>
  <c r="FD7" i="1"/>
  <c r="FV8" i="1"/>
  <c r="FB8" i="1"/>
  <c r="FF8" i="1"/>
  <c r="FD9" i="1"/>
  <c r="FD10" i="1"/>
  <c r="FE6" i="1"/>
  <c r="FI6" i="1"/>
  <c r="FE7" i="1"/>
  <c r="FI7" i="1"/>
  <c r="FC8" i="1"/>
  <c r="FG8" i="1"/>
  <c r="FK8" i="1"/>
  <c r="FE9" i="1"/>
  <c r="FI9" i="1"/>
  <c r="FE10" i="1"/>
  <c r="FI10" i="1"/>
  <c r="FE11" i="1"/>
  <c r="FI11" i="1"/>
  <c r="FC12" i="1"/>
  <c r="FK12" i="1"/>
  <c r="FD13" i="1"/>
  <c r="FH13" i="1"/>
  <c r="FD14" i="1"/>
  <c r="FH14" i="1"/>
  <c r="FC15" i="1"/>
  <c r="FG15" i="1"/>
  <c r="FK15" i="1"/>
  <c r="FE16" i="1"/>
  <c r="FI16" i="1"/>
  <c r="FC17" i="1"/>
  <c r="FG17" i="1"/>
  <c r="FK17" i="1"/>
  <c r="FC18" i="1"/>
  <c r="FG18" i="1"/>
  <c r="FK18" i="1"/>
  <c r="FC19" i="1"/>
  <c r="FG19" i="1"/>
  <c r="FK19" i="1"/>
  <c r="FE20" i="1"/>
  <c r="FI20" i="1"/>
  <c r="FC21" i="1"/>
  <c r="FG21" i="1"/>
  <c r="FK21" i="1"/>
  <c r="FV9" i="1"/>
  <c r="FB9" i="1"/>
  <c r="FV10" i="1"/>
  <c r="FB10" i="1"/>
  <c r="FV11" i="1"/>
  <c r="FB11" i="1"/>
  <c r="FV16" i="1"/>
  <c r="FB16" i="1"/>
  <c r="FV20" i="1"/>
  <c r="FB20" i="1"/>
  <c r="FV6" i="1"/>
  <c r="FB6" i="1"/>
  <c r="FV7" i="1"/>
  <c r="FB7" i="1"/>
  <c r="FV13" i="1"/>
  <c r="FB13" i="1"/>
  <c r="FD6" i="1"/>
  <c r="FH7" i="1"/>
  <c r="FJ8" i="1"/>
  <c r="FH9" i="1"/>
  <c r="FH10" i="1"/>
  <c r="FD11" i="1"/>
  <c r="FH11" i="1"/>
  <c r="FV12" i="1"/>
  <c r="FB12" i="1"/>
  <c r="FF12" i="1"/>
  <c r="FJ12" i="1"/>
  <c r="FG12" i="1"/>
  <c r="FC13" i="1"/>
  <c r="FG13" i="1"/>
  <c r="FK13" i="1"/>
  <c r="FC14" i="1"/>
  <c r="FG14" i="1"/>
  <c r="FK14" i="1"/>
  <c r="FV15" i="1"/>
  <c r="FB15" i="1"/>
  <c r="FF15" i="1"/>
  <c r="FJ15" i="1"/>
  <c r="FD16" i="1"/>
  <c r="FH16" i="1"/>
  <c r="FV17" i="1"/>
  <c r="FB17" i="1"/>
  <c r="FF17" i="1"/>
  <c r="FJ17" i="1"/>
  <c r="FV18" i="1"/>
  <c r="FB18" i="1"/>
  <c r="FF18" i="1"/>
  <c r="FJ18" i="1"/>
  <c r="FV19" i="1"/>
  <c r="FB19" i="1"/>
  <c r="FF19" i="1"/>
  <c r="FJ19" i="1"/>
  <c r="FD20" i="1"/>
  <c r="FH20" i="1"/>
  <c r="FV21" i="1"/>
  <c r="FB21" i="1"/>
  <c r="FF21" i="1"/>
  <c r="FJ21" i="1"/>
  <c r="FW19" i="1" l="1"/>
  <c r="FW18" i="1"/>
  <c r="FW17" i="1"/>
  <c r="FW9" i="1"/>
  <c r="FW21" i="1"/>
  <c r="FW15" i="1"/>
  <c r="FW13" i="1"/>
  <c r="FW6" i="1"/>
  <c r="FW16" i="1"/>
  <c r="FW10" i="1"/>
  <c r="FW7" i="1"/>
  <c r="FW20" i="1"/>
  <c r="FW11" i="1"/>
  <c r="FW8" i="1"/>
  <c r="FW14" i="1"/>
  <c r="FW12" i="1"/>
</calcChain>
</file>

<file path=xl/sharedStrings.xml><?xml version="1.0" encoding="utf-8"?>
<sst xmlns="http://schemas.openxmlformats.org/spreadsheetml/2006/main" count="434" uniqueCount="220">
  <si>
    <t>Факторы риска                             (БАЛЛЫ)</t>
  </si>
  <si>
    <t>Факторы защиты (БАЛЛЫ)</t>
  </si>
  <si>
    <t>МЕТОДИКА выявления РНдО (респондентов с недостоверными ответами)</t>
  </si>
  <si>
    <t>Факторы риска                         (ПРОЦЕНТЫ)</t>
  </si>
  <si>
    <t>Факторы защиты (ПРОЦЕНТЫ)</t>
  </si>
  <si>
    <t>МЕТОДИКА ОЦЕНКИ №1                                        Соотношение критических значений (СКЗ)</t>
  </si>
  <si>
    <t>МЕТОДИКА ОЦЕНКИ №2                   Квазишкала (КШ)</t>
  </si>
  <si>
    <t>СПТ</t>
  </si>
  <si>
    <t>Порядковый номер</t>
  </si>
  <si>
    <t>Образовательная организация</t>
  </si>
  <si>
    <t>Класс / Учебная группа</t>
  </si>
  <si>
    <t>Индивидуальный шифр</t>
  </si>
  <si>
    <t>Пол</t>
  </si>
  <si>
    <t>Возраст</t>
  </si>
  <si>
    <t>Время тестирования</t>
  </si>
  <si>
    <t>По1</t>
  </si>
  <si>
    <t>ПВГ</t>
  </si>
  <si>
    <t>ПАУ</t>
  </si>
  <si>
    <t>СР</t>
  </si>
  <si>
    <t>И</t>
  </si>
  <si>
    <t>Т</t>
  </si>
  <si>
    <t>По2</t>
  </si>
  <si>
    <t>ПР</t>
  </si>
  <si>
    <t>ПО</t>
  </si>
  <si>
    <t>СА</t>
  </si>
  <si>
    <t>СП</t>
  </si>
  <si>
    <t>max 60</t>
  </si>
  <si>
    <t>max 30</t>
  </si>
  <si>
    <t>&gt;19</t>
  </si>
  <si>
    <t>&lt;221</t>
  </si>
  <si>
    <t>&gt;20 &gt;70%</t>
  </si>
  <si>
    <t>ИТОГ методика РНдО недостоверные ответы</t>
  </si>
  <si>
    <t>Потребность в одобрении</t>
  </si>
  <si>
    <t>Подверженность влиянию группы</t>
  </si>
  <si>
    <t>Принятие асоциальных установок социума</t>
  </si>
  <si>
    <t>Склонность к риску</t>
  </si>
  <si>
    <t>Импульсивность</t>
  </si>
  <si>
    <t>Тревожность</t>
  </si>
  <si>
    <t>Принятие родителями</t>
  </si>
  <si>
    <t>Принятие одноклассниками</t>
  </si>
  <si>
    <t>Социальная активность</t>
  </si>
  <si>
    <t>Самоконтроль поведения</t>
  </si>
  <si>
    <t>Факторы риска</t>
  </si>
  <si>
    <t>Факторы защиты</t>
  </si>
  <si>
    <t>Неблагоприятное сочетание ФР и ФЗ</t>
  </si>
  <si>
    <t>Актуализация факторов риска</t>
  </si>
  <si>
    <t>Редукция факторов защиты</t>
  </si>
  <si>
    <t>Благоприятное сочетание ФР и ФЗ</t>
  </si>
  <si>
    <t>ИТОГ методика оценки №1 Повышенная вероятность вовлечения</t>
  </si>
  <si>
    <t>Факторы риска (баллы)</t>
  </si>
  <si>
    <t>Факторы защиты (баллы)</t>
  </si>
  <si>
    <t>Факторы риска (проценты)</t>
  </si>
  <si>
    <t>Факторы защиты (проценты)</t>
  </si>
  <si>
    <t>ИТОГ методика оценки №2 Повышенная вероятность вовлечения</t>
  </si>
  <si>
    <t>ЗАКЛЮЧЕНИЕ СПТ Повышенная вероятность вовлечения</t>
  </si>
  <si>
    <t>Мое слово всегда совпадает с делом.</t>
  </si>
  <si>
    <t>Если я хочу что-нибудь сделать, но окружающие считают, что этого делать не стоит, то я готов отказаться от своих намерений.</t>
  </si>
  <si>
    <t>Я думаю, что люди, которые говорят, что что-то вредно для здоровья, часто просто перестраховываются.</t>
  </si>
  <si>
    <t>Мне кажется, что без риска жизнь будет скучной.</t>
  </si>
  <si>
    <t>После того как я проиграю в какую-нибудь игру я долго не могу успокоиться.</t>
  </si>
  <si>
    <t>Меня охватывает беспокойство, когда я думаю о своих делах и заботах.</t>
  </si>
  <si>
    <t>Я всегда делаю и говорю одно и то же.</t>
  </si>
  <si>
    <t>Родители уважают во мне личность.</t>
  </si>
  <si>
    <t>Мои одноклассники приветливы и доброжелательны со мной.</t>
  </si>
  <si>
    <t>Я стараюсь быть в курсе всего происходящего вокруг меня.</t>
  </si>
  <si>
    <t>Мне легко долго сосредотачиваться на работе, которая мне не интересна.</t>
  </si>
  <si>
    <t>Везде и всегда я прихожу вовремя.</t>
  </si>
  <si>
    <t>Мне трудно сказать "нет", когда меня о чем-либо просят.</t>
  </si>
  <si>
    <t>Я думаю, что иногда здоровый образ жизни не так полезен, как кажется.</t>
  </si>
  <si>
    <t>Я часто испытываю потребность в острых ощущениях.</t>
  </si>
  <si>
    <t>Я скучаю при решении задач, требующих обдумывания.</t>
  </si>
  <si>
    <t>Я так сильно переживаю свои разочарования, что потом долго не могу о них забыть.</t>
  </si>
  <si>
    <t>Я никогда и никуда не опаздываю.</t>
  </si>
  <si>
    <t>Дома интересуются моей жизнью.</t>
  </si>
  <si>
    <t>У меня с одноклассниками хорошие отношения.</t>
  </si>
  <si>
    <t>У меня мало свободного времени.</t>
  </si>
  <si>
    <t>Обычно я сохраняю спокойствие в ожидании опаздывающего к назначенному времени друга или подруги.</t>
  </si>
  <si>
    <t>Я всегда сдерживаю свои обещания.</t>
  </si>
  <si>
    <t>Для меня мнение друзей или знакомых важнее, чем мое собственное.</t>
  </si>
  <si>
    <t>Я думаю, что пытаясь полностью следовать правилам, люди часто упускают новые возможности.</t>
  </si>
  <si>
    <t>Мне кажется, что бурная и опасная жизнь интереснее, чем спокойная и размеренная.</t>
  </si>
  <si>
    <t>Я часто говорю, не подумав.</t>
  </si>
  <si>
    <t>Я стараюсь избегать критических ситуаций и трудностей.</t>
  </si>
  <si>
    <t>Все что я обещаю, я всегда выполняю, даже если меня никто не проверяет.</t>
  </si>
  <si>
    <t>В семье считают, что я добьюсь больших успехов в жизни.</t>
  </si>
  <si>
    <t>Я думаю, что мои одноклассники относятся ко мне хорошо.</t>
  </si>
  <si>
    <t>Мне нравится участвовать в конкурсах и соревнованиях.</t>
  </si>
  <si>
    <t>Всегда стараюсь продумать способ достижения цели, прежде чем начинать действовать.</t>
  </si>
  <si>
    <t>Я всегда говорю только о том, в чем хорошо разбираюсь.</t>
  </si>
  <si>
    <t>Мне трудно принимать самостоятельные решения без помощи друзей или знакомых.</t>
  </si>
  <si>
    <t>Я считаю, что взрослые часто запрещают детям что-то не потому, что это действительно опасно, а потому, что это неудобно им.</t>
  </si>
  <si>
    <t>Мне нравится испытывать себя в разных ситуациях.</t>
  </si>
  <si>
    <t>Если мне не удается выиграть в какую-нибудь игру у моих сверстников, я обижусь и не буду больше играть.</t>
  </si>
  <si>
    <t>Я слишком переживаю из-за пустяков.</t>
  </si>
  <si>
    <t>Я всегда общаюсь только на темы, в которых хорошо разбираюсь.</t>
  </si>
  <si>
    <t>Если у родителей есть свободное время, то они стараются провести его вместе со мной.</t>
  </si>
  <si>
    <t>В классе я не чувствую себя лишним.</t>
  </si>
  <si>
    <t>От меня зависит будет моя жизнь интересной или нет.</t>
  </si>
  <si>
    <t>Я всегда придерживаюсь своих планов, даже если приходится выбирать между ними и компанией друзей.</t>
  </si>
  <si>
    <t>Ко всем моим знакомым я отношусь с симпатией.</t>
  </si>
  <si>
    <t>Интересы, желания друзей или знакомых я часто ставлю выше своих собственных.</t>
  </si>
  <si>
    <t>Мне кажется, что самые лучшие вещи происходят, когда человек позволяет себе быть совершенно свободным от правил.</t>
  </si>
  <si>
    <t>Мне нравится делать что-либо «на спор».</t>
  </si>
  <si>
    <t>Когда я раздражаюсь, то не могу сдержаться и говорю все, что думаю.</t>
  </si>
  <si>
    <t>Нередко я проигрываю из-за того, что недостаточно быстро принимаю решения.</t>
  </si>
  <si>
    <t>Мне нравятся все мои знакомые.</t>
  </si>
  <si>
    <t>Я знаю, что своим родителям я нравлюсь таким, какой я есть.</t>
  </si>
  <si>
    <t>Я думаю, что мои одноклассники будут жалеть, если мне придется перейти в другую школу.</t>
  </si>
  <si>
    <t>Моя жизнь наполнена интересными событиями и яркими впечатлениями.</t>
  </si>
  <si>
    <t>В случае неудачи я всегда стараюсь понять, что мною сделано неправильно.</t>
  </si>
  <si>
    <t>Я всегда говорю только правду.</t>
  </si>
  <si>
    <t>Мне важно что обо мне думают друзья или знакомые.</t>
  </si>
  <si>
    <t>Я думаю, что большинство людей склонны солгать в своих интересах.</t>
  </si>
  <si>
    <t>Я считаю, что в жизни нужно уметь рисковать.</t>
  </si>
  <si>
    <t>Я часто себя ругаю за поспешные решения.</t>
  </si>
  <si>
    <t>Ожидаемые трудности, обычно, очень тревожат меня.</t>
  </si>
  <si>
    <t>Я никогда не обманываю.</t>
  </si>
  <si>
    <t>Родители считают, что во мне больше достоинств, чем недостатков.</t>
  </si>
  <si>
    <t>Мои одноклассники прислушиваются к моему мнению.</t>
  </si>
  <si>
    <t>Мне интересно знакомиться с новыми людьми.</t>
  </si>
  <si>
    <t>Я могу довести начатое дело до конца, если даже возникает желание его бросить.</t>
  </si>
  <si>
    <t>Я всегда соблюдаю правила при переходе улицы.</t>
  </si>
  <si>
    <t>У меня есть знакомый, просьбы и желания которого я выполню не задумываясь.</t>
  </si>
  <si>
    <t>Мне кажется, что большинство людей добиваются успеха в жизни не совсем честным путём.</t>
  </si>
  <si>
    <t>Неожиданности и экстрим дарят мне интерес к жизни.</t>
  </si>
  <si>
    <t>В повседневной жизни я часто действовую под влиянием момента, не думая о возможных последствиях.</t>
  </si>
  <si>
    <t>Мне не хватает уверенности в себе.</t>
  </si>
  <si>
    <t>Даже, когда я сильно тороплюсь, я соблюдаю правила дорожного движения.</t>
  </si>
  <si>
    <t>Я чувствую, что родители меня любят.</t>
  </si>
  <si>
    <t>Я думаю, что моим одноклассникам интересно проводить со мной свободное время.</t>
  </si>
  <si>
    <t>Я постоянно пытаюсь улучшить или изменить что-нибудь в своей жизни.</t>
  </si>
  <si>
    <t>Мне легко заставить себя переделать что-либо, когда меня не устраивает качество сделанного.</t>
  </si>
  <si>
    <t>Начав дело, я всегда завершаю его.</t>
  </si>
  <si>
    <t>Когда мои друзья или знакомые принимается какое-либо решение, я стараюсь быть на строне большинства, независимо от того правильное оно или нет.</t>
  </si>
  <si>
    <t>80. Я считаю, что большинство людей честны главным образом потому, что боятся попасться.</t>
  </si>
  <si>
    <t>Я могу сесть в автомобиль, если знаю, что у него могут быть неисправны тормоза.</t>
  </si>
  <si>
    <t>У меня вызывают раздражение люди, которые не могут быстро решиться на что-нибудь.</t>
  </si>
  <si>
    <t>Я часто нервничаю.</t>
  </si>
  <si>
    <t>Я всегда довожу начатое дело до конца.</t>
  </si>
  <si>
    <t>Моим родителям нравятся мои увлечения.</t>
  </si>
  <si>
    <t>В школе у меня редко возникают конфликты со сверстниками.</t>
  </si>
  <si>
    <t>Я довольно хорошо справляюсь с большей частью ежедневных обязанностей.</t>
  </si>
  <si>
    <t>При необходимости я могу заниматься своим делом даже в неудобной, неподходящей обстановке.</t>
  </si>
  <si>
    <t>У меня не бывает запрещенных желаний и мыслей.</t>
  </si>
  <si>
    <t>Мое поведение часто зависит от авторитетного мнения  моих знакомых.</t>
  </si>
  <si>
    <t>Я думаю, что вполне допустимо обойти закон, если ты его прямо не нарушаешь.</t>
  </si>
  <si>
    <t>Мне нравится слушать рассказы о том как можно экстримально провести время.</t>
  </si>
  <si>
    <t>Мне не свойственно долго перебирать разные варианты при принятии решения.</t>
  </si>
  <si>
    <t>Меня волнуют возможные неудачи.</t>
  </si>
  <si>
    <t>У меня не бывает мыслей, которые нужно скрывать от других.</t>
  </si>
  <si>
    <t>В семье уважают мое мнение и считаются с ним.</t>
  </si>
  <si>
    <t>В моем классе есть такой человек, которому я могу рассказать о своих проблемах.</t>
  </si>
  <si>
    <t>Я люблю заниматься спортом.</t>
  </si>
  <si>
    <t>Я всегда стараюсь выслушать собеседника не перебивая, даже если не терпится ему возразить.</t>
  </si>
  <si>
    <t>Я всегда соглашаюсь, когда мне указывают на мои ошибки.</t>
  </si>
  <si>
    <t>Я готов нарушить запрет, если его нарушат и мои товарищи.</t>
  </si>
  <si>
    <t>Я считаю, почти каждый солжет, чтобы избежать неприятностей.</t>
  </si>
  <si>
    <t>Мне нравятся занятия и увлечения связанные с риком.</t>
  </si>
  <si>
    <t>Я «ерзаю» сидя на занятиях или представлениях.</t>
  </si>
  <si>
    <t>Я принимаю все слишком близко к сердцу.</t>
  </si>
  <si>
    <t>Я всегда охотно признаю свои шибки.</t>
  </si>
  <si>
    <t>Я чувствую, что дома мне доверяют.</t>
  </si>
  <si>
    <t>Мои одноклассники помогают мне, когда я нахожусь в сложной ситуации.</t>
  </si>
  <si>
    <t>Мне хочется быть впереди других в любом деле.</t>
  </si>
  <si>
    <t>Прежде чем начать какое-либо дело, я стараюсь собрать о нем как можно более полную информацию.</t>
  </si>
  <si>
    <t>По1 сырые баллы</t>
  </si>
  <si>
    <t>По2 сырые баллы</t>
  </si>
  <si>
    <t>По1 трансформация (0 - 1)</t>
  </si>
  <si>
    <t>По2 трансформация (0 - 1)</t>
  </si>
  <si>
    <t>Контроль соответствия</t>
  </si>
  <si>
    <t>Социвльная желательность ответов</t>
  </si>
  <si>
    <t xml:space="preserve">Минимально возможное время тестирования </t>
  </si>
  <si>
    <t>Нежелание сотрудничать</t>
  </si>
  <si>
    <t>По</t>
  </si>
  <si>
    <t>СЖО</t>
  </si>
  <si>
    <t>КС</t>
  </si>
  <si>
    <t>МВВТ</t>
  </si>
  <si>
    <t>НС</t>
  </si>
  <si>
    <t>НД</t>
  </si>
  <si>
    <t>ФР</t>
  </si>
  <si>
    <t>ФЗ</t>
  </si>
  <si>
    <t>АФР</t>
  </si>
  <si>
    <t>РФЗ</t>
  </si>
  <si>
    <t>БС</t>
  </si>
  <si>
    <t>ПВВ-1</t>
  </si>
  <si>
    <t>ПВВ-2</t>
  </si>
  <si>
    <t>ПВВ</t>
  </si>
  <si>
    <t>Николаевская средняя школа</t>
  </si>
  <si>
    <t>7-9</t>
  </si>
  <si>
    <t>339816510007</t>
  </si>
  <si>
    <t>м</t>
  </si>
  <si>
    <t>15</t>
  </si>
  <si>
    <t>339816510008</t>
  </si>
  <si>
    <t>339816510009</t>
  </si>
  <si>
    <t>339816510010</t>
  </si>
  <si>
    <t>339816510011</t>
  </si>
  <si>
    <t>ж</t>
  </si>
  <si>
    <t>16</t>
  </si>
  <si>
    <t>339816510012</t>
  </si>
  <si>
    <t>339816510013</t>
  </si>
  <si>
    <t>339816510014</t>
  </si>
  <si>
    <t>339816510015</t>
  </si>
  <si>
    <t>339816510016</t>
  </si>
  <si>
    <t>14</t>
  </si>
  <si>
    <t>339816510017</t>
  </si>
  <si>
    <t>339816510018</t>
  </si>
  <si>
    <t>339816510019</t>
  </si>
  <si>
    <t>13</t>
  </si>
  <si>
    <t>339816510020</t>
  </si>
  <si>
    <t>339816510021</t>
  </si>
  <si>
    <t>339816510022</t>
  </si>
  <si>
    <t>РНДО</t>
  </si>
  <si>
    <t>сжо</t>
  </si>
  <si>
    <t>кс</t>
  </si>
  <si>
    <t>мввт</t>
  </si>
  <si>
    <t>&gt;5</t>
  </si>
  <si>
    <t>РВ</t>
  </si>
  <si>
    <t>кол-во участников</t>
  </si>
  <si>
    <t xml:space="preserve">недостоверных </t>
  </si>
  <si>
    <t>факторы защиты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</si>
</sst>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28"/>
      <color rgb="FFC00000"/>
      <name val="Arial Black"/>
      <family val="2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C00000"/>
      <name val="Arial Black"/>
      <family val="2"/>
      <charset val="204"/>
    </font>
    <font>
      <sz val="16"/>
      <color rgb="FFC00000"/>
      <name val="Arial Black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000000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name val="Calibri"/>
      <family val="2"/>
      <charset val="204"/>
    </font>
    <font>
      <sz val="2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66"/>
        <bgColor rgb="FFFFFF00"/>
      </patternFill>
    </fill>
    <fill>
      <patternFill patternType="solid">
        <fgColor rgb="FFA9D18E"/>
        <bgColor rgb="FF9DC3E6"/>
      </patternFill>
    </fill>
    <fill>
      <patternFill patternType="solid">
        <fgColor rgb="FFC7DDF1"/>
        <bgColor rgb="FFCCFFFF"/>
      </patternFill>
    </fill>
    <fill>
      <patternFill patternType="solid">
        <fgColor rgb="FFF8CBAD"/>
        <bgColor rgb="FFFFF2CC"/>
      </patternFill>
    </fill>
    <fill>
      <patternFill patternType="solid">
        <fgColor rgb="FFFFF2CC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DC3E6"/>
        <bgColor rgb="FFC7DDF1"/>
      </patternFill>
    </fill>
    <fill>
      <patternFill patternType="solid">
        <fgColor rgb="FFFFFF00"/>
        <bgColor rgb="FFCCFFFF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/>
    <xf numFmtId="0" fontId="0" fillId="2" borderId="0" xfId="0" applyFill="1"/>
    <xf numFmtId="0" fontId="3" fillId="6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/>
    <xf numFmtId="0" fontId="0" fillId="6" borderId="0" xfId="0" applyFill="1"/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textRotation="90" wrapText="1"/>
    </xf>
    <xf numFmtId="0" fontId="10" fillId="7" borderId="16" xfId="0" applyFont="1" applyFill="1" applyBorder="1" applyAlignment="1">
      <alignment horizontal="center" textRotation="90" wrapText="1"/>
    </xf>
    <xf numFmtId="0" fontId="9" fillId="7" borderId="16" xfId="0" applyFont="1" applyFill="1" applyBorder="1" applyAlignment="1">
      <alignment horizontal="center" textRotation="90" wrapText="1"/>
    </xf>
    <xf numFmtId="0" fontId="9" fillId="7" borderId="16" xfId="0" applyFont="1" applyFill="1" applyBorder="1" applyAlignment="1">
      <alignment horizontal="right" textRotation="90" wrapText="1"/>
    </xf>
    <xf numFmtId="0" fontId="9" fillId="8" borderId="16" xfId="0" applyFont="1" applyFill="1" applyBorder="1" applyAlignment="1">
      <alignment horizontal="center" textRotation="90" wrapText="1"/>
    </xf>
    <xf numFmtId="0" fontId="10" fillId="8" borderId="16" xfId="0" applyFont="1" applyFill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left" textRotation="90" wrapText="1"/>
    </xf>
    <xf numFmtId="0" fontId="11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12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textRotation="90" wrapText="1"/>
    </xf>
    <xf numFmtId="0" fontId="2" fillId="3" borderId="21" xfId="0" applyFont="1" applyFill="1" applyBorder="1" applyAlignment="1">
      <alignment horizontal="center" textRotation="90" wrapText="1"/>
    </xf>
    <xf numFmtId="0" fontId="2" fillId="3" borderId="16" xfId="0" applyFont="1" applyFill="1" applyBorder="1" applyAlignment="1">
      <alignment horizontal="center" textRotation="90" wrapText="1"/>
    </xf>
    <xf numFmtId="0" fontId="2" fillId="3" borderId="17" xfId="0" applyFont="1" applyFill="1" applyBorder="1" applyAlignment="1">
      <alignment horizontal="center" textRotation="90" wrapText="1"/>
    </xf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2" fillId="7" borderId="6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0" fontId="16" fillId="0" borderId="39" xfId="0" applyNumberFormat="1" applyFont="1" applyBorder="1" applyAlignment="1">
      <alignment horizontal="center" vertical="center"/>
    </xf>
    <xf numFmtId="10" fontId="16" fillId="0" borderId="36" xfId="0" applyNumberFormat="1" applyFont="1" applyBorder="1" applyAlignment="1">
      <alignment horizontal="center" vertical="center"/>
    </xf>
    <xf numFmtId="10" fontId="16" fillId="0" borderId="40" xfId="0" applyNumberFormat="1" applyFont="1" applyBorder="1" applyAlignment="1">
      <alignment horizontal="center" vertical="center"/>
    </xf>
    <xf numFmtId="10" fontId="16" fillId="0" borderId="35" xfId="0" applyNumberFormat="1" applyFont="1" applyBorder="1" applyAlignment="1">
      <alignment horizontal="center" vertical="center"/>
    </xf>
    <xf numFmtId="10" fontId="16" fillId="0" borderId="37" xfId="0" applyNumberFormat="1" applyFont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0" fontId="17" fillId="0" borderId="39" xfId="0" applyNumberFormat="1" applyFont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0" fontId="16" fillId="0" borderId="46" xfId="0" applyNumberFormat="1" applyFont="1" applyBorder="1" applyAlignment="1">
      <alignment horizontal="center" vertical="center"/>
    </xf>
    <xf numFmtId="10" fontId="16" fillId="0" borderId="47" xfId="0" applyNumberFormat="1" applyFont="1" applyBorder="1" applyAlignment="1">
      <alignment horizontal="center" vertical="center"/>
    </xf>
    <xf numFmtId="10" fontId="16" fillId="0" borderId="48" xfId="0" applyNumberFormat="1" applyFont="1" applyBorder="1" applyAlignment="1">
      <alignment horizontal="center" vertical="center"/>
    </xf>
    <xf numFmtId="10" fontId="16" fillId="0" borderId="49" xfId="0" applyNumberFormat="1" applyFont="1" applyBorder="1" applyAlignment="1">
      <alignment horizontal="center" vertical="center"/>
    </xf>
    <xf numFmtId="10" fontId="16" fillId="0" borderId="50" xfId="0" applyNumberFormat="1" applyFont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0" fontId="17" fillId="0" borderId="46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10" fontId="16" fillId="0" borderId="55" xfId="0" applyNumberFormat="1" applyFont="1" applyBorder="1" applyAlignment="1">
      <alignment horizontal="center" vertical="center"/>
    </xf>
    <xf numFmtId="10" fontId="16" fillId="0" borderId="56" xfId="0" applyNumberFormat="1" applyFont="1" applyBorder="1" applyAlignment="1">
      <alignment horizontal="center" vertical="center"/>
    </xf>
    <xf numFmtId="10" fontId="16" fillId="0" borderId="58" xfId="0" applyNumberFormat="1" applyFont="1" applyBorder="1" applyAlignment="1">
      <alignment horizontal="center" vertical="center"/>
    </xf>
    <xf numFmtId="10" fontId="16" fillId="0" borderId="57" xfId="0" applyNumberFormat="1" applyFont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0" fontId="17" fillId="0" borderId="54" xfId="0" applyNumberFormat="1" applyFont="1" applyBorder="1" applyAlignment="1">
      <alignment horizontal="center" vertical="center"/>
    </xf>
    <xf numFmtId="10" fontId="17" fillId="0" borderId="56" xfId="0" applyNumberFormat="1" applyFont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7" borderId="35" xfId="0" applyNumberFormat="1" applyFont="1" applyFill="1" applyBorder="1" applyAlignment="1">
      <alignment horizontal="center" vertical="center"/>
    </xf>
    <xf numFmtId="0" fontId="16" fillId="7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6" fillId="7" borderId="49" xfId="0" applyNumberFormat="1" applyFont="1" applyFill="1" applyBorder="1" applyAlignment="1">
      <alignment horizontal="center" vertical="center"/>
    </xf>
    <xf numFmtId="0" fontId="16" fillId="7" borderId="47" xfId="0" applyNumberFormat="1" applyFont="1" applyFill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6" fillId="0" borderId="50" xfId="0" applyNumberFormat="1" applyFont="1" applyBorder="1" applyAlignment="1">
      <alignment horizontal="center" vertical="center"/>
    </xf>
    <xf numFmtId="0" fontId="16" fillId="7" borderId="49" xfId="0" applyNumberFormat="1" applyFont="1" applyFill="1" applyBorder="1" applyAlignment="1">
      <alignment horizontal="center" vertical="center" wrapText="1"/>
    </xf>
    <xf numFmtId="0" fontId="16" fillId="8" borderId="47" xfId="0" applyNumberFormat="1" applyFont="1" applyFill="1" applyBorder="1" applyAlignment="1">
      <alignment horizontal="center" vertical="center"/>
    </xf>
    <xf numFmtId="0" fontId="18" fillId="0" borderId="47" xfId="0" applyNumberFormat="1" applyFont="1" applyBorder="1" applyAlignment="1">
      <alignment horizontal="center" vertical="center" wrapText="1"/>
    </xf>
    <xf numFmtId="0" fontId="18" fillId="7" borderId="47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Border="1" applyAlignment="1">
      <alignment horizontal="center" vertical="center" wrapText="1"/>
    </xf>
    <xf numFmtId="0" fontId="16" fillId="7" borderId="47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6" fillId="0" borderId="45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0" fillId="10" borderId="30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11" borderId="0" xfId="0" applyFill="1"/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right" textRotation="90" wrapText="1"/>
    </xf>
    <xf numFmtId="0" fontId="8" fillId="6" borderId="14" xfId="0" applyFont="1" applyFill="1" applyBorder="1" applyAlignment="1">
      <alignment horizontal="right" textRotation="90" wrapText="1"/>
    </xf>
    <xf numFmtId="0" fontId="19" fillId="0" borderId="3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14" xfId="0" applyFont="1" applyFill="1" applyBorder="1" applyAlignment="1">
      <alignment horizontal="center" textRotation="90" wrapText="1"/>
    </xf>
    <xf numFmtId="0" fontId="2" fillId="5" borderId="12" xfId="0" applyFont="1" applyFill="1" applyBorder="1" applyAlignment="1">
      <alignment horizontal="center" textRotation="90" wrapText="1"/>
    </xf>
    <xf numFmtId="0" fontId="2" fillId="5" borderId="6" xfId="0" applyFont="1" applyFill="1" applyBorder="1" applyAlignment="1">
      <alignment horizontal="center" textRotation="90" wrapText="1"/>
    </xf>
    <xf numFmtId="0" fontId="2" fillId="5" borderId="13" xfId="0" applyFont="1" applyFill="1" applyBorder="1" applyAlignment="1">
      <alignment horizontal="center" textRotation="90" wrapText="1"/>
    </xf>
    <xf numFmtId="0" fontId="2" fillId="5" borderId="7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textRotation="90" wrapText="1"/>
    </xf>
    <xf numFmtId="0" fontId="2" fillId="4" borderId="13" xfId="0" applyFont="1" applyFill="1" applyBorder="1" applyAlignment="1">
      <alignment horizontal="center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</cellXfs>
  <cellStyles count="1">
    <cellStyle name="Обычный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C7DD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1058"/>
  <sheetViews>
    <sheetView tabSelected="1" topLeftCell="GB1" zoomScale="60" zoomScaleNormal="60" workbookViewId="0">
      <selection activeCell="HC25" sqref="HC25"/>
    </sheetView>
  </sheetViews>
  <sheetFormatPr defaultColWidth="8.7109375" defaultRowHeight="18.75" x14ac:dyDescent="0.3"/>
  <cols>
    <col min="1" max="1" width="6.7109375" style="1" customWidth="1"/>
    <col min="7" max="7" width="12.28515625" customWidth="1"/>
    <col min="8" max="8" width="8.5703125" style="2" customWidth="1"/>
    <col min="19" max="19" width="9.140625" customWidth="1"/>
    <col min="28" max="29" width="9.140625" style="3" customWidth="1"/>
    <col min="48" max="51" width="9.140625" style="3" customWidth="1"/>
    <col min="68" max="73" width="9.140625" style="3" customWidth="1"/>
    <col min="88" max="95" width="9.140625" style="3" customWidth="1"/>
    <col min="107" max="115" width="9.140625" style="3" customWidth="1"/>
    <col min="116" max="116" width="11.5703125" style="3" customWidth="1"/>
    <col min="117" max="117" width="9.140625" style="3" customWidth="1"/>
    <col min="118" max="167" width="6.5703125" customWidth="1"/>
    <col min="168" max="177" width="9.140625" customWidth="1"/>
    <col min="178" max="179" width="11" customWidth="1"/>
    <col min="180" max="180" width="14.5703125" customWidth="1"/>
    <col min="181" max="181" width="11.140625" customWidth="1"/>
    <col min="182" max="182" width="17.28515625" customWidth="1"/>
    <col min="183" max="192" width="9.7109375" customWidth="1"/>
    <col min="193" max="194" width="12.5703125" customWidth="1"/>
    <col min="195" max="198" width="9.85546875" customWidth="1"/>
    <col min="199" max="199" width="17.28515625" customWidth="1"/>
    <col min="200" max="203" width="12" customWidth="1"/>
    <col min="204" max="205" width="17.28515625" customWidth="1"/>
    <col min="210" max="210" width="16.85546875" customWidth="1"/>
    <col min="211" max="211" width="10.42578125" customWidth="1"/>
    <col min="222" max="222" width="9.140625" customWidth="1"/>
    <col min="223" max="223" width="10.5703125" customWidth="1"/>
    <col min="224" max="224" width="11" customWidth="1"/>
    <col min="225" max="226" width="18" bestFit="1" customWidth="1"/>
  </cols>
  <sheetData>
    <row r="1" spans="1:226" ht="76.5" customHeight="1" thickBot="1" x14ac:dyDescent="0.35">
      <c r="H1" s="2">
        <f>MAX(FREQUENCY(ROW(H6:N6),((H6:N6&lt;&gt;1)*ROW(H6:N6))))-1</f>
        <v>0</v>
      </c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229" t="s">
        <v>0</v>
      </c>
      <c r="FM1" s="229"/>
      <c r="FN1" s="229"/>
      <c r="FO1" s="229"/>
      <c r="FP1" s="229"/>
      <c r="FQ1" s="229"/>
      <c r="FR1" s="230" t="s">
        <v>1</v>
      </c>
      <c r="FS1" s="230"/>
      <c r="FT1" s="230"/>
      <c r="FU1" s="230"/>
      <c r="FV1" s="231" t="s">
        <v>2</v>
      </c>
      <c r="FW1" s="231"/>
      <c r="FX1" s="231"/>
      <c r="FY1" s="231"/>
      <c r="FZ1" s="231"/>
      <c r="GA1" s="232" t="s">
        <v>3</v>
      </c>
      <c r="GB1" s="232"/>
      <c r="GC1" s="232"/>
      <c r="GD1" s="232"/>
      <c r="GE1" s="232"/>
      <c r="GF1" s="232"/>
      <c r="GG1" s="233" t="s">
        <v>4</v>
      </c>
      <c r="GH1" s="233"/>
      <c r="GI1" s="233"/>
      <c r="GJ1" s="233"/>
      <c r="GK1" s="221" t="s">
        <v>5</v>
      </c>
      <c r="GL1" s="221"/>
      <c r="GM1" s="221"/>
      <c r="GN1" s="221"/>
      <c r="GO1" s="221"/>
      <c r="GP1" s="221"/>
      <c r="GQ1" s="221"/>
      <c r="GR1" s="221" t="s">
        <v>6</v>
      </c>
      <c r="GS1" s="221"/>
      <c r="GT1" s="221"/>
      <c r="GU1" s="221"/>
      <c r="GV1" s="221"/>
      <c r="GW1" s="5" t="s">
        <v>7</v>
      </c>
      <c r="GZ1" s="204"/>
    </row>
    <row r="2" spans="1:226" ht="15" customHeight="1" thickBot="1" x14ac:dyDescent="0.35"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4"/>
      <c r="FM2" s="4"/>
      <c r="FN2" s="4"/>
      <c r="FO2" s="4"/>
      <c r="FP2" s="4"/>
      <c r="FQ2" s="4"/>
      <c r="FR2" s="7"/>
      <c r="FS2" s="7"/>
      <c r="FT2" s="7"/>
      <c r="FU2" s="7"/>
      <c r="FV2" s="8"/>
      <c r="FW2" s="8"/>
      <c r="FX2" s="8"/>
      <c r="FY2" s="8"/>
      <c r="FZ2" s="8"/>
      <c r="GA2" s="9"/>
      <c r="GB2" s="10"/>
      <c r="GC2" s="10"/>
      <c r="GD2" s="10"/>
      <c r="GE2" s="10"/>
      <c r="GF2" s="10"/>
      <c r="GG2" s="9"/>
      <c r="GH2" s="10"/>
      <c r="GI2" s="10"/>
      <c r="GJ2" s="10"/>
      <c r="GK2" s="11"/>
      <c r="GL2" s="12"/>
      <c r="GM2" s="222"/>
      <c r="GN2" s="222"/>
      <c r="GO2" s="222"/>
      <c r="GP2" s="222"/>
      <c r="GQ2" s="13"/>
      <c r="GR2" s="13"/>
      <c r="GS2" s="13"/>
      <c r="GT2" s="13"/>
      <c r="GU2" s="13"/>
      <c r="GV2" s="13"/>
      <c r="GW2" s="14"/>
    </row>
    <row r="3" spans="1:226" ht="42.75" customHeight="1" thickBot="1" x14ac:dyDescent="0.3">
      <c r="A3" s="223" t="s">
        <v>8</v>
      </c>
      <c r="B3" s="224" t="s">
        <v>9</v>
      </c>
      <c r="C3" s="225" t="s">
        <v>10</v>
      </c>
      <c r="D3" s="225" t="s">
        <v>11</v>
      </c>
      <c r="E3" s="225" t="s">
        <v>12</v>
      </c>
      <c r="F3" s="225" t="s">
        <v>13</v>
      </c>
      <c r="G3" s="226" t="s">
        <v>14</v>
      </c>
      <c r="H3" s="15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16" t="s">
        <v>25</v>
      </c>
      <c r="S3" s="17" t="s">
        <v>15</v>
      </c>
      <c r="T3" s="18" t="s">
        <v>16</v>
      </c>
      <c r="U3" s="18" t="s">
        <v>17</v>
      </c>
      <c r="V3" s="18" t="s">
        <v>18</v>
      </c>
      <c r="W3" s="18" t="s">
        <v>19</v>
      </c>
      <c r="X3" s="18" t="s">
        <v>20</v>
      </c>
      <c r="Y3" s="18" t="s">
        <v>21</v>
      </c>
      <c r="Z3" s="18" t="s">
        <v>22</v>
      </c>
      <c r="AA3" s="18" t="s">
        <v>23</v>
      </c>
      <c r="AB3" s="19" t="s">
        <v>24</v>
      </c>
      <c r="AC3" s="19" t="s">
        <v>25</v>
      </c>
      <c r="AD3" s="20" t="s">
        <v>15</v>
      </c>
      <c r="AE3" s="16" t="s">
        <v>16</v>
      </c>
      <c r="AF3" s="16" t="s">
        <v>17</v>
      </c>
      <c r="AG3" s="16" t="s">
        <v>18</v>
      </c>
      <c r="AH3" s="16" t="s">
        <v>19</v>
      </c>
      <c r="AI3" s="16" t="s">
        <v>20</v>
      </c>
      <c r="AJ3" s="16" t="s">
        <v>21</v>
      </c>
      <c r="AK3" s="16" t="s">
        <v>22</v>
      </c>
      <c r="AL3" s="16" t="s">
        <v>23</v>
      </c>
      <c r="AM3" s="16" t="s">
        <v>24</v>
      </c>
      <c r="AN3" s="16" t="s">
        <v>25</v>
      </c>
      <c r="AO3" s="17" t="s">
        <v>15</v>
      </c>
      <c r="AP3" s="18" t="s">
        <v>16</v>
      </c>
      <c r="AQ3" s="18" t="s">
        <v>17</v>
      </c>
      <c r="AR3" s="18" t="s">
        <v>18</v>
      </c>
      <c r="AS3" s="18" t="s">
        <v>19</v>
      </c>
      <c r="AT3" s="18" t="s">
        <v>20</v>
      </c>
      <c r="AU3" s="18" t="s">
        <v>21</v>
      </c>
      <c r="AV3" s="19" t="s">
        <v>22</v>
      </c>
      <c r="AW3" s="19" t="s">
        <v>23</v>
      </c>
      <c r="AX3" s="19" t="s">
        <v>24</v>
      </c>
      <c r="AY3" s="19" t="s">
        <v>25</v>
      </c>
      <c r="AZ3" s="20" t="s">
        <v>15</v>
      </c>
      <c r="BA3" s="16" t="s">
        <v>16</v>
      </c>
      <c r="BB3" s="16" t="s">
        <v>17</v>
      </c>
      <c r="BC3" s="16" t="s">
        <v>18</v>
      </c>
      <c r="BD3" s="16" t="s">
        <v>19</v>
      </c>
      <c r="BE3" s="16" t="s">
        <v>20</v>
      </c>
      <c r="BF3" s="16" t="s">
        <v>21</v>
      </c>
      <c r="BG3" s="16" t="s">
        <v>22</v>
      </c>
      <c r="BH3" s="16" t="s">
        <v>23</v>
      </c>
      <c r="BI3" s="16" t="s">
        <v>24</v>
      </c>
      <c r="BJ3" s="16" t="s">
        <v>25</v>
      </c>
      <c r="BK3" s="17" t="s">
        <v>15</v>
      </c>
      <c r="BL3" s="18" t="s">
        <v>16</v>
      </c>
      <c r="BM3" s="18" t="s">
        <v>17</v>
      </c>
      <c r="BN3" s="18" t="s">
        <v>18</v>
      </c>
      <c r="BO3" s="18" t="s">
        <v>19</v>
      </c>
      <c r="BP3" s="19" t="s">
        <v>20</v>
      </c>
      <c r="BQ3" s="19" t="s">
        <v>21</v>
      </c>
      <c r="BR3" s="19" t="s">
        <v>22</v>
      </c>
      <c r="BS3" s="19" t="s">
        <v>23</v>
      </c>
      <c r="BT3" s="19" t="s">
        <v>24</v>
      </c>
      <c r="BU3" s="19" t="s">
        <v>25</v>
      </c>
      <c r="BV3" s="20" t="s">
        <v>15</v>
      </c>
      <c r="BW3" s="16" t="s">
        <v>16</v>
      </c>
      <c r="BX3" s="16" t="s">
        <v>17</v>
      </c>
      <c r="BY3" s="16" t="s">
        <v>18</v>
      </c>
      <c r="BZ3" s="16" t="s">
        <v>19</v>
      </c>
      <c r="CA3" s="16" t="s">
        <v>20</v>
      </c>
      <c r="CB3" s="16" t="s">
        <v>21</v>
      </c>
      <c r="CC3" s="16" t="s">
        <v>22</v>
      </c>
      <c r="CD3" s="16" t="s">
        <v>23</v>
      </c>
      <c r="CE3" s="16" t="s">
        <v>24</v>
      </c>
      <c r="CF3" s="16" t="s">
        <v>25</v>
      </c>
      <c r="CG3" s="17" t="s">
        <v>15</v>
      </c>
      <c r="CH3" s="18" t="s">
        <v>16</v>
      </c>
      <c r="CI3" s="18" t="s">
        <v>17</v>
      </c>
      <c r="CJ3" s="19" t="s">
        <v>18</v>
      </c>
      <c r="CK3" s="19" t="s">
        <v>19</v>
      </c>
      <c r="CL3" s="19" t="s">
        <v>20</v>
      </c>
      <c r="CM3" s="19" t="s">
        <v>21</v>
      </c>
      <c r="CN3" s="19" t="s">
        <v>22</v>
      </c>
      <c r="CO3" s="19" t="s">
        <v>23</v>
      </c>
      <c r="CP3" s="19" t="s">
        <v>24</v>
      </c>
      <c r="CQ3" s="19" t="s">
        <v>25</v>
      </c>
      <c r="CR3" s="20" t="s">
        <v>15</v>
      </c>
      <c r="CS3" s="16" t="s">
        <v>16</v>
      </c>
      <c r="CT3" s="16" t="s">
        <v>17</v>
      </c>
      <c r="CU3" s="16" t="s">
        <v>18</v>
      </c>
      <c r="CV3" s="16" t="s">
        <v>19</v>
      </c>
      <c r="CW3" s="16" t="s">
        <v>20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7" t="s">
        <v>15</v>
      </c>
      <c r="DD3" s="19" t="s">
        <v>16</v>
      </c>
      <c r="DE3" s="19" t="s">
        <v>17</v>
      </c>
      <c r="DF3" s="19" t="s">
        <v>18</v>
      </c>
      <c r="DG3" s="19" t="s">
        <v>19</v>
      </c>
      <c r="DH3" s="19" t="s">
        <v>20</v>
      </c>
      <c r="DI3" s="19" t="s">
        <v>21</v>
      </c>
      <c r="DJ3" s="19" t="s">
        <v>22</v>
      </c>
      <c r="DK3" s="19" t="s">
        <v>23</v>
      </c>
      <c r="DL3" s="19" t="s">
        <v>24</v>
      </c>
      <c r="DM3" s="21" t="s">
        <v>25</v>
      </c>
      <c r="DN3" s="22"/>
      <c r="DO3" s="23"/>
      <c r="DP3" s="23"/>
      <c r="DQ3" s="23"/>
      <c r="DR3" s="23"/>
      <c r="DS3" s="23"/>
      <c r="DT3" s="23"/>
      <c r="DU3" s="23"/>
      <c r="DV3" s="23"/>
      <c r="DW3" s="24"/>
      <c r="DX3" s="23"/>
      <c r="DY3" s="23"/>
      <c r="DZ3" s="23"/>
      <c r="EA3" s="23"/>
      <c r="EB3" s="23"/>
      <c r="EC3" s="23"/>
      <c r="ED3" s="23"/>
      <c r="EE3" s="23"/>
      <c r="EF3" s="23"/>
      <c r="EG3" s="24"/>
      <c r="EH3" s="22"/>
      <c r="EI3" s="23"/>
      <c r="EJ3" s="23"/>
      <c r="EK3" s="23"/>
      <c r="EL3" s="23"/>
      <c r="EM3" s="23"/>
      <c r="EN3" s="23"/>
      <c r="EO3" s="23"/>
      <c r="EP3" s="23"/>
      <c r="EQ3" s="24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2"/>
      <c r="FC3" s="23"/>
      <c r="FD3" s="23"/>
      <c r="FE3" s="23"/>
      <c r="FF3" s="23"/>
      <c r="FG3" s="23"/>
      <c r="FH3" s="23"/>
      <c r="FI3" s="23"/>
      <c r="FJ3" s="23"/>
      <c r="FK3" s="24"/>
      <c r="FL3" s="25" t="s">
        <v>26</v>
      </c>
      <c r="FM3" s="26" t="s">
        <v>27</v>
      </c>
      <c r="FN3" s="26" t="s">
        <v>27</v>
      </c>
      <c r="FO3" s="26" t="s">
        <v>27</v>
      </c>
      <c r="FP3" s="26" t="s">
        <v>27</v>
      </c>
      <c r="FQ3" s="27" t="s">
        <v>27</v>
      </c>
      <c r="FR3" s="28" t="s">
        <v>27</v>
      </c>
      <c r="FS3" s="26" t="s">
        <v>27</v>
      </c>
      <c r="FT3" s="26" t="s">
        <v>27</v>
      </c>
      <c r="FU3" s="27" t="s">
        <v>27</v>
      </c>
      <c r="FV3" s="29" t="s">
        <v>28</v>
      </c>
      <c r="FW3" s="30" t="s">
        <v>215</v>
      </c>
      <c r="FX3" s="30" t="s">
        <v>29</v>
      </c>
      <c r="FY3" s="31" t="s">
        <v>30</v>
      </c>
      <c r="FZ3" s="227" t="s">
        <v>31</v>
      </c>
      <c r="GA3" s="228" t="s">
        <v>32</v>
      </c>
      <c r="GB3" s="219" t="s">
        <v>33</v>
      </c>
      <c r="GC3" s="219" t="s">
        <v>34</v>
      </c>
      <c r="GD3" s="219" t="s">
        <v>35</v>
      </c>
      <c r="GE3" s="219" t="s">
        <v>36</v>
      </c>
      <c r="GF3" s="217" t="s">
        <v>37</v>
      </c>
      <c r="GG3" s="218" t="s">
        <v>38</v>
      </c>
      <c r="GH3" s="219" t="s">
        <v>39</v>
      </c>
      <c r="GI3" s="219" t="s">
        <v>40</v>
      </c>
      <c r="GJ3" s="220" t="s">
        <v>41</v>
      </c>
      <c r="GK3" s="214" t="s">
        <v>42</v>
      </c>
      <c r="GL3" s="215" t="s">
        <v>43</v>
      </c>
      <c r="GM3" s="213" t="s">
        <v>44</v>
      </c>
      <c r="GN3" s="216" t="s">
        <v>45</v>
      </c>
      <c r="GO3" s="216" t="s">
        <v>46</v>
      </c>
      <c r="GP3" s="206" t="s">
        <v>47</v>
      </c>
      <c r="GQ3" s="212" t="s">
        <v>48</v>
      </c>
      <c r="GR3" s="213" t="s">
        <v>49</v>
      </c>
      <c r="GS3" s="206" t="s">
        <v>50</v>
      </c>
      <c r="GT3" s="213" t="s">
        <v>51</v>
      </c>
      <c r="GU3" s="206" t="s">
        <v>52</v>
      </c>
      <c r="GV3" s="207" t="s">
        <v>53</v>
      </c>
      <c r="GW3" s="208" t="s">
        <v>54</v>
      </c>
      <c r="GY3" t="s">
        <v>217</v>
      </c>
      <c r="HA3">
        <f>A21</f>
        <v>16</v>
      </c>
      <c r="HB3" t="s">
        <v>218</v>
      </c>
      <c r="HC3">
        <f>COUNTIF(FZ6:FZ15000,"недостоверный")</f>
        <v>5</v>
      </c>
    </row>
    <row r="4" spans="1:226" ht="222.75" customHeight="1" thickBot="1" x14ac:dyDescent="0.55000000000000004">
      <c r="A4" s="223"/>
      <c r="B4" s="224"/>
      <c r="C4" s="225"/>
      <c r="D4" s="225"/>
      <c r="E4" s="225"/>
      <c r="F4" s="225"/>
      <c r="G4" s="226"/>
      <c r="H4" s="32" t="s">
        <v>55</v>
      </c>
      <c r="I4" s="33" t="s">
        <v>56</v>
      </c>
      <c r="J4" s="33" t="s">
        <v>57</v>
      </c>
      <c r="K4" s="34" t="s">
        <v>58</v>
      </c>
      <c r="L4" s="33" t="s">
        <v>59</v>
      </c>
      <c r="M4" s="33" t="s">
        <v>60</v>
      </c>
      <c r="N4" s="34" t="s">
        <v>61</v>
      </c>
      <c r="O4" s="34" t="s">
        <v>62</v>
      </c>
      <c r="P4" s="33" t="s">
        <v>63</v>
      </c>
      <c r="Q4" s="33" t="s">
        <v>64</v>
      </c>
      <c r="R4" s="35" t="s">
        <v>65</v>
      </c>
      <c r="S4" s="36" t="s">
        <v>66</v>
      </c>
      <c r="T4" s="37" t="s">
        <v>67</v>
      </c>
      <c r="U4" s="37" t="s">
        <v>68</v>
      </c>
      <c r="V4" s="36" t="s">
        <v>69</v>
      </c>
      <c r="W4" s="37" t="s">
        <v>70</v>
      </c>
      <c r="X4" s="37" t="s">
        <v>71</v>
      </c>
      <c r="Y4" s="36" t="s">
        <v>72</v>
      </c>
      <c r="Z4" s="36" t="s">
        <v>73</v>
      </c>
      <c r="AA4" s="36" t="s">
        <v>74</v>
      </c>
      <c r="AB4" s="38" t="s">
        <v>75</v>
      </c>
      <c r="AC4" s="38" t="s">
        <v>76</v>
      </c>
      <c r="AD4" s="34" t="s">
        <v>77</v>
      </c>
      <c r="AE4" s="33" t="s">
        <v>78</v>
      </c>
      <c r="AF4" s="33" t="s">
        <v>79</v>
      </c>
      <c r="AG4" s="33" t="s">
        <v>80</v>
      </c>
      <c r="AH4" s="33" t="s">
        <v>81</v>
      </c>
      <c r="AI4" s="34" t="s">
        <v>82</v>
      </c>
      <c r="AJ4" s="34" t="s">
        <v>83</v>
      </c>
      <c r="AK4" s="34" t="s">
        <v>84</v>
      </c>
      <c r="AL4" s="33" t="s">
        <v>85</v>
      </c>
      <c r="AM4" s="33" t="s">
        <v>86</v>
      </c>
      <c r="AN4" s="34" t="s">
        <v>87</v>
      </c>
      <c r="AO4" s="36" t="s">
        <v>88</v>
      </c>
      <c r="AP4" s="37" t="s">
        <v>89</v>
      </c>
      <c r="AQ4" s="38" t="s">
        <v>90</v>
      </c>
      <c r="AR4" s="38" t="s">
        <v>91</v>
      </c>
      <c r="AS4" s="38" t="s">
        <v>92</v>
      </c>
      <c r="AT4" s="37" t="s">
        <v>93</v>
      </c>
      <c r="AU4" s="36" t="s">
        <v>94</v>
      </c>
      <c r="AV4" s="39" t="s">
        <v>95</v>
      </c>
      <c r="AW4" s="38" t="s">
        <v>96</v>
      </c>
      <c r="AX4" s="38" t="s">
        <v>97</v>
      </c>
      <c r="AY4" s="39" t="s">
        <v>98</v>
      </c>
      <c r="AZ4" s="34" t="s">
        <v>99</v>
      </c>
      <c r="BA4" s="33" t="s">
        <v>100</v>
      </c>
      <c r="BB4" s="33" t="s">
        <v>101</v>
      </c>
      <c r="BC4" s="34" t="s">
        <v>102</v>
      </c>
      <c r="BD4" s="34" t="s">
        <v>103</v>
      </c>
      <c r="BE4" s="33" t="s">
        <v>104</v>
      </c>
      <c r="BF4" s="34" t="s">
        <v>105</v>
      </c>
      <c r="BG4" s="34" t="s">
        <v>106</v>
      </c>
      <c r="BH4" s="34" t="s">
        <v>107</v>
      </c>
      <c r="BI4" s="33" t="s">
        <v>108</v>
      </c>
      <c r="BJ4" s="34" t="s">
        <v>109</v>
      </c>
      <c r="BK4" s="36" t="s">
        <v>110</v>
      </c>
      <c r="BL4" s="37" t="s">
        <v>111</v>
      </c>
      <c r="BM4" s="37" t="s">
        <v>112</v>
      </c>
      <c r="BN4" s="36" t="s">
        <v>113</v>
      </c>
      <c r="BO4" s="37" t="s">
        <v>114</v>
      </c>
      <c r="BP4" s="40" t="s">
        <v>115</v>
      </c>
      <c r="BQ4" s="39" t="s">
        <v>116</v>
      </c>
      <c r="BR4" s="39" t="s">
        <v>117</v>
      </c>
      <c r="BS4" s="39" t="s">
        <v>118</v>
      </c>
      <c r="BT4" s="38" t="s">
        <v>119</v>
      </c>
      <c r="BU4" s="39" t="s">
        <v>120</v>
      </c>
      <c r="BV4" s="34" t="s">
        <v>121</v>
      </c>
      <c r="BW4" s="33" t="s">
        <v>122</v>
      </c>
      <c r="BX4" s="33" t="s">
        <v>123</v>
      </c>
      <c r="BY4" s="34" t="s">
        <v>124</v>
      </c>
      <c r="BZ4" s="34" t="s">
        <v>125</v>
      </c>
      <c r="CA4" s="33" t="s">
        <v>126</v>
      </c>
      <c r="CB4" s="34" t="s">
        <v>127</v>
      </c>
      <c r="CC4" s="34" t="s">
        <v>128</v>
      </c>
      <c r="CD4" s="34" t="s">
        <v>129</v>
      </c>
      <c r="CE4" s="33" t="s">
        <v>130</v>
      </c>
      <c r="CF4" s="34" t="s">
        <v>131</v>
      </c>
      <c r="CG4" s="39" t="s">
        <v>132</v>
      </c>
      <c r="CH4" s="38" t="s">
        <v>133</v>
      </c>
      <c r="CI4" s="38" t="s">
        <v>134</v>
      </c>
      <c r="CJ4" s="38" t="s">
        <v>135</v>
      </c>
      <c r="CK4" s="38" t="s">
        <v>136</v>
      </c>
      <c r="CL4" s="39" t="s">
        <v>137</v>
      </c>
      <c r="CM4" s="39" t="s">
        <v>138</v>
      </c>
      <c r="CN4" s="39" t="s">
        <v>139</v>
      </c>
      <c r="CO4" s="39" t="s">
        <v>140</v>
      </c>
      <c r="CP4" s="38" t="s">
        <v>141</v>
      </c>
      <c r="CQ4" s="39" t="s">
        <v>142</v>
      </c>
      <c r="CR4" s="34" t="s">
        <v>143</v>
      </c>
      <c r="CS4" s="33" t="s">
        <v>144</v>
      </c>
      <c r="CT4" s="33" t="s">
        <v>145</v>
      </c>
      <c r="CU4" s="33" t="s">
        <v>146</v>
      </c>
      <c r="CV4" s="33" t="s">
        <v>147</v>
      </c>
      <c r="CW4" s="33" t="s">
        <v>148</v>
      </c>
      <c r="CX4" s="34" t="s">
        <v>149</v>
      </c>
      <c r="CY4" s="34" t="s">
        <v>150</v>
      </c>
      <c r="CZ4" s="34" t="s">
        <v>151</v>
      </c>
      <c r="DA4" s="33" t="s">
        <v>152</v>
      </c>
      <c r="DB4" s="34" t="s">
        <v>153</v>
      </c>
      <c r="DC4" s="39" t="s">
        <v>154</v>
      </c>
      <c r="DD4" s="41" t="s">
        <v>155</v>
      </c>
      <c r="DE4" s="38" t="s">
        <v>156</v>
      </c>
      <c r="DF4" s="39" t="s">
        <v>157</v>
      </c>
      <c r="DG4" s="38" t="s">
        <v>158</v>
      </c>
      <c r="DH4" s="38" t="s">
        <v>159</v>
      </c>
      <c r="DI4" s="39" t="s">
        <v>160</v>
      </c>
      <c r="DJ4" s="39" t="s">
        <v>161</v>
      </c>
      <c r="DK4" s="39" t="s">
        <v>162</v>
      </c>
      <c r="DL4" s="38" t="s">
        <v>163</v>
      </c>
      <c r="DM4" s="42" t="s">
        <v>164</v>
      </c>
      <c r="DN4" s="43" t="s">
        <v>165</v>
      </c>
      <c r="DO4" s="44"/>
      <c r="DP4" s="44"/>
      <c r="DQ4" s="44"/>
      <c r="DR4" s="44"/>
      <c r="DS4" s="44"/>
      <c r="DT4" s="44"/>
      <c r="DU4" s="44"/>
      <c r="DV4" s="44"/>
      <c r="DW4" s="45"/>
      <c r="DX4" s="46" t="s">
        <v>166</v>
      </c>
      <c r="DY4" s="46"/>
      <c r="DZ4" s="46"/>
      <c r="EA4" s="46"/>
      <c r="EB4" s="46"/>
      <c r="EC4" s="46"/>
      <c r="ED4" s="46"/>
      <c r="EE4" s="46"/>
      <c r="EF4" s="46"/>
      <c r="EG4" s="47"/>
      <c r="EH4" s="48" t="s">
        <v>167</v>
      </c>
      <c r="EI4" s="46"/>
      <c r="EJ4" s="46"/>
      <c r="EK4" s="46"/>
      <c r="EL4" s="46"/>
      <c r="EM4" s="46"/>
      <c r="EN4" s="46"/>
      <c r="EO4" s="46"/>
      <c r="EP4" s="46"/>
      <c r="EQ4" s="47"/>
      <c r="ER4" s="46" t="s">
        <v>168</v>
      </c>
      <c r="ES4" s="46"/>
      <c r="ET4" s="46"/>
      <c r="EU4" s="46"/>
      <c r="EV4" s="46"/>
      <c r="EW4" s="46"/>
      <c r="EX4" s="46"/>
      <c r="EY4" s="46"/>
      <c r="EZ4" s="46"/>
      <c r="FA4" s="46"/>
      <c r="FB4" s="48" t="s">
        <v>169</v>
      </c>
      <c r="FC4" s="46"/>
      <c r="FD4" s="46"/>
      <c r="FE4" s="46"/>
      <c r="FF4" s="46"/>
      <c r="FG4" s="46"/>
      <c r="FH4" s="46"/>
      <c r="FI4" s="46"/>
      <c r="FJ4" s="46"/>
      <c r="FK4" s="47"/>
      <c r="FL4" s="49" t="s">
        <v>32</v>
      </c>
      <c r="FM4" s="50" t="s">
        <v>33</v>
      </c>
      <c r="FN4" s="50" t="s">
        <v>34</v>
      </c>
      <c r="FO4" s="50" t="s">
        <v>35</v>
      </c>
      <c r="FP4" s="50" t="s">
        <v>36</v>
      </c>
      <c r="FQ4" s="51" t="s">
        <v>37</v>
      </c>
      <c r="FR4" s="52" t="s">
        <v>38</v>
      </c>
      <c r="FS4" s="50" t="s">
        <v>39</v>
      </c>
      <c r="FT4" s="50" t="s">
        <v>40</v>
      </c>
      <c r="FU4" s="51" t="s">
        <v>41</v>
      </c>
      <c r="FV4" s="53" t="s">
        <v>170</v>
      </c>
      <c r="FW4" s="54" t="s">
        <v>169</v>
      </c>
      <c r="FX4" s="54" t="s">
        <v>171</v>
      </c>
      <c r="FY4" s="55" t="s">
        <v>172</v>
      </c>
      <c r="FZ4" s="227"/>
      <c r="GA4" s="228"/>
      <c r="GB4" s="219"/>
      <c r="GC4" s="219"/>
      <c r="GD4" s="219"/>
      <c r="GE4" s="219"/>
      <c r="GF4" s="217"/>
      <c r="GG4" s="218"/>
      <c r="GH4" s="219"/>
      <c r="GI4" s="219"/>
      <c r="GJ4" s="220"/>
      <c r="GK4" s="214"/>
      <c r="GL4" s="215"/>
      <c r="GM4" s="213"/>
      <c r="GN4" s="216"/>
      <c r="GO4" s="216"/>
      <c r="GP4" s="206"/>
      <c r="GQ4" s="212"/>
      <c r="GR4" s="213"/>
      <c r="GS4" s="206"/>
      <c r="GT4" s="213"/>
      <c r="GU4" s="206"/>
      <c r="GV4" s="207"/>
      <c r="GW4" s="208"/>
      <c r="GX4" s="209" t="s">
        <v>211</v>
      </c>
      <c r="GY4" s="210"/>
      <c r="GZ4" s="210"/>
      <c r="HA4" s="210"/>
      <c r="HC4" s="211" t="s">
        <v>42</v>
      </c>
      <c r="HD4" s="211"/>
      <c r="HE4" s="211"/>
      <c r="HF4" s="211"/>
      <c r="HG4" s="211"/>
      <c r="HH4" s="211"/>
      <c r="HI4" s="205" t="s">
        <v>219</v>
      </c>
      <c r="HJ4" s="205"/>
      <c r="HK4" s="205"/>
      <c r="HL4" s="205"/>
      <c r="HM4" s="200"/>
      <c r="HN4" s="200"/>
      <c r="HO4" s="200"/>
      <c r="HP4" s="200"/>
      <c r="HQ4" s="200"/>
      <c r="HR4" s="200"/>
    </row>
    <row r="5" spans="1:226" ht="21.75" customHeight="1" thickBot="1" x14ac:dyDescent="0.4">
      <c r="A5" s="56"/>
      <c r="B5" s="57"/>
      <c r="C5" s="58"/>
      <c r="D5" s="58"/>
      <c r="E5" s="58"/>
      <c r="F5" s="58"/>
      <c r="G5" s="59"/>
      <c r="H5" s="60">
        <v>1</v>
      </c>
      <c r="I5" s="61">
        <v>2</v>
      </c>
      <c r="J5" s="62">
        <v>3</v>
      </c>
      <c r="K5" s="62">
        <v>4</v>
      </c>
      <c r="L5" s="62">
        <v>5</v>
      </c>
      <c r="M5" s="62">
        <v>6</v>
      </c>
      <c r="N5" s="62">
        <v>7</v>
      </c>
      <c r="O5" s="62">
        <v>8</v>
      </c>
      <c r="P5" s="62">
        <v>9</v>
      </c>
      <c r="Q5" s="62">
        <v>10</v>
      </c>
      <c r="R5" s="62">
        <v>11</v>
      </c>
      <c r="S5" s="63">
        <v>12</v>
      </c>
      <c r="T5" s="63">
        <v>13</v>
      </c>
      <c r="U5" s="63">
        <v>14</v>
      </c>
      <c r="V5" s="63">
        <v>15</v>
      </c>
      <c r="W5" s="63">
        <v>16</v>
      </c>
      <c r="X5" s="63">
        <v>17</v>
      </c>
      <c r="Y5" s="63">
        <v>18</v>
      </c>
      <c r="Z5" s="63">
        <v>19</v>
      </c>
      <c r="AA5" s="63">
        <v>20</v>
      </c>
      <c r="AB5" s="64">
        <v>21</v>
      </c>
      <c r="AC5" s="64">
        <v>22</v>
      </c>
      <c r="AD5" s="62">
        <v>23</v>
      </c>
      <c r="AE5" s="62">
        <v>24</v>
      </c>
      <c r="AF5" s="62">
        <v>25</v>
      </c>
      <c r="AG5" s="62">
        <v>26</v>
      </c>
      <c r="AH5" s="62">
        <v>27</v>
      </c>
      <c r="AI5" s="62">
        <v>28</v>
      </c>
      <c r="AJ5" s="62">
        <v>29</v>
      </c>
      <c r="AK5" s="62">
        <v>30</v>
      </c>
      <c r="AL5" s="62">
        <v>31</v>
      </c>
      <c r="AM5" s="62">
        <v>32</v>
      </c>
      <c r="AN5" s="62">
        <v>33</v>
      </c>
      <c r="AO5" s="63">
        <v>34</v>
      </c>
      <c r="AP5" s="63">
        <v>35</v>
      </c>
      <c r="AQ5" s="63">
        <v>36</v>
      </c>
      <c r="AR5" s="63">
        <v>37</v>
      </c>
      <c r="AS5" s="63">
        <v>38</v>
      </c>
      <c r="AT5" s="63">
        <v>39</v>
      </c>
      <c r="AU5" s="63">
        <v>40</v>
      </c>
      <c r="AV5" s="64">
        <v>41</v>
      </c>
      <c r="AW5" s="64">
        <v>42</v>
      </c>
      <c r="AX5" s="64">
        <v>43</v>
      </c>
      <c r="AY5" s="64">
        <v>44</v>
      </c>
      <c r="AZ5" s="62">
        <v>45</v>
      </c>
      <c r="BA5" s="62">
        <v>46</v>
      </c>
      <c r="BB5" s="62">
        <v>47</v>
      </c>
      <c r="BC5" s="62">
        <v>48</v>
      </c>
      <c r="BD5" s="62">
        <v>49</v>
      </c>
      <c r="BE5" s="62">
        <v>50</v>
      </c>
      <c r="BF5" s="62">
        <v>51</v>
      </c>
      <c r="BG5" s="62">
        <v>52</v>
      </c>
      <c r="BH5" s="62">
        <v>53</v>
      </c>
      <c r="BI5" s="62">
        <v>54</v>
      </c>
      <c r="BJ5" s="62">
        <v>55</v>
      </c>
      <c r="BK5" s="63">
        <v>56</v>
      </c>
      <c r="BL5" s="63">
        <v>57</v>
      </c>
      <c r="BM5" s="63">
        <v>58</v>
      </c>
      <c r="BN5" s="63">
        <v>59</v>
      </c>
      <c r="BO5" s="63">
        <v>60</v>
      </c>
      <c r="BP5" s="64">
        <v>61</v>
      </c>
      <c r="BQ5" s="64">
        <v>62</v>
      </c>
      <c r="BR5" s="64">
        <v>63</v>
      </c>
      <c r="BS5" s="64">
        <v>64</v>
      </c>
      <c r="BT5" s="64">
        <v>65</v>
      </c>
      <c r="BU5" s="64">
        <v>66</v>
      </c>
      <c r="BV5" s="62">
        <v>67</v>
      </c>
      <c r="BW5" s="62">
        <v>68</v>
      </c>
      <c r="BX5" s="62">
        <v>69</v>
      </c>
      <c r="BY5" s="62">
        <v>70</v>
      </c>
      <c r="BZ5" s="62">
        <v>71</v>
      </c>
      <c r="CA5" s="62">
        <v>72</v>
      </c>
      <c r="CB5" s="62">
        <v>73</v>
      </c>
      <c r="CC5" s="62">
        <v>74</v>
      </c>
      <c r="CD5" s="62">
        <v>75</v>
      </c>
      <c r="CE5" s="62">
        <v>76</v>
      </c>
      <c r="CF5" s="62">
        <v>77</v>
      </c>
      <c r="CG5" s="63">
        <v>78</v>
      </c>
      <c r="CH5" s="63">
        <v>79</v>
      </c>
      <c r="CI5" s="63">
        <v>80</v>
      </c>
      <c r="CJ5" s="64">
        <v>81</v>
      </c>
      <c r="CK5" s="64">
        <v>82</v>
      </c>
      <c r="CL5" s="64">
        <v>83</v>
      </c>
      <c r="CM5" s="64">
        <v>84</v>
      </c>
      <c r="CN5" s="64">
        <v>85</v>
      </c>
      <c r="CO5" s="64">
        <v>86</v>
      </c>
      <c r="CP5" s="64">
        <v>87</v>
      </c>
      <c r="CQ5" s="64">
        <v>88</v>
      </c>
      <c r="CR5" s="62">
        <v>89</v>
      </c>
      <c r="CS5" s="62">
        <v>90</v>
      </c>
      <c r="CT5" s="62">
        <v>91</v>
      </c>
      <c r="CU5" s="62">
        <v>92</v>
      </c>
      <c r="CV5" s="62">
        <v>93</v>
      </c>
      <c r="CW5" s="62">
        <v>94</v>
      </c>
      <c r="CX5" s="62">
        <v>95</v>
      </c>
      <c r="CY5" s="62">
        <v>96</v>
      </c>
      <c r="CZ5" s="62">
        <v>97</v>
      </c>
      <c r="DA5" s="62">
        <v>98</v>
      </c>
      <c r="DB5" s="62">
        <v>99</v>
      </c>
      <c r="DC5" s="64">
        <v>100</v>
      </c>
      <c r="DD5" s="64">
        <v>101</v>
      </c>
      <c r="DE5" s="64">
        <v>102</v>
      </c>
      <c r="DF5" s="64">
        <v>103</v>
      </c>
      <c r="DG5" s="64">
        <v>104</v>
      </c>
      <c r="DH5" s="64">
        <v>105</v>
      </c>
      <c r="DI5" s="64">
        <v>106</v>
      </c>
      <c r="DJ5" s="64">
        <v>107</v>
      </c>
      <c r="DK5" s="64">
        <v>108</v>
      </c>
      <c r="DL5" s="64">
        <v>109</v>
      </c>
      <c r="DM5" s="65">
        <v>110</v>
      </c>
      <c r="DN5" s="66">
        <v>1</v>
      </c>
      <c r="DO5" s="67">
        <v>12</v>
      </c>
      <c r="DP5" s="67">
        <v>23</v>
      </c>
      <c r="DQ5" s="67">
        <v>34</v>
      </c>
      <c r="DR5" s="67">
        <v>45</v>
      </c>
      <c r="DS5" s="67">
        <v>56</v>
      </c>
      <c r="DT5" s="67">
        <v>67</v>
      </c>
      <c r="DU5" s="67">
        <v>78</v>
      </c>
      <c r="DV5" s="67">
        <v>89</v>
      </c>
      <c r="DW5" s="68">
        <v>100</v>
      </c>
      <c r="DX5" s="69">
        <v>7</v>
      </c>
      <c r="DY5" s="67">
        <v>18</v>
      </c>
      <c r="DZ5" s="67">
        <v>29</v>
      </c>
      <c r="EA5" s="67">
        <v>40</v>
      </c>
      <c r="EB5" s="67">
        <v>51</v>
      </c>
      <c r="EC5" s="67">
        <v>62</v>
      </c>
      <c r="ED5" s="67">
        <v>73</v>
      </c>
      <c r="EE5" s="67">
        <v>84</v>
      </c>
      <c r="EF5" s="67">
        <v>95</v>
      </c>
      <c r="EG5" s="70">
        <v>106</v>
      </c>
      <c r="EH5" s="71">
        <v>1</v>
      </c>
      <c r="EI5" s="72">
        <v>12</v>
      </c>
      <c r="EJ5" s="72">
        <v>23</v>
      </c>
      <c r="EK5" s="72">
        <v>34</v>
      </c>
      <c r="EL5" s="72">
        <v>45</v>
      </c>
      <c r="EM5" s="72">
        <v>56</v>
      </c>
      <c r="EN5" s="72">
        <v>67</v>
      </c>
      <c r="EO5" s="72">
        <v>78</v>
      </c>
      <c r="EP5" s="72">
        <v>89</v>
      </c>
      <c r="EQ5" s="73">
        <v>100</v>
      </c>
      <c r="ER5" s="74">
        <v>7</v>
      </c>
      <c r="ES5" s="72">
        <v>18</v>
      </c>
      <c r="ET5" s="72">
        <v>29</v>
      </c>
      <c r="EU5" s="72">
        <v>40</v>
      </c>
      <c r="EV5" s="72">
        <v>51</v>
      </c>
      <c r="EW5" s="72">
        <v>62</v>
      </c>
      <c r="EX5" s="72">
        <v>73</v>
      </c>
      <c r="EY5" s="72">
        <v>84</v>
      </c>
      <c r="EZ5" s="72">
        <v>95</v>
      </c>
      <c r="FA5" s="73">
        <v>106</v>
      </c>
      <c r="FB5" s="69">
        <v>1</v>
      </c>
      <c r="FC5" s="67">
        <v>2</v>
      </c>
      <c r="FD5" s="67">
        <v>3</v>
      </c>
      <c r="FE5" s="67">
        <v>4</v>
      </c>
      <c r="FF5" s="67">
        <v>5</v>
      </c>
      <c r="FG5" s="67">
        <v>6</v>
      </c>
      <c r="FH5" s="67">
        <v>7</v>
      </c>
      <c r="FI5" s="67">
        <v>8</v>
      </c>
      <c r="FJ5" s="67">
        <v>9</v>
      </c>
      <c r="FK5" s="68">
        <v>10</v>
      </c>
      <c r="FL5" s="75" t="s">
        <v>173</v>
      </c>
      <c r="FM5" s="76" t="s">
        <v>16</v>
      </c>
      <c r="FN5" s="76" t="s">
        <v>17</v>
      </c>
      <c r="FO5" s="76" t="s">
        <v>18</v>
      </c>
      <c r="FP5" s="76" t="s">
        <v>19</v>
      </c>
      <c r="FQ5" s="77" t="s">
        <v>20</v>
      </c>
      <c r="FR5" s="75" t="s">
        <v>22</v>
      </c>
      <c r="FS5" s="76" t="s">
        <v>23</v>
      </c>
      <c r="FT5" s="76" t="s">
        <v>24</v>
      </c>
      <c r="FU5" s="77" t="s">
        <v>25</v>
      </c>
      <c r="FV5" s="78" t="s">
        <v>174</v>
      </c>
      <c r="FW5" s="79" t="s">
        <v>175</v>
      </c>
      <c r="FX5" s="79" t="s">
        <v>176</v>
      </c>
      <c r="FY5" s="80" t="s">
        <v>177</v>
      </c>
      <c r="FZ5" s="81" t="s">
        <v>178</v>
      </c>
      <c r="GA5" s="82" t="s">
        <v>173</v>
      </c>
      <c r="GB5" s="83" t="s">
        <v>16</v>
      </c>
      <c r="GC5" s="83" t="s">
        <v>17</v>
      </c>
      <c r="GD5" s="83" t="s">
        <v>18</v>
      </c>
      <c r="GE5" s="83" t="s">
        <v>19</v>
      </c>
      <c r="GF5" s="84" t="s">
        <v>20</v>
      </c>
      <c r="GG5" s="82" t="s">
        <v>22</v>
      </c>
      <c r="GH5" s="83" t="s">
        <v>23</v>
      </c>
      <c r="GI5" s="83" t="s">
        <v>24</v>
      </c>
      <c r="GJ5" s="84" t="s">
        <v>25</v>
      </c>
      <c r="GK5" s="85" t="s">
        <v>179</v>
      </c>
      <c r="GL5" s="86" t="s">
        <v>180</v>
      </c>
      <c r="GM5" s="87" t="s">
        <v>177</v>
      </c>
      <c r="GN5" s="88" t="s">
        <v>181</v>
      </c>
      <c r="GO5" s="88" t="s">
        <v>182</v>
      </c>
      <c r="GP5" s="89" t="s">
        <v>183</v>
      </c>
      <c r="GQ5" s="90" t="s">
        <v>184</v>
      </c>
      <c r="GR5" s="91" t="s">
        <v>179</v>
      </c>
      <c r="GS5" s="92" t="s">
        <v>180</v>
      </c>
      <c r="GT5" s="91" t="s">
        <v>179</v>
      </c>
      <c r="GU5" s="92" t="s">
        <v>180</v>
      </c>
      <c r="GV5" s="93" t="s">
        <v>185</v>
      </c>
      <c r="GW5" s="94" t="s">
        <v>186</v>
      </c>
      <c r="GX5" s="202" t="s">
        <v>212</v>
      </c>
      <c r="GY5" s="202" t="s">
        <v>213</v>
      </c>
      <c r="GZ5" s="202" t="s">
        <v>214</v>
      </c>
      <c r="HA5" s="202" t="s">
        <v>23</v>
      </c>
      <c r="HB5" s="202" t="s">
        <v>216</v>
      </c>
      <c r="HC5" s="82" t="s">
        <v>173</v>
      </c>
      <c r="HD5" s="83" t="s">
        <v>16</v>
      </c>
      <c r="HE5" s="83" t="s">
        <v>17</v>
      </c>
      <c r="HF5" s="83" t="s">
        <v>18</v>
      </c>
      <c r="HG5" s="83" t="s">
        <v>19</v>
      </c>
      <c r="HH5" s="84" t="s">
        <v>20</v>
      </c>
      <c r="HI5" s="82" t="s">
        <v>22</v>
      </c>
      <c r="HJ5" s="83" t="s">
        <v>23</v>
      </c>
      <c r="HK5" s="83" t="s">
        <v>24</v>
      </c>
      <c r="HL5" s="84" t="s">
        <v>25</v>
      </c>
      <c r="HM5" s="91" t="s">
        <v>179</v>
      </c>
      <c r="HN5" s="92" t="s">
        <v>180</v>
      </c>
      <c r="HO5" s="91" t="s">
        <v>179</v>
      </c>
      <c r="HP5" s="92" t="s">
        <v>180</v>
      </c>
      <c r="HQ5" s="200"/>
      <c r="HR5" s="200"/>
    </row>
    <row r="6" spans="1:226" s="120" customFormat="1" ht="18" customHeight="1" thickBot="1" x14ac:dyDescent="0.3">
      <c r="A6" s="95">
        <v>1</v>
      </c>
      <c r="B6" s="96" t="s">
        <v>187</v>
      </c>
      <c r="C6" s="97" t="s">
        <v>188</v>
      </c>
      <c r="D6" s="97" t="s">
        <v>189</v>
      </c>
      <c r="E6" s="97" t="s">
        <v>190</v>
      </c>
      <c r="F6" s="97" t="s">
        <v>191</v>
      </c>
      <c r="G6" s="194">
        <v>1516573</v>
      </c>
      <c r="H6" s="180">
        <v>3</v>
      </c>
      <c r="I6" s="181">
        <v>0</v>
      </c>
      <c r="J6" s="181">
        <v>3</v>
      </c>
      <c r="K6" s="181">
        <v>3</v>
      </c>
      <c r="L6" s="181">
        <v>0</v>
      </c>
      <c r="M6" s="181">
        <v>3</v>
      </c>
      <c r="N6" s="181">
        <v>0</v>
      </c>
      <c r="O6" s="181">
        <v>3</v>
      </c>
      <c r="P6" s="181">
        <v>3</v>
      </c>
      <c r="Q6" s="181">
        <v>3</v>
      </c>
      <c r="R6" s="181">
        <v>3</v>
      </c>
      <c r="S6" s="182">
        <v>0</v>
      </c>
      <c r="T6" s="182">
        <v>0</v>
      </c>
      <c r="U6" s="182">
        <v>0</v>
      </c>
      <c r="V6" s="182">
        <v>3</v>
      </c>
      <c r="W6" s="182">
        <v>0</v>
      </c>
      <c r="X6" s="182">
        <v>0</v>
      </c>
      <c r="Y6" s="182">
        <v>0</v>
      </c>
      <c r="Z6" s="182">
        <v>3</v>
      </c>
      <c r="AA6" s="182">
        <v>3</v>
      </c>
      <c r="AB6" s="182">
        <v>0</v>
      </c>
      <c r="AC6" s="182">
        <v>3</v>
      </c>
      <c r="AD6" s="181">
        <v>3</v>
      </c>
      <c r="AE6" s="181">
        <v>0</v>
      </c>
      <c r="AF6" s="181">
        <v>3</v>
      </c>
      <c r="AG6" s="181">
        <v>3</v>
      </c>
      <c r="AH6" s="181">
        <v>0</v>
      </c>
      <c r="AI6" s="181">
        <v>0</v>
      </c>
      <c r="AJ6" s="181">
        <v>3</v>
      </c>
      <c r="AK6" s="181">
        <v>3</v>
      </c>
      <c r="AL6" s="181">
        <v>3</v>
      </c>
      <c r="AM6" s="181">
        <v>3</v>
      </c>
      <c r="AN6" s="181">
        <v>3</v>
      </c>
      <c r="AO6" s="182">
        <v>3</v>
      </c>
      <c r="AP6" s="182">
        <v>0</v>
      </c>
      <c r="AQ6" s="182">
        <v>3</v>
      </c>
      <c r="AR6" s="182">
        <v>3</v>
      </c>
      <c r="AS6" s="182">
        <v>0</v>
      </c>
      <c r="AT6" s="182">
        <v>0</v>
      </c>
      <c r="AU6" s="182">
        <v>3</v>
      </c>
      <c r="AV6" s="182">
        <v>3</v>
      </c>
      <c r="AW6" s="182">
        <v>0</v>
      </c>
      <c r="AX6" s="182">
        <v>3</v>
      </c>
      <c r="AY6" s="182">
        <v>3</v>
      </c>
      <c r="AZ6" s="181">
        <v>0</v>
      </c>
      <c r="BA6" s="181">
        <v>0</v>
      </c>
      <c r="BB6" s="181">
        <v>3</v>
      </c>
      <c r="BC6" s="181">
        <v>3</v>
      </c>
      <c r="BD6" s="181">
        <v>0</v>
      </c>
      <c r="BE6" s="181">
        <v>0</v>
      </c>
      <c r="BF6" s="181">
        <v>0</v>
      </c>
      <c r="BG6" s="181">
        <v>3</v>
      </c>
      <c r="BH6" s="181">
        <v>3</v>
      </c>
      <c r="BI6" s="181">
        <v>3</v>
      </c>
      <c r="BJ6" s="181">
        <v>3</v>
      </c>
      <c r="BK6" s="182">
        <v>0</v>
      </c>
      <c r="BL6" s="182">
        <v>3</v>
      </c>
      <c r="BM6" s="182">
        <v>3</v>
      </c>
      <c r="BN6" s="182">
        <v>3</v>
      </c>
      <c r="BO6" s="182">
        <v>3</v>
      </c>
      <c r="BP6" s="182">
        <v>0</v>
      </c>
      <c r="BQ6" s="182">
        <v>0</v>
      </c>
      <c r="BR6" s="182">
        <v>3</v>
      </c>
      <c r="BS6" s="182">
        <v>3</v>
      </c>
      <c r="BT6" s="182">
        <v>3</v>
      </c>
      <c r="BU6" s="182">
        <v>3</v>
      </c>
      <c r="BV6" s="181">
        <v>3</v>
      </c>
      <c r="BW6" s="181">
        <v>0</v>
      </c>
      <c r="BX6" s="181">
        <v>3</v>
      </c>
      <c r="BY6" s="181">
        <v>3</v>
      </c>
      <c r="BZ6" s="181">
        <v>0</v>
      </c>
      <c r="CA6" s="181">
        <v>0</v>
      </c>
      <c r="CB6" s="181">
        <v>3</v>
      </c>
      <c r="CC6" s="181">
        <v>3</v>
      </c>
      <c r="CD6" s="181">
        <v>3</v>
      </c>
      <c r="CE6" s="181">
        <v>3</v>
      </c>
      <c r="CF6" s="181">
        <v>0</v>
      </c>
      <c r="CG6" s="182">
        <v>3</v>
      </c>
      <c r="CH6" s="182">
        <v>0</v>
      </c>
      <c r="CI6" s="182">
        <v>3</v>
      </c>
      <c r="CJ6" s="182">
        <v>0</v>
      </c>
      <c r="CK6" s="182">
        <v>3</v>
      </c>
      <c r="CL6" s="182">
        <v>0</v>
      </c>
      <c r="CM6" s="182">
        <v>3</v>
      </c>
      <c r="CN6" s="182">
        <v>3</v>
      </c>
      <c r="CO6" s="182">
        <v>3</v>
      </c>
      <c r="CP6" s="182">
        <v>3</v>
      </c>
      <c r="CQ6" s="182">
        <v>3</v>
      </c>
      <c r="CR6" s="181">
        <v>3</v>
      </c>
      <c r="CS6" s="181">
        <v>3</v>
      </c>
      <c r="CT6" s="181">
        <v>0</v>
      </c>
      <c r="CU6" s="181">
        <v>3</v>
      </c>
      <c r="CV6" s="181">
        <v>3</v>
      </c>
      <c r="CW6" s="181">
        <v>3</v>
      </c>
      <c r="CX6" s="181">
        <v>3</v>
      </c>
      <c r="CY6" s="181">
        <v>3</v>
      </c>
      <c r="CZ6" s="181">
        <v>0</v>
      </c>
      <c r="DA6" s="181">
        <v>3</v>
      </c>
      <c r="DB6" s="181">
        <v>3</v>
      </c>
      <c r="DC6" s="183">
        <v>3</v>
      </c>
      <c r="DD6" s="182">
        <v>0</v>
      </c>
      <c r="DE6" s="182">
        <v>3</v>
      </c>
      <c r="DF6" s="182">
        <v>3</v>
      </c>
      <c r="DG6" s="182">
        <v>0</v>
      </c>
      <c r="DH6" s="182">
        <v>0</v>
      </c>
      <c r="DI6" s="182">
        <v>3</v>
      </c>
      <c r="DJ6" s="182">
        <v>3</v>
      </c>
      <c r="DK6" s="182">
        <v>0</v>
      </c>
      <c r="DL6" s="182">
        <v>3</v>
      </c>
      <c r="DM6" s="183">
        <v>3</v>
      </c>
      <c r="DN6" s="100">
        <f t="shared" ref="DN6:DN21" si="0">H6</f>
        <v>3</v>
      </c>
      <c r="DO6" s="101">
        <f t="shared" ref="DO6:DO21" si="1">S6</f>
        <v>0</v>
      </c>
      <c r="DP6" s="101">
        <f t="shared" ref="DP6:DP21" si="2">AD6</f>
        <v>3</v>
      </c>
      <c r="DQ6" s="101">
        <f t="shared" ref="DQ6:DQ21" si="3">AO6</f>
        <v>3</v>
      </c>
      <c r="DR6" s="101">
        <f t="shared" ref="DR6:DR21" si="4">AZ6</f>
        <v>0</v>
      </c>
      <c r="DS6" s="101">
        <f t="shared" ref="DS6:DS21" si="5">BK6</f>
        <v>0</v>
      </c>
      <c r="DT6" s="101">
        <f t="shared" ref="DT6:DT21" si="6">BV6</f>
        <v>3</v>
      </c>
      <c r="DU6" s="101">
        <f t="shared" ref="DU6:DU21" si="7">CG6</f>
        <v>3</v>
      </c>
      <c r="DV6" s="101">
        <f t="shared" ref="DV6:DV21" si="8">CR6</f>
        <v>3</v>
      </c>
      <c r="DW6" s="101">
        <f t="shared" ref="DW6:DW21" si="9">DC6</f>
        <v>3</v>
      </c>
      <c r="DX6" s="101">
        <f t="shared" ref="DX6:DX21" si="10">N6</f>
        <v>0</v>
      </c>
      <c r="DY6" s="101">
        <f t="shared" ref="DY6:DY21" si="11">Y6</f>
        <v>0</v>
      </c>
      <c r="DZ6" s="101">
        <f t="shared" ref="DZ6:DZ21" si="12">AJ6</f>
        <v>3</v>
      </c>
      <c r="EA6" s="101">
        <f t="shared" ref="EA6:EA21" si="13">AU6</f>
        <v>3</v>
      </c>
      <c r="EB6" s="101">
        <f t="shared" ref="EB6:EB21" si="14">BF6</f>
        <v>0</v>
      </c>
      <c r="EC6" s="101">
        <f t="shared" ref="EC6:EC21" si="15">BQ6</f>
        <v>0</v>
      </c>
      <c r="ED6" s="101">
        <f t="shared" ref="ED6:ED21" si="16">CB6</f>
        <v>3</v>
      </c>
      <c r="EE6" s="101">
        <f t="shared" ref="EE6:EE21" si="17">CM6</f>
        <v>3</v>
      </c>
      <c r="EF6" s="101">
        <f t="shared" ref="EF6:EF21" si="18">CX6</f>
        <v>3</v>
      </c>
      <c r="EG6" s="102">
        <f t="shared" ref="EG6:EG21" si="19">DI6</f>
        <v>3</v>
      </c>
      <c r="EH6" s="103">
        <f t="shared" ref="EH6:EH21" si="20">IF(DN6&gt;0,1,0)</f>
        <v>1</v>
      </c>
      <c r="EI6" s="98">
        <f t="shared" ref="EI6:EI21" si="21">IF(DO6&gt;0,1,0)</f>
        <v>0</v>
      </c>
      <c r="EJ6" s="98">
        <f t="shared" ref="EJ6:EJ21" si="22">IF(DP6&gt;0,1,0)</f>
        <v>1</v>
      </c>
      <c r="EK6" s="98">
        <f t="shared" ref="EK6:EK21" si="23">IF(DQ6&gt;0,1,0)</f>
        <v>1</v>
      </c>
      <c r="EL6" s="98">
        <f t="shared" ref="EL6:EL21" si="24">IF(DR6&gt;0,1,0)</f>
        <v>0</v>
      </c>
      <c r="EM6" s="98">
        <f t="shared" ref="EM6:EM21" si="25">IF(DS6&gt;0,1,0)</f>
        <v>0</v>
      </c>
      <c r="EN6" s="98">
        <f t="shared" ref="EN6:EN21" si="26">IF(DT6&gt;0,1,0)</f>
        <v>1</v>
      </c>
      <c r="EO6" s="98">
        <f t="shared" ref="EO6:EO21" si="27">IF(DU6&gt;0,1,0)</f>
        <v>1</v>
      </c>
      <c r="EP6" s="98">
        <f t="shared" ref="EP6:EP21" si="28">IF(DV6&gt;0,1,0)</f>
        <v>1</v>
      </c>
      <c r="EQ6" s="98">
        <f t="shared" ref="EQ6:EQ21" si="29">IF(DW6&gt;0,1,0)</f>
        <v>1</v>
      </c>
      <c r="ER6" s="98">
        <f t="shared" ref="ER6:ER21" si="30">IF(DX6&gt;0,1,0)</f>
        <v>0</v>
      </c>
      <c r="ES6" s="98">
        <f t="shared" ref="ES6:ES21" si="31">IF(DY6&gt;0,1,0)</f>
        <v>0</v>
      </c>
      <c r="ET6" s="98">
        <f t="shared" ref="ET6:ET21" si="32">IF(DZ6&gt;0,1,0)</f>
        <v>1</v>
      </c>
      <c r="EU6" s="98">
        <f t="shared" ref="EU6:EU21" si="33">IF(EA6&gt;0,1,0)</f>
        <v>1</v>
      </c>
      <c r="EV6" s="98">
        <f t="shared" ref="EV6:EV21" si="34">IF(EB6&gt;0,1,0)</f>
        <v>0</v>
      </c>
      <c r="EW6" s="98">
        <f t="shared" ref="EW6:EW21" si="35">IF(EC6&gt;0,1,0)</f>
        <v>0</v>
      </c>
      <c r="EX6" s="98">
        <f t="shared" ref="EX6:EX21" si="36">IF(ED6&gt;0,1,0)</f>
        <v>1</v>
      </c>
      <c r="EY6" s="98">
        <f t="shared" ref="EY6:EY21" si="37">IF(EE6&gt;0,1,0)</f>
        <v>1</v>
      </c>
      <c r="EZ6" s="98">
        <f t="shared" ref="EZ6:EZ21" si="38">IF(EF6&gt;0,1,0)</f>
        <v>1</v>
      </c>
      <c r="FA6" s="104">
        <f t="shared" ref="FA6:FA21" si="39">IF(EG6&gt;0,1,0)</f>
        <v>1</v>
      </c>
      <c r="FB6" s="105">
        <f t="shared" ref="FB6:FB21" si="40">SUM(EH6-ER6)</f>
        <v>1</v>
      </c>
      <c r="FC6" s="98">
        <f t="shared" ref="FC6:FC21" si="41">SUM(EI6-ES6)</f>
        <v>0</v>
      </c>
      <c r="FD6" s="98">
        <f t="shared" ref="FD6:FD21" si="42">SUM(EJ6-ET6)</f>
        <v>0</v>
      </c>
      <c r="FE6" s="98">
        <f t="shared" ref="FE6:FE21" si="43">SUM(EK6-EU6)</f>
        <v>0</v>
      </c>
      <c r="FF6" s="98">
        <f t="shared" ref="FF6:FF21" si="44">SUM(EL6-EV6)</f>
        <v>0</v>
      </c>
      <c r="FG6" s="98">
        <f t="shared" ref="FG6:FG21" si="45">SUM(EM6-EW6)</f>
        <v>0</v>
      </c>
      <c r="FH6" s="98">
        <f t="shared" ref="FH6:FH21" si="46">SUM(EN6-EX6)</f>
        <v>0</v>
      </c>
      <c r="FI6" s="98">
        <f t="shared" ref="FI6:FI21" si="47">SUM(EO6-EY6)</f>
        <v>0</v>
      </c>
      <c r="FJ6" s="98">
        <f t="shared" ref="FJ6:FJ21" si="48">SUM(EP6-EZ6)</f>
        <v>0</v>
      </c>
      <c r="FK6" s="104">
        <f t="shared" ref="FK6:FK21" si="49">SUM(EQ6-FA6)</f>
        <v>0</v>
      </c>
      <c r="FL6" s="103">
        <f t="shared" ref="FL6:FL21" si="50">SUM(H6,N6,S6,Y6,AD6,AJ6,AO6,AU6,AZ6,BF6,BK6,BQ6,BV6,CB6,CG6,CM6,CR6,CX6,DC6,DI6)</f>
        <v>39</v>
      </c>
      <c r="FM6" s="98">
        <f t="shared" ref="FM6:FM21" si="51">SUM(I6,T6,AE6,AP6,BA6,BL6,BW6,CH6,CS6,DD6)</f>
        <v>6</v>
      </c>
      <c r="FN6" s="98">
        <f t="shared" ref="FN6:FN21" si="52">SUM(J6,U6,AF6,AQ6,BB6,BM6,BX6,CI6,CT6,DE6)</f>
        <v>24</v>
      </c>
      <c r="FO6" s="98">
        <f t="shared" ref="FO6:FO21" si="53">SUM(K6,V6,AG6,AR6,BC6,BN6,BY6,CJ6,CU6,DF6)</f>
        <v>27</v>
      </c>
      <c r="FP6" s="98">
        <f t="shared" ref="FP6:FP21" si="54">SUM(L6,W6,AH6,AS6,BD6,BO6,BZ6,CK6,CV6,DG6)</f>
        <v>9</v>
      </c>
      <c r="FQ6" s="99">
        <f t="shared" ref="FQ6:FQ21" si="55">SUM(M6,X6,AI6,AT6,BE6,BP6,CA6,CL6,CW6,DH6)</f>
        <v>6</v>
      </c>
      <c r="FR6" s="103">
        <f t="shared" ref="FR6:FR21" si="56">SUM(O6,Z6,AK6,AV6,BG6,BR6,CC6,CN6,CY6,DJ6)</f>
        <v>30</v>
      </c>
      <c r="FS6" s="98">
        <f t="shared" ref="FS6:FS21" si="57">SUM(P6,AA6,AL6,AW6,BH6,BS6,CD6,CO6,CZ6,DK6)</f>
        <v>21</v>
      </c>
      <c r="FT6" s="98">
        <f t="shared" ref="FT6:FT21" si="58">SUM(Q6,AB6,AM6,AX6,BI6,BT6,CE6,CP6,DA6,DL6)</f>
        <v>27</v>
      </c>
      <c r="FU6" s="104">
        <f t="shared" ref="FU6:FU21" si="59">SUM(R6,AC6,AN6,AY6,BJ6,BU6,CF6,CQ6,DB6,DM6)</f>
        <v>27</v>
      </c>
      <c r="FV6" s="106">
        <f t="shared" ref="FV6:FV21" si="60">SUM(EH6:FA6)</f>
        <v>13</v>
      </c>
      <c r="FW6" s="101">
        <f t="shared" ref="FW6:FW21" si="61">SUMPRODUCT(ABS(FB6:FK6))</f>
        <v>1</v>
      </c>
      <c r="FX6" s="196">
        <f>G6/1000</f>
        <v>1516.5730000000001</v>
      </c>
      <c r="FY6" s="102"/>
      <c r="FZ6" s="107" t="str">
        <f>IF(OR(FV6&gt;$GX$8,FW6&gt;$GY$6,FX6&lt;221),"недостоверный","достоверный")</f>
        <v>достоверный</v>
      </c>
      <c r="GA6" s="108">
        <f t="shared" ref="GA6:GA21" si="62">FL6/60</f>
        <v>0.65</v>
      </c>
      <c r="GB6" s="109">
        <f t="shared" ref="GB6:GB21" si="63">FM6/30</f>
        <v>0.2</v>
      </c>
      <c r="GC6" s="109">
        <f t="shared" ref="GC6:GC21" si="64">FN6/30</f>
        <v>0.8</v>
      </c>
      <c r="GD6" s="109">
        <f t="shared" ref="GD6:GD21" si="65">FO6/30</f>
        <v>0.9</v>
      </c>
      <c r="GE6" s="109">
        <f t="shared" ref="GE6:GE21" si="66">FP6/30</f>
        <v>0.3</v>
      </c>
      <c r="GF6" s="110">
        <f t="shared" ref="GF6:GF21" si="67">FQ6/30</f>
        <v>0.2</v>
      </c>
      <c r="GG6" s="111">
        <f t="shared" ref="GG6:GG21" si="68">FR6/30</f>
        <v>1</v>
      </c>
      <c r="GH6" s="109">
        <f t="shared" ref="GH6:GH21" si="69">FS6/30</f>
        <v>0.7</v>
      </c>
      <c r="GI6" s="109">
        <f t="shared" ref="GI6:GI21" si="70">FT6/30</f>
        <v>0.9</v>
      </c>
      <c r="GJ6" s="110">
        <f t="shared" ref="GJ6:GJ21" si="71">FU6/30</f>
        <v>0.9</v>
      </c>
      <c r="GK6" s="111">
        <f>(SUM(GA6:GF6)/6)</f>
        <v>0.50833333333333341</v>
      </c>
      <c r="GL6" s="112">
        <f>SUM(GG6:GJ6)/4</f>
        <v>0.875</v>
      </c>
      <c r="GM6" s="98"/>
      <c r="GN6" s="98"/>
      <c r="GO6" s="98"/>
      <c r="GP6" s="99"/>
      <c r="GQ6" s="113"/>
      <c r="GR6" s="114">
        <f t="shared" ref="GR6:GR21" si="72">SUM(H6,K6,L6,S6,U6,V6,W6,X6,AD6,AG6,AH6,AO6,AP6,AQ6,AS6,AT6,AZ6,BA6,BB6,BC6,BE6,BK6,BN6,BV6,BY6,BZ6,CG6,CH6,CJ6,CK6,CR6,CS6,CU6,CV6,DC6,DD6,DF6,DG6)</f>
        <v>60</v>
      </c>
      <c r="GS6" s="115">
        <f t="shared" ref="GS6:GS21" si="73">SUM(O6,P6,Z6,AA6,AB6,AK6,AM6,AN6,AV6,AW6,AX6,BG6,BJ6,BT6,BU6,CC6,CE6,CN6,CO6,CY6,DB6,DJ6,DK6)</f>
        <v>60</v>
      </c>
      <c r="GT6" s="116">
        <f t="shared" ref="GT6:GT21" si="74">GR6/114</f>
        <v>0.52631578947368418</v>
      </c>
      <c r="GU6" s="117">
        <f t="shared" ref="GU6:GU21" si="75">GS6/69</f>
        <v>0.86956521739130432</v>
      </c>
      <c r="GV6" s="118"/>
      <c r="GW6" s="119"/>
      <c r="GX6" s="120">
        <f>AVERAGE(FV6:FV15000)</f>
        <v>13.0625</v>
      </c>
      <c r="GY6" s="199">
        <v>4</v>
      </c>
      <c r="GZ6" s="199">
        <v>360</v>
      </c>
      <c r="HA6" s="120">
        <f>AVERAGE(FL6:FL15000)</f>
        <v>30.625</v>
      </c>
      <c r="HB6" s="120">
        <f>(HC3/HA3)*100</f>
        <v>31.25</v>
      </c>
      <c r="HC6" s="203">
        <f>AVERAGE(GA6:GA21)</f>
        <v>0.51041666666666663</v>
      </c>
      <c r="HD6" s="203">
        <f>AVERAGE(GB6:GB21)</f>
        <v>0.29791666666666666</v>
      </c>
      <c r="HE6" s="203">
        <f>AVERAGE(GC6:GC21)</f>
        <v>0.61249999999999993</v>
      </c>
      <c r="HF6" s="203">
        <f>AVERAGE(GD6:GD21)</f>
        <v>0.46458333333333329</v>
      </c>
      <c r="HG6" s="203">
        <f t="shared" ref="HG6:HK6" si="76">AVERAGE(GE6:GE21)</f>
        <v>0.42083333333333339</v>
      </c>
      <c r="HH6" s="203">
        <f t="shared" si="76"/>
        <v>0.48125000000000001</v>
      </c>
      <c r="HI6" s="203">
        <f t="shared" si="76"/>
        <v>0.86041666666666672</v>
      </c>
      <c r="HJ6" s="203">
        <f t="shared" si="76"/>
        <v>0.68333333333333357</v>
      </c>
      <c r="HK6" s="203">
        <f t="shared" si="76"/>
        <v>0.66666666666666663</v>
      </c>
      <c r="HL6" s="203">
        <f>AVERAGE(GJ6:GJ15000)</f>
        <v>0.70000000000000007</v>
      </c>
      <c r="HM6" s="201">
        <f>AVERAGE(GR6:GR21)</f>
        <v>50.0625</v>
      </c>
      <c r="HN6" s="201">
        <f t="shared" ref="HN6:HP6" si="77">AVERAGE(GS6:GS21)</f>
        <v>52.0625</v>
      </c>
      <c r="HO6" s="234">
        <f t="shared" si="77"/>
        <v>0.4391447368421052</v>
      </c>
      <c r="HP6" s="234">
        <f t="shared" si="77"/>
        <v>0.75452898550724612</v>
      </c>
      <c r="HQ6" s="200"/>
      <c r="HR6" s="200"/>
    </row>
    <row r="7" spans="1:226" s="120" customFormat="1" ht="18" customHeight="1" thickBot="1" x14ac:dyDescent="0.3">
      <c r="A7" s="121">
        <v>2</v>
      </c>
      <c r="B7" s="122" t="s">
        <v>187</v>
      </c>
      <c r="C7" s="123" t="s">
        <v>188</v>
      </c>
      <c r="D7" s="123" t="s">
        <v>192</v>
      </c>
      <c r="E7" s="123" t="s">
        <v>190</v>
      </c>
      <c r="F7" s="123" t="s">
        <v>191</v>
      </c>
      <c r="G7" s="195">
        <v>752805</v>
      </c>
      <c r="H7" s="184">
        <v>0</v>
      </c>
      <c r="I7" s="185">
        <v>0</v>
      </c>
      <c r="J7" s="185">
        <v>2</v>
      </c>
      <c r="K7" s="185">
        <v>1</v>
      </c>
      <c r="L7" s="185">
        <v>0</v>
      </c>
      <c r="M7" s="185">
        <v>0</v>
      </c>
      <c r="N7" s="185">
        <v>1</v>
      </c>
      <c r="O7" s="185">
        <v>3</v>
      </c>
      <c r="P7" s="185">
        <v>3</v>
      </c>
      <c r="Q7" s="185">
        <v>3</v>
      </c>
      <c r="R7" s="185">
        <v>3</v>
      </c>
      <c r="S7" s="186">
        <v>0</v>
      </c>
      <c r="T7" s="186">
        <v>0</v>
      </c>
      <c r="U7" s="186">
        <v>2</v>
      </c>
      <c r="V7" s="186">
        <v>1</v>
      </c>
      <c r="W7" s="186">
        <v>1</v>
      </c>
      <c r="X7" s="186">
        <v>0</v>
      </c>
      <c r="Y7" s="186">
        <v>0</v>
      </c>
      <c r="Z7" s="186">
        <v>3</v>
      </c>
      <c r="AA7" s="186">
        <v>3</v>
      </c>
      <c r="AB7" s="186">
        <v>3</v>
      </c>
      <c r="AC7" s="186">
        <v>2</v>
      </c>
      <c r="AD7" s="185">
        <v>1</v>
      </c>
      <c r="AE7" s="185">
        <v>0</v>
      </c>
      <c r="AF7" s="185">
        <v>3</v>
      </c>
      <c r="AG7" s="185">
        <v>0</v>
      </c>
      <c r="AH7" s="185">
        <v>2</v>
      </c>
      <c r="AI7" s="185">
        <v>3</v>
      </c>
      <c r="AJ7" s="185">
        <v>0</v>
      </c>
      <c r="AK7" s="185">
        <v>3</v>
      </c>
      <c r="AL7" s="185">
        <v>3</v>
      </c>
      <c r="AM7" s="185">
        <v>0</v>
      </c>
      <c r="AN7" s="185">
        <v>2</v>
      </c>
      <c r="AO7" s="186">
        <v>3</v>
      </c>
      <c r="AP7" s="186">
        <v>0</v>
      </c>
      <c r="AQ7" s="186">
        <v>3</v>
      </c>
      <c r="AR7" s="186">
        <v>0</v>
      </c>
      <c r="AS7" s="186">
        <v>0</v>
      </c>
      <c r="AT7" s="186">
        <v>0</v>
      </c>
      <c r="AU7" s="186">
        <v>0</v>
      </c>
      <c r="AV7" s="186">
        <v>0</v>
      </c>
      <c r="AW7" s="186">
        <v>3</v>
      </c>
      <c r="AX7" s="186">
        <v>3</v>
      </c>
      <c r="AY7" s="186">
        <v>0</v>
      </c>
      <c r="AZ7" s="185">
        <v>0</v>
      </c>
      <c r="BA7" s="185">
        <v>0</v>
      </c>
      <c r="BB7" s="185">
        <v>2</v>
      </c>
      <c r="BC7" s="185">
        <v>2</v>
      </c>
      <c r="BD7" s="185">
        <v>0</v>
      </c>
      <c r="BE7" s="185">
        <v>3</v>
      </c>
      <c r="BF7" s="185">
        <v>0</v>
      </c>
      <c r="BG7" s="185">
        <v>3</v>
      </c>
      <c r="BH7" s="185">
        <v>2</v>
      </c>
      <c r="BI7" s="185">
        <v>2</v>
      </c>
      <c r="BJ7" s="185">
        <v>1</v>
      </c>
      <c r="BK7" s="186">
        <v>0</v>
      </c>
      <c r="BL7" s="186">
        <v>0</v>
      </c>
      <c r="BM7" s="186">
        <v>3</v>
      </c>
      <c r="BN7" s="186">
        <v>1</v>
      </c>
      <c r="BO7" s="186">
        <v>0</v>
      </c>
      <c r="BP7" s="186">
        <v>2</v>
      </c>
      <c r="BQ7" s="186">
        <v>0</v>
      </c>
      <c r="BR7" s="186">
        <v>3</v>
      </c>
      <c r="BS7" s="186">
        <v>1</v>
      </c>
      <c r="BT7" s="186">
        <v>0</v>
      </c>
      <c r="BU7" s="186">
        <v>0</v>
      </c>
      <c r="BV7" s="185">
        <v>1</v>
      </c>
      <c r="BW7" s="185">
        <v>3</v>
      </c>
      <c r="BX7" s="185">
        <v>3</v>
      </c>
      <c r="BY7" s="185">
        <v>2</v>
      </c>
      <c r="BZ7" s="185">
        <v>3</v>
      </c>
      <c r="CA7" s="185">
        <v>2</v>
      </c>
      <c r="CB7" s="185">
        <v>1</v>
      </c>
      <c r="CC7" s="185">
        <v>3</v>
      </c>
      <c r="CD7" s="185">
        <v>3</v>
      </c>
      <c r="CE7" s="185">
        <v>2</v>
      </c>
      <c r="CF7" s="185">
        <v>2</v>
      </c>
      <c r="CG7" s="186">
        <v>0</v>
      </c>
      <c r="CH7" s="186">
        <v>1</v>
      </c>
      <c r="CI7" s="186">
        <v>3</v>
      </c>
      <c r="CJ7" s="186">
        <v>3</v>
      </c>
      <c r="CK7" s="186">
        <v>3</v>
      </c>
      <c r="CL7" s="186">
        <v>0</v>
      </c>
      <c r="CM7" s="186">
        <v>0</v>
      </c>
      <c r="CN7" s="186">
        <v>1</v>
      </c>
      <c r="CO7" s="186">
        <v>3</v>
      </c>
      <c r="CP7" s="186">
        <v>3</v>
      </c>
      <c r="CQ7" s="186">
        <v>0</v>
      </c>
      <c r="CR7" s="185">
        <v>0</v>
      </c>
      <c r="CS7" s="185">
        <v>0</v>
      </c>
      <c r="CT7" s="185">
        <v>2</v>
      </c>
      <c r="CU7" s="185">
        <v>0</v>
      </c>
      <c r="CV7" s="185">
        <v>3</v>
      </c>
      <c r="CW7" s="185">
        <v>0</v>
      </c>
      <c r="CX7" s="185">
        <v>0</v>
      </c>
      <c r="CY7" s="185">
        <v>3</v>
      </c>
      <c r="CZ7" s="185">
        <v>0</v>
      </c>
      <c r="DA7" s="185">
        <v>2</v>
      </c>
      <c r="DB7" s="185">
        <v>2</v>
      </c>
      <c r="DC7" s="187">
        <v>0</v>
      </c>
      <c r="DD7" s="186">
        <v>0</v>
      </c>
      <c r="DE7" s="186">
        <v>3</v>
      </c>
      <c r="DF7" s="186">
        <v>1</v>
      </c>
      <c r="DG7" s="186">
        <v>3</v>
      </c>
      <c r="DH7" s="186">
        <v>0</v>
      </c>
      <c r="DI7" s="186">
        <v>1</v>
      </c>
      <c r="DJ7" s="186">
        <v>1</v>
      </c>
      <c r="DK7" s="186">
        <v>3</v>
      </c>
      <c r="DL7" s="186">
        <v>2</v>
      </c>
      <c r="DM7" s="187">
        <v>2</v>
      </c>
      <c r="DN7" s="100">
        <f t="shared" si="0"/>
        <v>0</v>
      </c>
      <c r="DO7" s="101">
        <f t="shared" si="1"/>
        <v>0</v>
      </c>
      <c r="DP7" s="101">
        <f t="shared" si="2"/>
        <v>1</v>
      </c>
      <c r="DQ7" s="101">
        <f t="shared" si="3"/>
        <v>3</v>
      </c>
      <c r="DR7" s="101">
        <f t="shared" si="4"/>
        <v>0</v>
      </c>
      <c r="DS7" s="101">
        <f t="shared" si="5"/>
        <v>0</v>
      </c>
      <c r="DT7" s="101">
        <f t="shared" si="6"/>
        <v>1</v>
      </c>
      <c r="DU7" s="101">
        <f t="shared" si="7"/>
        <v>0</v>
      </c>
      <c r="DV7" s="101">
        <f t="shared" si="8"/>
        <v>0</v>
      </c>
      <c r="DW7" s="101">
        <f t="shared" si="9"/>
        <v>0</v>
      </c>
      <c r="DX7" s="101">
        <f t="shared" si="10"/>
        <v>1</v>
      </c>
      <c r="DY7" s="101">
        <f t="shared" si="11"/>
        <v>0</v>
      </c>
      <c r="DZ7" s="101">
        <f t="shared" si="12"/>
        <v>0</v>
      </c>
      <c r="EA7" s="101">
        <f t="shared" si="13"/>
        <v>0</v>
      </c>
      <c r="EB7" s="101">
        <f t="shared" si="14"/>
        <v>0</v>
      </c>
      <c r="EC7" s="101">
        <f t="shared" si="15"/>
        <v>0</v>
      </c>
      <c r="ED7" s="101">
        <f t="shared" si="16"/>
        <v>1</v>
      </c>
      <c r="EE7" s="101">
        <f t="shared" si="17"/>
        <v>0</v>
      </c>
      <c r="EF7" s="101">
        <f t="shared" si="18"/>
        <v>0</v>
      </c>
      <c r="EG7" s="102">
        <f t="shared" si="19"/>
        <v>1</v>
      </c>
      <c r="EH7" s="128">
        <f t="shared" si="20"/>
        <v>0</v>
      </c>
      <c r="EI7" s="126">
        <f t="shared" si="21"/>
        <v>0</v>
      </c>
      <c r="EJ7" s="126">
        <f t="shared" si="22"/>
        <v>1</v>
      </c>
      <c r="EK7" s="126">
        <f t="shared" si="23"/>
        <v>1</v>
      </c>
      <c r="EL7" s="126">
        <f t="shared" si="24"/>
        <v>0</v>
      </c>
      <c r="EM7" s="126">
        <f t="shared" si="25"/>
        <v>0</v>
      </c>
      <c r="EN7" s="126">
        <f t="shared" si="26"/>
        <v>1</v>
      </c>
      <c r="EO7" s="126">
        <f t="shared" si="27"/>
        <v>0</v>
      </c>
      <c r="EP7" s="126">
        <f t="shared" si="28"/>
        <v>0</v>
      </c>
      <c r="EQ7" s="126">
        <f t="shared" si="29"/>
        <v>0</v>
      </c>
      <c r="ER7" s="126">
        <f t="shared" si="30"/>
        <v>1</v>
      </c>
      <c r="ES7" s="126">
        <f t="shared" si="31"/>
        <v>0</v>
      </c>
      <c r="ET7" s="126">
        <f t="shared" si="32"/>
        <v>0</v>
      </c>
      <c r="EU7" s="126">
        <f t="shared" si="33"/>
        <v>0</v>
      </c>
      <c r="EV7" s="126">
        <f t="shared" si="34"/>
        <v>0</v>
      </c>
      <c r="EW7" s="126">
        <f t="shared" si="35"/>
        <v>0</v>
      </c>
      <c r="EX7" s="126">
        <f t="shared" si="36"/>
        <v>1</v>
      </c>
      <c r="EY7" s="126">
        <f t="shared" si="37"/>
        <v>0</v>
      </c>
      <c r="EZ7" s="126">
        <f t="shared" si="38"/>
        <v>0</v>
      </c>
      <c r="FA7" s="129">
        <f t="shared" si="39"/>
        <v>1</v>
      </c>
      <c r="FB7" s="106">
        <f t="shared" si="40"/>
        <v>-1</v>
      </c>
      <c r="FC7" s="101">
        <f t="shared" si="41"/>
        <v>0</v>
      </c>
      <c r="FD7" s="101">
        <f t="shared" si="42"/>
        <v>1</v>
      </c>
      <c r="FE7" s="101">
        <f t="shared" si="43"/>
        <v>1</v>
      </c>
      <c r="FF7" s="101">
        <f t="shared" si="44"/>
        <v>0</v>
      </c>
      <c r="FG7" s="101">
        <f t="shared" si="45"/>
        <v>0</v>
      </c>
      <c r="FH7" s="101">
        <f t="shared" si="46"/>
        <v>0</v>
      </c>
      <c r="FI7" s="101">
        <f t="shared" si="47"/>
        <v>0</v>
      </c>
      <c r="FJ7" s="101">
        <f t="shared" si="48"/>
        <v>0</v>
      </c>
      <c r="FK7" s="130">
        <f t="shared" si="49"/>
        <v>-1</v>
      </c>
      <c r="FL7" s="128">
        <f t="shared" si="50"/>
        <v>8</v>
      </c>
      <c r="FM7" s="126">
        <f t="shared" si="51"/>
        <v>4</v>
      </c>
      <c r="FN7" s="126">
        <f t="shared" si="52"/>
        <v>26</v>
      </c>
      <c r="FO7" s="126">
        <f t="shared" si="53"/>
        <v>11</v>
      </c>
      <c r="FP7" s="126">
        <f t="shared" si="54"/>
        <v>15</v>
      </c>
      <c r="FQ7" s="127">
        <f t="shared" si="55"/>
        <v>10</v>
      </c>
      <c r="FR7" s="128">
        <f t="shared" si="56"/>
        <v>23</v>
      </c>
      <c r="FS7" s="126">
        <f t="shared" si="57"/>
        <v>24</v>
      </c>
      <c r="FT7" s="126">
        <f t="shared" si="58"/>
        <v>20</v>
      </c>
      <c r="FU7" s="129">
        <f t="shared" si="59"/>
        <v>14</v>
      </c>
      <c r="FV7" s="106">
        <f t="shared" si="60"/>
        <v>6</v>
      </c>
      <c r="FW7" s="101">
        <f t="shared" si="61"/>
        <v>4</v>
      </c>
      <c r="FX7" s="196">
        <f t="shared" ref="FX7:FX21" si="78">G7/1000</f>
        <v>752.80499999999995</v>
      </c>
      <c r="FY7" s="127"/>
      <c r="FZ7" s="107" t="str">
        <f t="shared" ref="FZ7:FZ21" si="79">IF(OR(FV7&gt;$GX$8,FW7&gt;$GY$6,FX7&lt;221),"недостоверный","достоверный")</f>
        <v>достоверный</v>
      </c>
      <c r="GA7" s="132">
        <f t="shared" si="62"/>
        <v>0.13333333333333333</v>
      </c>
      <c r="GB7" s="133">
        <f t="shared" si="63"/>
        <v>0.13333333333333333</v>
      </c>
      <c r="GC7" s="133">
        <f t="shared" si="64"/>
        <v>0.8666666666666667</v>
      </c>
      <c r="GD7" s="133">
        <f t="shared" si="65"/>
        <v>0.36666666666666664</v>
      </c>
      <c r="GE7" s="133">
        <f t="shared" si="66"/>
        <v>0.5</v>
      </c>
      <c r="GF7" s="134">
        <f t="shared" si="67"/>
        <v>0.33333333333333331</v>
      </c>
      <c r="GG7" s="135">
        <f t="shared" si="68"/>
        <v>0.76666666666666672</v>
      </c>
      <c r="GH7" s="133">
        <f t="shared" si="69"/>
        <v>0.8</v>
      </c>
      <c r="GI7" s="133">
        <f t="shared" si="70"/>
        <v>0.66666666666666663</v>
      </c>
      <c r="GJ7" s="134">
        <f t="shared" si="71"/>
        <v>0.46666666666666667</v>
      </c>
      <c r="GK7" s="111">
        <f t="shared" ref="GK7:GK21" si="80">(SUM(GA7:GF7)/6)</f>
        <v>0.3888888888888889</v>
      </c>
      <c r="GL7" s="112">
        <f t="shared" ref="GL7:GL21" si="81">SUM(GG7:GJ7)/4</f>
        <v>0.67500000000000004</v>
      </c>
      <c r="GM7" s="126"/>
      <c r="GN7" s="126"/>
      <c r="GO7" s="126"/>
      <c r="GP7" s="127"/>
      <c r="GQ7" s="137"/>
      <c r="GR7" s="138">
        <f t="shared" si="72"/>
        <v>42</v>
      </c>
      <c r="GS7" s="139">
        <f t="shared" si="73"/>
        <v>48</v>
      </c>
      <c r="GT7" s="140">
        <f t="shared" si="74"/>
        <v>0.36842105263157893</v>
      </c>
      <c r="GU7" s="141">
        <f t="shared" si="75"/>
        <v>0.69565217391304346</v>
      </c>
      <c r="GV7" s="142"/>
      <c r="GW7" s="143"/>
      <c r="GX7" s="120">
        <f>_xlfn.STDEV.S(FV6:FV15121)</f>
        <v>5.1181865277980378</v>
      </c>
      <c r="GY7" s="197"/>
      <c r="HA7" s="120">
        <f>_xlfn.STDEV.S(FL6:FL15000)</f>
        <v>10.032447358446493</v>
      </c>
      <c r="HC7" s="203">
        <f>_xlfn.STDEV.S(GA6:GA21)</f>
        <v>0.1672074559741083</v>
      </c>
      <c r="HD7" s="203">
        <f>_xlfn.STDEV.S(GB6:GB21)</f>
        <v>0.21307927580545649</v>
      </c>
      <c r="HE7" s="203">
        <f t="shared" ref="HE7:HL7" si="82">_xlfn.STDEV.S(GC6:GC21)</f>
        <v>0.17421782874278946</v>
      </c>
      <c r="HF7" s="203">
        <f t="shared" si="82"/>
        <v>0.19868782512235592</v>
      </c>
      <c r="HG7" s="203">
        <f t="shared" si="82"/>
        <v>0.21495046802392323</v>
      </c>
      <c r="HH7" s="203">
        <f t="shared" si="82"/>
        <v>0.28231024436614782</v>
      </c>
      <c r="HI7" s="203">
        <f t="shared" si="82"/>
        <v>0.14917985664837502</v>
      </c>
      <c r="HJ7" s="203">
        <f t="shared" si="82"/>
        <v>0.20073937405575426</v>
      </c>
      <c r="HK7" s="203">
        <f t="shared" si="82"/>
        <v>0.14298407059684873</v>
      </c>
      <c r="HL7" s="203">
        <f t="shared" si="82"/>
        <v>0.14504150108516145</v>
      </c>
      <c r="HM7" s="201">
        <f>_xlfn.STDEV.S(GR6:GR21)</f>
        <v>14.973170450286517</v>
      </c>
      <c r="HN7" s="201">
        <f t="shared" ref="HN7:HP7" si="83">_xlfn.STDEV.S(GS6:GS21)</f>
        <v>8.5671368223773179</v>
      </c>
      <c r="HO7" s="234">
        <f t="shared" si="83"/>
        <v>0.13134360044110985</v>
      </c>
      <c r="HP7" s="234">
        <f t="shared" si="83"/>
        <v>0.12416140322286155</v>
      </c>
      <c r="HQ7" s="201"/>
      <c r="HR7" s="201"/>
    </row>
    <row r="8" spans="1:226" s="120" customFormat="1" ht="18" customHeight="1" thickBot="1" x14ac:dyDescent="0.3">
      <c r="A8" s="121">
        <v>3</v>
      </c>
      <c r="B8" s="122" t="s">
        <v>187</v>
      </c>
      <c r="C8" s="123" t="s">
        <v>188</v>
      </c>
      <c r="D8" s="123" t="s">
        <v>193</v>
      </c>
      <c r="E8" s="123" t="s">
        <v>190</v>
      </c>
      <c r="F8" s="123" t="s">
        <v>191</v>
      </c>
      <c r="G8" s="195">
        <v>1047549</v>
      </c>
      <c r="H8" s="184">
        <v>2</v>
      </c>
      <c r="I8" s="185">
        <v>0</v>
      </c>
      <c r="J8" s="185">
        <v>1</v>
      </c>
      <c r="K8" s="185">
        <v>1</v>
      </c>
      <c r="L8" s="185">
        <v>0</v>
      </c>
      <c r="M8" s="185">
        <v>1</v>
      </c>
      <c r="N8" s="185">
        <v>2</v>
      </c>
      <c r="O8" s="185">
        <v>3</v>
      </c>
      <c r="P8" s="185">
        <v>2</v>
      </c>
      <c r="Q8" s="185">
        <v>2</v>
      </c>
      <c r="R8" s="185">
        <v>1</v>
      </c>
      <c r="S8" s="186">
        <v>2</v>
      </c>
      <c r="T8" s="186">
        <v>2</v>
      </c>
      <c r="U8" s="186">
        <v>0</v>
      </c>
      <c r="V8" s="186">
        <v>2</v>
      </c>
      <c r="W8" s="186">
        <v>0</v>
      </c>
      <c r="X8" s="186">
        <v>1</v>
      </c>
      <c r="Y8" s="186">
        <v>2</v>
      </c>
      <c r="Z8" s="186">
        <v>2</v>
      </c>
      <c r="AA8" s="186">
        <v>3</v>
      </c>
      <c r="AB8" s="186">
        <v>1</v>
      </c>
      <c r="AC8" s="186">
        <v>2</v>
      </c>
      <c r="AD8" s="185">
        <v>2</v>
      </c>
      <c r="AE8" s="185">
        <v>0</v>
      </c>
      <c r="AF8" s="185">
        <v>0</v>
      </c>
      <c r="AG8" s="185">
        <v>1</v>
      </c>
      <c r="AH8" s="185">
        <v>1</v>
      </c>
      <c r="AI8" s="185">
        <v>3</v>
      </c>
      <c r="AJ8" s="185">
        <v>2</v>
      </c>
      <c r="AK8" s="185">
        <v>3</v>
      </c>
      <c r="AL8" s="185">
        <v>2</v>
      </c>
      <c r="AM8" s="185">
        <v>2</v>
      </c>
      <c r="AN8" s="185">
        <v>2</v>
      </c>
      <c r="AO8" s="186">
        <v>0</v>
      </c>
      <c r="AP8" s="186">
        <v>1</v>
      </c>
      <c r="AQ8" s="186">
        <v>1</v>
      </c>
      <c r="AR8" s="186">
        <v>2</v>
      </c>
      <c r="AS8" s="186">
        <v>0</v>
      </c>
      <c r="AT8" s="186">
        <v>1</v>
      </c>
      <c r="AU8" s="186">
        <v>0</v>
      </c>
      <c r="AV8" s="186">
        <v>1</v>
      </c>
      <c r="AW8" s="186">
        <v>0</v>
      </c>
      <c r="AX8" s="186">
        <v>2</v>
      </c>
      <c r="AY8" s="186">
        <v>2</v>
      </c>
      <c r="AZ8" s="185">
        <v>2</v>
      </c>
      <c r="BA8" s="185">
        <v>0</v>
      </c>
      <c r="BB8" s="185">
        <v>1</v>
      </c>
      <c r="BC8" s="185">
        <v>1</v>
      </c>
      <c r="BD8" s="185">
        <v>1</v>
      </c>
      <c r="BE8" s="185">
        <v>1</v>
      </c>
      <c r="BF8" s="185">
        <v>2</v>
      </c>
      <c r="BG8" s="185">
        <v>3</v>
      </c>
      <c r="BH8" s="185">
        <v>1</v>
      </c>
      <c r="BI8" s="185">
        <v>2</v>
      </c>
      <c r="BJ8" s="185">
        <v>3</v>
      </c>
      <c r="BK8" s="186">
        <v>2</v>
      </c>
      <c r="BL8" s="186">
        <v>1</v>
      </c>
      <c r="BM8" s="186">
        <v>2</v>
      </c>
      <c r="BN8" s="186">
        <v>2</v>
      </c>
      <c r="BO8" s="186">
        <v>1</v>
      </c>
      <c r="BP8" s="186">
        <v>1</v>
      </c>
      <c r="BQ8" s="186">
        <v>2</v>
      </c>
      <c r="BR8" s="186">
        <v>3</v>
      </c>
      <c r="BS8" s="186">
        <v>2</v>
      </c>
      <c r="BT8" s="186">
        <v>2</v>
      </c>
      <c r="BU8" s="186">
        <v>2</v>
      </c>
      <c r="BV8" s="185">
        <v>2</v>
      </c>
      <c r="BW8" s="185">
        <v>0</v>
      </c>
      <c r="BX8" s="185">
        <v>2</v>
      </c>
      <c r="BY8" s="185">
        <v>2</v>
      </c>
      <c r="BZ8" s="185">
        <v>1</v>
      </c>
      <c r="CA8" s="185">
        <v>0</v>
      </c>
      <c r="CB8" s="185">
        <v>2</v>
      </c>
      <c r="CC8" s="185">
        <v>3</v>
      </c>
      <c r="CD8" s="185">
        <v>2</v>
      </c>
      <c r="CE8" s="185">
        <v>2</v>
      </c>
      <c r="CF8" s="185">
        <v>2</v>
      </c>
      <c r="CG8" s="186">
        <v>2</v>
      </c>
      <c r="CH8" s="186">
        <v>0</v>
      </c>
      <c r="CI8" s="186">
        <v>1</v>
      </c>
      <c r="CJ8" s="186">
        <v>1</v>
      </c>
      <c r="CK8" s="186">
        <v>1</v>
      </c>
      <c r="CL8" s="186">
        <v>1</v>
      </c>
      <c r="CM8" s="186">
        <v>2</v>
      </c>
      <c r="CN8" s="186">
        <v>3</v>
      </c>
      <c r="CO8" s="186">
        <v>3</v>
      </c>
      <c r="CP8" s="186">
        <v>2</v>
      </c>
      <c r="CQ8" s="186">
        <v>2</v>
      </c>
      <c r="CR8" s="185">
        <v>1</v>
      </c>
      <c r="CS8" s="185">
        <v>1</v>
      </c>
      <c r="CT8" s="185">
        <v>1</v>
      </c>
      <c r="CU8" s="185">
        <v>2</v>
      </c>
      <c r="CV8" s="185">
        <v>1</v>
      </c>
      <c r="CW8" s="185">
        <v>1</v>
      </c>
      <c r="CX8" s="185">
        <v>3</v>
      </c>
      <c r="CY8" s="185">
        <v>2</v>
      </c>
      <c r="CZ8" s="185">
        <v>2</v>
      </c>
      <c r="DA8" s="185">
        <v>3</v>
      </c>
      <c r="DB8" s="185">
        <v>2</v>
      </c>
      <c r="DC8" s="187">
        <v>1</v>
      </c>
      <c r="DD8" s="186">
        <v>1</v>
      </c>
      <c r="DE8" s="186">
        <v>2</v>
      </c>
      <c r="DF8" s="186">
        <v>1</v>
      </c>
      <c r="DG8" s="186">
        <v>1</v>
      </c>
      <c r="DH8" s="186">
        <v>1</v>
      </c>
      <c r="DI8" s="186">
        <v>2</v>
      </c>
      <c r="DJ8" s="186">
        <v>3</v>
      </c>
      <c r="DK8" s="186">
        <v>3</v>
      </c>
      <c r="DL8" s="186">
        <v>1</v>
      </c>
      <c r="DM8" s="187">
        <v>2</v>
      </c>
      <c r="DN8" s="100">
        <f t="shared" si="0"/>
        <v>2</v>
      </c>
      <c r="DO8" s="101">
        <f t="shared" si="1"/>
        <v>2</v>
      </c>
      <c r="DP8" s="101">
        <f t="shared" si="2"/>
        <v>2</v>
      </c>
      <c r="DQ8" s="101">
        <f t="shared" si="3"/>
        <v>0</v>
      </c>
      <c r="DR8" s="101">
        <f t="shared" si="4"/>
        <v>2</v>
      </c>
      <c r="DS8" s="101">
        <f t="shared" si="5"/>
        <v>2</v>
      </c>
      <c r="DT8" s="101">
        <f t="shared" si="6"/>
        <v>2</v>
      </c>
      <c r="DU8" s="101">
        <f t="shared" si="7"/>
        <v>2</v>
      </c>
      <c r="DV8" s="101">
        <f t="shared" si="8"/>
        <v>1</v>
      </c>
      <c r="DW8" s="101">
        <f t="shared" si="9"/>
        <v>1</v>
      </c>
      <c r="DX8" s="101">
        <f t="shared" si="10"/>
        <v>2</v>
      </c>
      <c r="DY8" s="101">
        <f t="shared" si="11"/>
        <v>2</v>
      </c>
      <c r="DZ8" s="101">
        <f t="shared" si="12"/>
        <v>2</v>
      </c>
      <c r="EA8" s="101">
        <f t="shared" si="13"/>
        <v>0</v>
      </c>
      <c r="EB8" s="101">
        <f t="shared" si="14"/>
        <v>2</v>
      </c>
      <c r="EC8" s="101">
        <f t="shared" si="15"/>
        <v>2</v>
      </c>
      <c r="ED8" s="101">
        <f t="shared" si="16"/>
        <v>2</v>
      </c>
      <c r="EE8" s="101">
        <f t="shared" si="17"/>
        <v>2</v>
      </c>
      <c r="EF8" s="101">
        <f t="shared" si="18"/>
        <v>3</v>
      </c>
      <c r="EG8" s="102">
        <f t="shared" si="19"/>
        <v>2</v>
      </c>
      <c r="EH8" s="128">
        <f t="shared" si="20"/>
        <v>1</v>
      </c>
      <c r="EI8" s="126">
        <f t="shared" si="21"/>
        <v>1</v>
      </c>
      <c r="EJ8" s="126">
        <f t="shared" si="22"/>
        <v>1</v>
      </c>
      <c r="EK8" s="126">
        <f t="shared" si="23"/>
        <v>0</v>
      </c>
      <c r="EL8" s="126">
        <f t="shared" si="24"/>
        <v>1</v>
      </c>
      <c r="EM8" s="126">
        <f t="shared" si="25"/>
        <v>1</v>
      </c>
      <c r="EN8" s="126">
        <f t="shared" si="26"/>
        <v>1</v>
      </c>
      <c r="EO8" s="126">
        <f t="shared" si="27"/>
        <v>1</v>
      </c>
      <c r="EP8" s="126">
        <f t="shared" si="28"/>
        <v>1</v>
      </c>
      <c r="EQ8" s="126">
        <f t="shared" si="29"/>
        <v>1</v>
      </c>
      <c r="ER8" s="126">
        <f t="shared" si="30"/>
        <v>1</v>
      </c>
      <c r="ES8" s="126">
        <f t="shared" si="31"/>
        <v>1</v>
      </c>
      <c r="ET8" s="126">
        <f t="shared" si="32"/>
        <v>1</v>
      </c>
      <c r="EU8" s="126">
        <f t="shared" si="33"/>
        <v>0</v>
      </c>
      <c r="EV8" s="126">
        <f t="shared" si="34"/>
        <v>1</v>
      </c>
      <c r="EW8" s="126">
        <f t="shared" si="35"/>
        <v>1</v>
      </c>
      <c r="EX8" s="126">
        <f t="shared" si="36"/>
        <v>1</v>
      </c>
      <c r="EY8" s="126">
        <f t="shared" si="37"/>
        <v>1</v>
      </c>
      <c r="EZ8" s="126">
        <f t="shared" si="38"/>
        <v>1</v>
      </c>
      <c r="FA8" s="129">
        <f t="shared" si="39"/>
        <v>1</v>
      </c>
      <c r="FB8" s="106">
        <f t="shared" si="40"/>
        <v>0</v>
      </c>
      <c r="FC8" s="101">
        <f t="shared" si="41"/>
        <v>0</v>
      </c>
      <c r="FD8" s="101">
        <f t="shared" si="42"/>
        <v>0</v>
      </c>
      <c r="FE8" s="101">
        <f t="shared" si="43"/>
        <v>0</v>
      </c>
      <c r="FF8" s="101">
        <f t="shared" si="44"/>
        <v>0</v>
      </c>
      <c r="FG8" s="101">
        <f t="shared" si="45"/>
        <v>0</v>
      </c>
      <c r="FH8" s="101">
        <f t="shared" si="46"/>
        <v>0</v>
      </c>
      <c r="FI8" s="101">
        <f t="shared" si="47"/>
        <v>0</v>
      </c>
      <c r="FJ8" s="101">
        <f t="shared" si="48"/>
        <v>0</v>
      </c>
      <c r="FK8" s="130">
        <f t="shared" si="49"/>
        <v>0</v>
      </c>
      <c r="FL8" s="128">
        <f t="shared" si="50"/>
        <v>35</v>
      </c>
      <c r="FM8" s="126">
        <f t="shared" si="51"/>
        <v>6</v>
      </c>
      <c r="FN8" s="126">
        <f t="shared" si="52"/>
        <v>11</v>
      </c>
      <c r="FO8" s="126">
        <f t="shared" si="53"/>
        <v>15</v>
      </c>
      <c r="FP8" s="126">
        <f t="shared" si="54"/>
        <v>7</v>
      </c>
      <c r="FQ8" s="127">
        <f t="shared" si="55"/>
        <v>11</v>
      </c>
      <c r="FR8" s="128">
        <f t="shared" si="56"/>
        <v>26</v>
      </c>
      <c r="FS8" s="126">
        <f t="shared" si="57"/>
        <v>20</v>
      </c>
      <c r="FT8" s="126">
        <f t="shared" si="58"/>
        <v>19</v>
      </c>
      <c r="FU8" s="129">
        <f t="shared" si="59"/>
        <v>20</v>
      </c>
      <c r="FV8" s="106">
        <f t="shared" si="60"/>
        <v>18</v>
      </c>
      <c r="FW8" s="101">
        <f t="shared" si="61"/>
        <v>0</v>
      </c>
      <c r="FX8" s="196">
        <f t="shared" si="78"/>
        <v>1047.549</v>
      </c>
      <c r="FY8" s="127"/>
      <c r="FZ8" s="107" t="str">
        <f t="shared" si="79"/>
        <v>достоверный</v>
      </c>
      <c r="GA8" s="132">
        <f t="shared" si="62"/>
        <v>0.58333333333333337</v>
      </c>
      <c r="GB8" s="133">
        <f t="shared" si="63"/>
        <v>0.2</v>
      </c>
      <c r="GC8" s="133">
        <f t="shared" si="64"/>
        <v>0.36666666666666664</v>
      </c>
      <c r="GD8" s="133">
        <f t="shared" si="65"/>
        <v>0.5</v>
      </c>
      <c r="GE8" s="133">
        <f t="shared" si="66"/>
        <v>0.23333333333333334</v>
      </c>
      <c r="GF8" s="134">
        <f t="shared" si="67"/>
        <v>0.36666666666666664</v>
      </c>
      <c r="GG8" s="135">
        <f t="shared" si="68"/>
        <v>0.8666666666666667</v>
      </c>
      <c r="GH8" s="133">
        <f t="shared" si="69"/>
        <v>0.66666666666666663</v>
      </c>
      <c r="GI8" s="133">
        <f t="shared" si="70"/>
        <v>0.6333333333333333</v>
      </c>
      <c r="GJ8" s="134">
        <f t="shared" si="71"/>
        <v>0.66666666666666663</v>
      </c>
      <c r="GK8" s="111">
        <f t="shared" si="80"/>
        <v>0.375</v>
      </c>
      <c r="GL8" s="112">
        <f t="shared" si="81"/>
        <v>0.70833333333333326</v>
      </c>
      <c r="GM8" s="126"/>
      <c r="GN8" s="126"/>
      <c r="GO8" s="126"/>
      <c r="GP8" s="127"/>
      <c r="GQ8" s="137"/>
      <c r="GR8" s="138">
        <f t="shared" si="72"/>
        <v>42</v>
      </c>
      <c r="GS8" s="139">
        <f t="shared" si="73"/>
        <v>52</v>
      </c>
      <c r="GT8" s="140">
        <f t="shared" si="74"/>
        <v>0.36842105263157893</v>
      </c>
      <c r="GU8" s="141">
        <f t="shared" si="75"/>
        <v>0.75362318840579712</v>
      </c>
      <c r="GV8" s="142"/>
      <c r="GW8" s="143"/>
      <c r="GX8" s="120">
        <f>GX6+GX7</f>
        <v>18.180686527798038</v>
      </c>
      <c r="GY8" s="197"/>
      <c r="GZ8" s="197"/>
      <c r="HA8" s="120">
        <f>HA6+HA7</f>
        <v>40.65744735844649</v>
      </c>
      <c r="HC8" s="203">
        <f>HC6-(HC7/2)</f>
        <v>0.42681293867961245</v>
      </c>
      <c r="HD8" s="203">
        <f t="shared" ref="HD8:HL8" si="84">HD6-(HD7/2)</f>
        <v>0.19137702876393842</v>
      </c>
      <c r="HE8" s="203">
        <f t="shared" si="84"/>
        <v>0.52539108562860526</v>
      </c>
      <c r="HF8" s="203">
        <f t="shared" si="84"/>
        <v>0.36523942077215532</v>
      </c>
      <c r="HG8" s="203">
        <f t="shared" si="84"/>
        <v>0.31335809932137176</v>
      </c>
      <c r="HH8" s="203">
        <f t="shared" si="84"/>
        <v>0.3400948778169261</v>
      </c>
      <c r="HI8" s="203">
        <f t="shared" si="84"/>
        <v>0.78582673834247918</v>
      </c>
      <c r="HJ8" s="203">
        <f t="shared" si="84"/>
        <v>0.58296364630545638</v>
      </c>
      <c r="HK8" s="203">
        <f t="shared" si="84"/>
        <v>0.59517463136824222</v>
      </c>
      <c r="HL8" s="203">
        <f t="shared" si="84"/>
        <v>0.62747924945741929</v>
      </c>
      <c r="HM8" s="201">
        <f>HM6-HM7</f>
        <v>35.089329549713483</v>
      </c>
      <c r="HN8" s="201">
        <f t="shared" ref="HN8:HP8" si="85">HN6-HN7</f>
        <v>43.495363177622679</v>
      </c>
      <c r="HO8" s="234">
        <f t="shared" si="85"/>
        <v>0.30780113640099538</v>
      </c>
      <c r="HP8" s="234">
        <f t="shared" si="85"/>
        <v>0.63036758228438461</v>
      </c>
      <c r="HQ8" s="201"/>
      <c r="HR8" s="201"/>
    </row>
    <row r="9" spans="1:226" s="120" customFormat="1" ht="18" customHeight="1" thickBot="1" x14ac:dyDescent="0.3">
      <c r="A9" s="121">
        <v>4</v>
      </c>
      <c r="B9" s="122" t="s">
        <v>187</v>
      </c>
      <c r="C9" s="123" t="s">
        <v>188</v>
      </c>
      <c r="D9" s="123" t="s">
        <v>194</v>
      </c>
      <c r="E9" s="123" t="s">
        <v>190</v>
      </c>
      <c r="F9" s="123" t="s">
        <v>191</v>
      </c>
      <c r="G9" s="195">
        <v>681153</v>
      </c>
      <c r="H9" s="184">
        <v>3</v>
      </c>
      <c r="I9" s="185">
        <v>0</v>
      </c>
      <c r="J9" s="185">
        <v>3</v>
      </c>
      <c r="K9" s="185">
        <v>0</v>
      </c>
      <c r="L9" s="185">
        <v>3</v>
      </c>
      <c r="M9" s="185">
        <v>3</v>
      </c>
      <c r="N9" s="185">
        <v>3</v>
      </c>
      <c r="O9" s="185">
        <v>3</v>
      </c>
      <c r="P9" s="185">
        <v>3</v>
      </c>
      <c r="Q9" s="185">
        <v>3</v>
      </c>
      <c r="R9" s="185">
        <v>3</v>
      </c>
      <c r="S9" s="186">
        <v>0</v>
      </c>
      <c r="T9" s="186">
        <v>3</v>
      </c>
      <c r="U9" s="186">
        <v>0</v>
      </c>
      <c r="V9" s="186">
        <v>3</v>
      </c>
      <c r="W9" s="186">
        <v>3</v>
      </c>
      <c r="X9" s="186">
        <v>3</v>
      </c>
      <c r="Y9" s="186">
        <v>0</v>
      </c>
      <c r="Z9" s="186">
        <v>3</v>
      </c>
      <c r="AA9" s="186">
        <v>3</v>
      </c>
      <c r="AB9" s="186">
        <v>0</v>
      </c>
      <c r="AC9" s="186">
        <v>0</v>
      </c>
      <c r="AD9" s="185">
        <v>0</v>
      </c>
      <c r="AE9" s="185">
        <v>0</v>
      </c>
      <c r="AF9" s="185">
        <v>3</v>
      </c>
      <c r="AG9" s="185">
        <v>0</v>
      </c>
      <c r="AH9" s="185">
        <v>3</v>
      </c>
      <c r="AI9" s="185">
        <v>3</v>
      </c>
      <c r="AJ9" s="185">
        <v>3</v>
      </c>
      <c r="AK9" s="185">
        <v>3</v>
      </c>
      <c r="AL9" s="185">
        <v>3</v>
      </c>
      <c r="AM9" s="185">
        <v>1</v>
      </c>
      <c r="AN9" s="185">
        <v>3</v>
      </c>
      <c r="AO9" s="186">
        <v>3</v>
      </c>
      <c r="AP9" s="186">
        <v>3</v>
      </c>
      <c r="AQ9" s="186">
        <v>3</v>
      </c>
      <c r="AR9" s="186">
        <v>3</v>
      </c>
      <c r="AS9" s="186">
        <v>0</v>
      </c>
      <c r="AT9" s="186">
        <v>3</v>
      </c>
      <c r="AU9" s="186">
        <v>3</v>
      </c>
      <c r="AV9" s="186">
        <v>3</v>
      </c>
      <c r="AW9" s="186">
        <v>0</v>
      </c>
      <c r="AX9" s="186">
        <v>0</v>
      </c>
      <c r="AY9" s="186">
        <v>3</v>
      </c>
      <c r="AZ9" s="185">
        <v>3</v>
      </c>
      <c r="BA9" s="185">
        <v>3</v>
      </c>
      <c r="BB9" s="185">
        <v>3</v>
      </c>
      <c r="BC9" s="185">
        <v>0</v>
      </c>
      <c r="BD9" s="185">
        <v>3</v>
      </c>
      <c r="BE9" s="185">
        <v>3</v>
      </c>
      <c r="BF9" s="185">
        <v>3</v>
      </c>
      <c r="BG9" s="185">
        <v>3</v>
      </c>
      <c r="BH9" s="185">
        <v>3</v>
      </c>
      <c r="BI9" s="185">
        <v>3</v>
      </c>
      <c r="BJ9" s="185">
        <v>3</v>
      </c>
      <c r="BK9" s="186">
        <v>0</v>
      </c>
      <c r="BL9" s="186">
        <v>3</v>
      </c>
      <c r="BM9" s="186">
        <v>3</v>
      </c>
      <c r="BN9" s="186">
        <v>3</v>
      </c>
      <c r="BO9" s="186">
        <v>3</v>
      </c>
      <c r="BP9" s="186">
        <v>3</v>
      </c>
      <c r="BQ9" s="186">
        <v>0</v>
      </c>
      <c r="BR9" s="186">
        <v>3</v>
      </c>
      <c r="BS9" s="186">
        <v>0</v>
      </c>
      <c r="BT9" s="186">
        <v>3</v>
      </c>
      <c r="BU9" s="186">
        <v>3</v>
      </c>
      <c r="BV9" s="185">
        <v>3</v>
      </c>
      <c r="BW9" s="185">
        <v>0</v>
      </c>
      <c r="BX9" s="185">
        <v>3</v>
      </c>
      <c r="BY9" s="185">
        <v>3</v>
      </c>
      <c r="BZ9" s="185">
        <v>3</v>
      </c>
      <c r="CA9" s="185">
        <v>3</v>
      </c>
      <c r="CB9" s="185">
        <v>3</v>
      </c>
      <c r="CC9" s="185">
        <v>3</v>
      </c>
      <c r="CD9" s="185">
        <v>3</v>
      </c>
      <c r="CE9" s="185">
        <v>3</v>
      </c>
      <c r="CF9" s="185">
        <v>0</v>
      </c>
      <c r="CG9" s="186">
        <v>3</v>
      </c>
      <c r="CH9" s="186">
        <v>3</v>
      </c>
      <c r="CI9" s="186">
        <v>3</v>
      </c>
      <c r="CJ9" s="186">
        <v>0</v>
      </c>
      <c r="CK9" s="186">
        <v>0</v>
      </c>
      <c r="CL9" s="186">
        <v>3</v>
      </c>
      <c r="CM9" s="186">
        <v>3</v>
      </c>
      <c r="CN9" s="186">
        <v>3</v>
      </c>
      <c r="CO9" s="186">
        <v>3</v>
      </c>
      <c r="CP9" s="186">
        <v>3</v>
      </c>
      <c r="CQ9" s="186">
        <v>3</v>
      </c>
      <c r="CR9" s="185">
        <v>0</v>
      </c>
      <c r="CS9" s="185">
        <v>3</v>
      </c>
      <c r="CT9" s="185">
        <v>0</v>
      </c>
      <c r="CU9" s="185">
        <v>3</v>
      </c>
      <c r="CV9" s="185">
        <v>3</v>
      </c>
      <c r="CW9" s="185">
        <v>3</v>
      </c>
      <c r="CX9" s="185">
        <v>0</v>
      </c>
      <c r="CY9" s="185">
        <v>3</v>
      </c>
      <c r="CZ9" s="185">
        <v>0</v>
      </c>
      <c r="DA9" s="185">
        <v>0</v>
      </c>
      <c r="DB9" s="185">
        <v>3</v>
      </c>
      <c r="DC9" s="187">
        <v>3</v>
      </c>
      <c r="DD9" s="186">
        <v>0</v>
      </c>
      <c r="DE9" s="186">
        <v>3</v>
      </c>
      <c r="DF9" s="186">
        <v>0</v>
      </c>
      <c r="DG9" s="186">
        <v>0</v>
      </c>
      <c r="DH9" s="186">
        <v>3</v>
      </c>
      <c r="DI9" s="186">
        <v>0</v>
      </c>
      <c r="DJ9" s="186">
        <v>3</v>
      </c>
      <c r="DK9" s="186">
        <v>0</v>
      </c>
      <c r="DL9" s="186">
        <v>3</v>
      </c>
      <c r="DM9" s="187">
        <v>3</v>
      </c>
      <c r="DN9" s="100">
        <f t="shared" si="0"/>
        <v>3</v>
      </c>
      <c r="DO9" s="101">
        <f t="shared" si="1"/>
        <v>0</v>
      </c>
      <c r="DP9" s="101">
        <f t="shared" si="2"/>
        <v>0</v>
      </c>
      <c r="DQ9" s="101">
        <f t="shared" si="3"/>
        <v>3</v>
      </c>
      <c r="DR9" s="101">
        <f t="shared" si="4"/>
        <v>3</v>
      </c>
      <c r="DS9" s="101">
        <f t="shared" si="5"/>
        <v>0</v>
      </c>
      <c r="DT9" s="101">
        <f t="shared" si="6"/>
        <v>3</v>
      </c>
      <c r="DU9" s="101">
        <f t="shared" si="7"/>
        <v>3</v>
      </c>
      <c r="DV9" s="101">
        <f t="shared" si="8"/>
        <v>0</v>
      </c>
      <c r="DW9" s="101">
        <f t="shared" si="9"/>
        <v>3</v>
      </c>
      <c r="DX9" s="101">
        <f t="shared" si="10"/>
        <v>3</v>
      </c>
      <c r="DY9" s="101">
        <f t="shared" si="11"/>
        <v>0</v>
      </c>
      <c r="DZ9" s="101">
        <f t="shared" si="12"/>
        <v>3</v>
      </c>
      <c r="EA9" s="101">
        <f t="shared" si="13"/>
        <v>3</v>
      </c>
      <c r="EB9" s="101">
        <f t="shared" si="14"/>
        <v>3</v>
      </c>
      <c r="EC9" s="101">
        <f t="shared" si="15"/>
        <v>0</v>
      </c>
      <c r="ED9" s="101">
        <f t="shared" si="16"/>
        <v>3</v>
      </c>
      <c r="EE9" s="101">
        <f t="shared" si="17"/>
        <v>3</v>
      </c>
      <c r="EF9" s="101">
        <f t="shared" si="18"/>
        <v>0</v>
      </c>
      <c r="EG9" s="102">
        <f t="shared" si="19"/>
        <v>0</v>
      </c>
      <c r="EH9" s="128">
        <f t="shared" si="20"/>
        <v>1</v>
      </c>
      <c r="EI9" s="126">
        <f t="shared" si="21"/>
        <v>0</v>
      </c>
      <c r="EJ9" s="126">
        <f t="shared" si="22"/>
        <v>0</v>
      </c>
      <c r="EK9" s="126">
        <f t="shared" si="23"/>
        <v>1</v>
      </c>
      <c r="EL9" s="126">
        <f t="shared" si="24"/>
        <v>1</v>
      </c>
      <c r="EM9" s="126">
        <f t="shared" si="25"/>
        <v>0</v>
      </c>
      <c r="EN9" s="126">
        <f t="shared" si="26"/>
        <v>1</v>
      </c>
      <c r="EO9" s="126">
        <f t="shared" si="27"/>
        <v>1</v>
      </c>
      <c r="EP9" s="126">
        <f t="shared" si="28"/>
        <v>0</v>
      </c>
      <c r="EQ9" s="126">
        <f t="shared" si="29"/>
        <v>1</v>
      </c>
      <c r="ER9" s="126">
        <f t="shared" si="30"/>
        <v>1</v>
      </c>
      <c r="ES9" s="126">
        <f t="shared" si="31"/>
        <v>0</v>
      </c>
      <c r="ET9" s="126">
        <f t="shared" si="32"/>
        <v>1</v>
      </c>
      <c r="EU9" s="126">
        <f t="shared" si="33"/>
        <v>1</v>
      </c>
      <c r="EV9" s="126">
        <f t="shared" si="34"/>
        <v>1</v>
      </c>
      <c r="EW9" s="126">
        <f t="shared" si="35"/>
        <v>0</v>
      </c>
      <c r="EX9" s="126">
        <f t="shared" si="36"/>
        <v>1</v>
      </c>
      <c r="EY9" s="126">
        <f t="shared" si="37"/>
        <v>1</v>
      </c>
      <c r="EZ9" s="126">
        <f t="shared" si="38"/>
        <v>0</v>
      </c>
      <c r="FA9" s="129">
        <f t="shared" si="39"/>
        <v>0</v>
      </c>
      <c r="FB9" s="106">
        <f t="shared" si="40"/>
        <v>0</v>
      </c>
      <c r="FC9" s="101">
        <f t="shared" si="41"/>
        <v>0</v>
      </c>
      <c r="FD9" s="101">
        <f t="shared" si="42"/>
        <v>-1</v>
      </c>
      <c r="FE9" s="101">
        <f t="shared" si="43"/>
        <v>0</v>
      </c>
      <c r="FF9" s="101">
        <f t="shared" si="44"/>
        <v>0</v>
      </c>
      <c r="FG9" s="101">
        <f t="shared" si="45"/>
        <v>0</v>
      </c>
      <c r="FH9" s="101">
        <f t="shared" si="46"/>
        <v>0</v>
      </c>
      <c r="FI9" s="101">
        <f t="shared" si="47"/>
        <v>0</v>
      </c>
      <c r="FJ9" s="101">
        <f t="shared" si="48"/>
        <v>0</v>
      </c>
      <c r="FK9" s="130">
        <f t="shared" si="49"/>
        <v>1</v>
      </c>
      <c r="FL9" s="128">
        <f t="shared" si="50"/>
        <v>36</v>
      </c>
      <c r="FM9" s="126">
        <f t="shared" si="51"/>
        <v>18</v>
      </c>
      <c r="FN9" s="126">
        <f t="shared" si="52"/>
        <v>24</v>
      </c>
      <c r="FO9" s="126">
        <f t="shared" si="53"/>
        <v>15</v>
      </c>
      <c r="FP9" s="126">
        <f t="shared" si="54"/>
        <v>21</v>
      </c>
      <c r="FQ9" s="127">
        <f t="shared" si="55"/>
        <v>30</v>
      </c>
      <c r="FR9" s="128">
        <f t="shared" si="56"/>
        <v>30</v>
      </c>
      <c r="FS9" s="126">
        <f t="shared" si="57"/>
        <v>18</v>
      </c>
      <c r="FT9" s="126">
        <f t="shared" si="58"/>
        <v>19</v>
      </c>
      <c r="FU9" s="129">
        <f t="shared" si="59"/>
        <v>24</v>
      </c>
      <c r="FV9" s="106">
        <f t="shared" si="60"/>
        <v>12</v>
      </c>
      <c r="FW9" s="101">
        <f t="shared" si="61"/>
        <v>2</v>
      </c>
      <c r="FX9" s="196">
        <f t="shared" si="78"/>
        <v>681.15300000000002</v>
      </c>
      <c r="FY9" s="127"/>
      <c r="FZ9" s="107" t="str">
        <f t="shared" si="79"/>
        <v>достоверный</v>
      </c>
      <c r="GA9" s="132">
        <f t="shared" si="62"/>
        <v>0.6</v>
      </c>
      <c r="GB9" s="133">
        <f t="shared" si="63"/>
        <v>0.6</v>
      </c>
      <c r="GC9" s="133">
        <f t="shared" si="64"/>
        <v>0.8</v>
      </c>
      <c r="GD9" s="133">
        <f t="shared" si="65"/>
        <v>0.5</v>
      </c>
      <c r="GE9" s="133">
        <f t="shared" si="66"/>
        <v>0.7</v>
      </c>
      <c r="GF9" s="134">
        <f t="shared" si="67"/>
        <v>1</v>
      </c>
      <c r="GG9" s="135">
        <f t="shared" si="68"/>
        <v>1</v>
      </c>
      <c r="GH9" s="133">
        <f t="shared" si="69"/>
        <v>0.6</v>
      </c>
      <c r="GI9" s="133">
        <f t="shared" si="70"/>
        <v>0.6333333333333333</v>
      </c>
      <c r="GJ9" s="134">
        <f t="shared" si="71"/>
        <v>0.8</v>
      </c>
      <c r="GK9" s="111">
        <f t="shared" si="80"/>
        <v>0.70000000000000007</v>
      </c>
      <c r="GL9" s="112">
        <f t="shared" si="81"/>
        <v>0.7583333333333333</v>
      </c>
      <c r="GM9" s="126"/>
      <c r="GN9" s="126"/>
      <c r="GO9" s="126"/>
      <c r="GP9" s="127"/>
      <c r="GQ9" s="137"/>
      <c r="GR9" s="138">
        <f t="shared" si="72"/>
        <v>72</v>
      </c>
      <c r="GS9" s="139">
        <f t="shared" si="73"/>
        <v>55</v>
      </c>
      <c r="GT9" s="140">
        <f t="shared" si="74"/>
        <v>0.63157894736842102</v>
      </c>
      <c r="GU9" s="141">
        <f t="shared" si="75"/>
        <v>0.79710144927536231</v>
      </c>
      <c r="GV9" s="142"/>
      <c r="GW9" s="143"/>
      <c r="HC9" s="203">
        <f>HC6+(HC7/2)</f>
        <v>0.59402039465372081</v>
      </c>
      <c r="HD9" s="203">
        <f t="shared" ref="HD9:HL9" si="86">HD6+(HD7/2)</f>
        <v>0.40445630456939491</v>
      </c>
      <c r="HE9" s="203">
        <f t="shared" si="86"/>
        <v>0.69960891437139461</v>
      </c>
      <c r="HF9" s="203">
        <f t="shared" si="86"/>
        <v>0.56392724589451126</v>
      </c>
      <c r="HG9" s="203">
        <f t="shared" si="86"/>
        <v>0.52830856734529497</v>
      </c>
      <c r="HH9" s="203">
        <f t="shared" si="86"/>
        <v>0.62240512218307398</v>
      </c>
      <c r="HI9" s="203">
        <f t="shared" si="86"/>
        <v>0.93500659499085426</v>
      </c>
      <c r="HJ9" s="203">
        <f t="shared" si="86"/>
        <v>0.78370302036121076</v>
      </c>
      <c r="HK9" s="203">
        <f t="shared" si="86"/>
        <v>0.73815870196509104</v>
      </c>
      <c r="HL9" s="203">
        <f t="shared" si="86"/>
        <v>0.77252075054258085</v>
      </c>
      <c r="HM9" s="201">
        <f>HM6+HM7</f>
        <v>65.035670450286517</v>
      </c>
      <c r="HN9" s="201">
        <f t="shared" ref="HN9:HP9" si="87">HN6+HN7</f>
        <v>60.629636822377321</v>
      </c>
      <c r="HO9" s="234">
        <f t="shared" si="87"/>
        <v>0.57048833728321502</v>
      </c>
      <c r="HP9" s="234">
        <f t="shared" si="87"/>
        <v>0.87869038873010763</v>
      </c>
      <c r="HQ9" s="201"/>
      <c r="HR9" s="201"/>
    </row>
    <row r="10" spans="1:226" s="120" customFormat="1" ht="18" customHeight="1" thickBot="1" x14ac:dyDescent="0.3">
      <c r="A10" s="121">
        <v>5</v>
      </c>
      <c r="B10" s="122" t="s">
        <v>187</v>
      </c>
      <c r="C10" s="123" t="s">
        <v>188</v>
      </c>
      <c r="D10" s="123" t="s">
        <v>195</v>
      </c>
      <c r="E10" s="123" t="s">
        <v>196</v>
      </c>
      <c r="F10" s="123" t="s">
        <v>197</v>
      </c>
      <c r="G10" s="195">
        <v>804553</v>
      </c>
      <c r="H10" s="184">
        <v>2</v>
      </c>
      <c r="I10" s="185">
        <v>1</v>
      </c>
      <c r="J10" s="185">
        <v>1</v>
      </c>
      <c r="K10" s="185">
        <v>3</v>
      </c>
      <c r="L10" s="185">
        <v>1</v>
      </c>
      <c r="M10" s="185">
        <v>1</v>
      </c>
      <c r="N10" s="185">
        <v>1</v>
      </c>
      <c r="O10" s="185">
        <v>3</v>
      </c>
      <c r="P10" s="185">
        <v>2</v>
      </c>
      <c r="Q10" s="185">
        <v>2</v>
      </c>
      <c r="R10" s="185">
        <v>1</v>
      </c>
      <c r="S10" s="186">
        <v>2</v>
      </c>
      <c r="T10" s="186">
        <v>1</v>
      </c>
      <c r="U10" s="186">
        <v>1</v>
      </c>
      <c r="V10" s="186">
        <v>1</v>
      </c>
      <c r="W10" s="186">
        <v>1</v>
      </c>
      <c r="X10" s="186">
        <v>1</v>
      </c>
      <c r="Y10" s="186">
        <v>2</v>
      </c>
      <c r="Z10" s="186">
        <v>3</v>
      </c>
      <c r="AA10" s="186">
        <v>1</v>
      </c>
      <c r="AB10" s="186">
        <v>1</v>
      </c>
      <c r="AC10" s="186">
        <v>3</v>
      </c>
      <c r="AD10" s="185">
        <v>2</v>
      </c>
      <c r="AE10" s="185">
        <v>1</v>
      </c>
      <c r="AF10" s="185">
        <v>2</v>
      </c>
      <c r="AG10" s="185">
        <v>3</v>
      </c>
      <c r="AH10" s="185">
        <v>2</v>
      </c>
      <c r="AI10" s="185">
        <v>3</v>
      </c>
      <c r="AJ10" s="185">
        <v>2</v>
      </c>
      <c r="AK10" s="185">
        <v>3</v>
      </c>
      <c r="AL10" s="185">
        <v>2</v>
      </c>
      <c r="AM10" s="185">
        <v>3</v>
      </c>
      <c r="AN10" s="185">
        <v>2</v>
      </c>
      <c r="AO10" s="186">
        <v>3</v>
      </c>
      <c r="AP10" s="186">
        <v>1</v>
      </c>
      <c r="AQ10" s="186">
        <v>1</v>
      </c>
      <c r="AR10" s="186">
        <v>3</v>
      </c>
      <c r="AS10" s="186">
        <v>1</v>
      </c>
      <c r="AT10" s="186">
        <v>1</v>
      </c>
      <c r="AU10" s="186">
        <v>2</v>
      </c>
      <c r="AV10" s="186">
        <v>2</v>
      </c>
      <c r="AW10" s="186">
        <v>2</v>
      </c>
      <c r="AX10" s="186">
        <v>2</v>
      </c>
      <c r="AY10" s="186">
        <v>1</v>
      </c>
      <c r="AZ10" s="185">
        <v>2</v>
      </c>
      <c r="BA10" s="185">
        <v>1</v>
      </c>
      <c r="BB10" s="185">
        <v>2</v>
      </c>
      <c r="BC10" s="185">
        <v>2</v>
      </c>
      <c r="BD10" s="185">
        <v>3</v>
      </c>
      <c r="BE10" s="185">
        <v>1</v>
      </c>
      <c r="BF10" s="185">
        <v>3</v>
      </c>
      <c r="BG10" s="185">
        <v>3</v>
      </c>
      <c r="BH10" s="185">
        <v>1</v>
      </c>
      <c r="BI10" s="185">
        <v>3</v>
      </c>
      <c r="BJ10" s="185">
        <v>3</v>
      </c>
      <c r="BK10" s="186">
        <v>1</v>
      </c>
      <c r="BL10" s="186">
        <v>3</v>
      </c>
      <c r="BM10" s="186">
        <v>2</v>
      </c>
      <c r="BN10" s="186">
        <v>3</v>
      </c>
      <c r="BO10" s="186">
        <v>1</v>
      </c>
      <c r="BP10" s="186">
        <v>1</v>
      </c>
      <c r="BQ10" s="186">
        <v>1</v>
      </c>
      <c r="BR10" s="186">
        <v>3</v>
      </c>
      <c r="BS10" s="186">
        <v>1</v>
      </c>
      <c r="BT10" s="186">
        <v>3</v>
      </c>
      <c r="BU10" s="186">
        <v>3</v>
      </c>
      <c r="BV10" s="185">
        <v>3</v>
      </c>
      <c r="BW10" s="185">
        <v>1</v>
      </c>
      <c r="BX10" s="185">
        <v>2</v>
      </c>
      <c r="BY10" s="185">
        <v>3</v>
      </c>
      <c r="BZ10" s="185">
        <v>3</v>
      </c>
      <c r="CA10" s="185">
        <v>0</v>
      </c>
      <c r="CB10" s="185">
        <v>1</v>
      </c>
      <c r="CC10" s="185">
        <v>3</v>
      </c>
      <c r="CD10" s="185">
        <v>1</v>
      </c>
      <c r="CE10" s="185">
        <v>1</v>
      </c>
      <c r="CF10" s="185">
        <v>2</v>
      </c>
      <c r="CG10" s="186">
        <v>2</v>
      </c>
      <c r="CH10" s="186">
        <v>2</v>
      </c>
      <c r="CI10" s="186">
        <v>1</v>
      </c>
      <c r="CJ10" s="186">
        <v>2</v>
      </c>
      <c r="CK10" s="186">
        <v>2</v>
      </c>
      <c r="CL10" s="186">
        <v>0</v>
      </c>
      <c r="CM10" s="186">
        <v>3</v>
      </c>
      <c r="CN10" s="186">
        <v>3</v>
      </c>
      <c r="CO10" s="186">
        <v>1</v>
      </c>
      <c r="CP10" s="186">
        <v>3</v>
      </c>
      <c r="CQ10" s="186">
        <v>3</v>
      </c>
      <c r="CR10" s="185">
        <v>3</v>
      </c>
      <c r="CS10" s="185">
        <v>0</v>
      </c>
      <c r="CT10" s="185">
        <v>1</v>
      </c>
      <c r="CU10" s="185">
        <v>2</v>
      </c>
      <c r="CV10" s="185">
        <v>3</v>
      </c>
      <c r="CW10" s="185">
        <v>2</v>
      </c>
      <c r="CX10" s="185">
        <v>1</v>
      </c>
      <c r="CY10" s="185">
        <v>2</v>
      </c>
      <c r="CZ10" s="185">
        <v>2</v>
      </c>
      <c r="DA10" s="185">
        <v>1</v>
      </c>
      <c r="DB10" s="185">
        <v>2</v>
      </c>
      <c r="DC10" s="187">
        <v>1</v>
      </c>
      <c r="DD10" s="186">
        <v>1</v>
      </c>
      <c r="DE10" s="186">
        <v>2</v>
      </c>
      <c r="DF10" s="186">
        <v>2</v>
      </c>
      <c r="DG10" s="186">
        <v>1</v>
      </c>
      <c r="DH10" s="186">
        <v>1</v>
      </c>
      <c r="DI10" s="186">
        <v>3</v>
      </c>
      <c r="DJ10" s="186">
        <v>3</v>
      </c>
      <c r="DK10" s="186">
        <v>2</v>
      </c>
      <c r="DL10" s="186">
        <v>2</v>
      </c>
      <c r="DM10" s="187">
        <v>3</v>
      </c>
      <c r="DN10" s="100">
        <f t="shared" si="0"/>
        <v>2</v>
      </c>
      <c r="DO10" s="101">
        <f t="shared" si="1"/>
        <v>2</v>
      </c>
      <c r="DP10" s="101">
        <f t="shared" si="2"/>
        <v>2</v>
      </c>
      <c r="DQ10" s="101">
        <f t="shared" si="3"/>
        <v>3</v>
      </c>
      <c r="DR10" s="101">
        <f t="shared" si="4"/>
        <v>2</v>
      </c>
      <c r="DS10" s="101">
        <f t="shared" si="5"/>
        <v>1</v>
      </c>
      <c r="DT10" s="101">
        <f t="shared" si="6"/>
        <v>3</v>
      </c>
      <c r="DU10" s="101">
        <f t="shared" si="7"/>
        <v>2</v>
      </c>
      <c r="DV10" s="101">
        <f t="shared" si="8"/>
        <v>3</v>
      </c>
      <c r="DW10" s="101">
        <f t="shared" si="9"/>
        <v>1</v>
      </c>
      <c r="DX10" s="101">
        <f t="shared" si="10"/>
        <v>1</v>
      </c>
      <c r="DY10" s="101">
        <f t="shared" si="11"/>
        <v>2</v>
      </c>
      <c r="DZ10" s="101">
        <f t="shared" si="12"/>
        <v>2</v>
      </c>
      <c r="EA10" s="101">
        <f t="shared" si="13"/>
        <v>2</v>
      </c>
      <c r="EB10" s="101">
        <f t="shared" si="14"/>
        <v>3</v>
      </c>
      <c r="EC10" s="101">
        <f t="shared" si="15"/>
        <v>1</v>
      </c>
      <c r="ED10" s="101">
        <f t="shared" si="16"/>
        <v>1</v>
      </c>
      <c r="EE10" s="101">
        <f t="shared" si="17"/>
        <v>3</v>
      </c>
      <c r="EF10" s="101">
        <f t="shared" si="18"/>
        <v>1</v>
      </c>
      <c r="EG10" s="102">
        <f t="shared" si="19"/>
        <v>3</v>
      </c>
      <c r="EH10" s="128">
        <f t="shared" si="20"/>
        <v>1</v>
      </c>
      <c r="EI10" s="126">
        <f t="shared" si="21"/>
        <v>1</v>
      </c>
      <c r="EJ10" s="126">
        <f t="shared" si="22"/>
        <v>1</v>
      </c>
      <c r="EK10" s="126">
        <f t="shared" si="23"/>
        <v>1</v>
      </c>
      <c r="EL10" s="126">
        <f t="shared" si="24"/>
        <v>1</v>
      </c>
      <c r="EM10" s="126">
        <f t="shared" si="25"/>
        <v>1</v>
      </c>
      <c r="EN10" s="126">
        <f t="shared" si="26"/>
        <v>1</v>
      </c>
      <c r="EO10" s="126">
        <f t="shared" si="27"/>
        <v>1</v>
      </c>
      <c r="EP10" s="126">
        <f t="shared" si="28"/>
        <v>1</v>
      </c>
      <c r="EQ10" s="126">
        <f t="shared" si="29"/>
        <v>1</v>
      </c>
      <c r="ER10" s="126">
        <f t="shared" si="30"/>
        <v>1</v>
      </c>
      <c r="ES10" s="126">
        <f t="shared" si="31"/>
        <v>1</v>
      </c>
      <c r="ET10" s="126">
        <f t="shared" si="32"/>
        <v>1</v>
      </c>
      <c r="EU10" s="126">
        <f t="shared" si="33"/>
        <v>1</v>
      </c>
      <c r="EV10" s="126">
        <f t="shared" si="34"/>
        <v>1</v>
      </c>
      <c r="EW10" s="126">
        <f t="shared" si="35"/>
        <v>1</v>
      </c>
      <c r="EX10" s="126">
        <f t="shared" si="36"/>
        <v>1</v>
      </c>
      <c r="EY10" s="126">
        <f t="shared" si="37"/>
        <v>1</v>
      </c>
      <c r="EZ10" s="126">
        <f t="shared" si="38"/>
        <v>1</v>
      </c>
      <c r="FA10" s="129">
        <f t="shared" si="39"/>
        <v>1</v>
      </c>
      <c r="FB10" s="106">
        <f t="shared" si="40"/>
        <v>0</v>
      </c>
      <c r="FC10" s="101">
        <f t="shared" si="41"/>
        <v>0</v>
      </c>
      <c r="FD10" s="101">
        <f t="shared" si="42"/>
        <v>0</v>
      </c>
      <c r="FE10" s="101">
        <f t="shared" si="43"/>
        <v>0</v>
      </c>
      <c r="FF10" s="101">
        <f t="shared" si="44"/>
        <v>0</v>
      </c>
      <c r="FG10" s="101">
        <f t="shared" si="45"/>
        <v>0</v>
      </c>
      <c r="FH10" s="101">
        <f t="shared" si="46"/>
        <v>0</v>
      </c>
      <c r="FI10" s="101">
        <f t="shared" si="47"/>
        <v>0</v>
      </c>
      <c r="FJ10" s="101">
        <f t="shared" si="48"/>
        <v>0</v>
      </c>
      <c r="FK10" s="130">
        <f t="shared" si="49"/>
        <v>0</v>
      </c>
      <c r="FL10" s="128">
        <f t="shared" si="50"/>
        <v>40</v>
      </c>
      <c r="FM10" s="126">
        <f t="shared" si="51"/>
        <v>12</v>
      </c>
      <c r="FN10" s="126">
        <f t="shared" si="52"/>
        <v>15</v>
      </c>
      <c r="FO10" s="126">
        <f t="shared" si="53"/>
        <v>24</v>
      </c>
      <c r="FP10" s="126">
        <f t="shared" si="54"/>
        <v>18</v>
      </c>
      <c r="FQ10" s="127">
        <f t="shared" si="55"/>
        <v>11</v>
      </c>
      <c r="FR10" s="128">
        <f t="shared" si="56"/>
        <v>28</v>
      </c>
      <c r="FS10" s="126">
        <f t="shared" si="57"/>
        <v>15</v>
      </c>
      <c r="FT10" s="126">
        <f t="shared" si="58"/>
        <v>21</v>
      </c>
      <c r="FU10" s="129">
        <f t="shared" si="59"/>
        <v>23</v>
      </c>
      <c r="FV10" s="106">
        <f t="shared" si="60"/>
        <v>20</v>
      </c>
      <c r="FW10" s="101">
        <f t="shared" si="61"/>
        <v>0</v>
      </c>
      <c r="FX10" s="196">
        <f t="shared" si="78"/>
        <v>804.553</v>
      </c>
      <c r="FY10" s="127"/>
      <c r="FZ10" s="107" t="str">
        <f t="shared" si="79"/>
        <v>недостоверный</v>
      </c>
      <c r="GA10" s="132">
        <f t="shared" si="62"/>
        <v>0.66666666666666663</v>
      </c>
      <c r="GB10" s="133">
        <f t="shared" si="63"/>
        <v>0.4</v>
      </c>
      <c r="GC10" s="133">
        <f t="shared" si="64"/>
        <v>0.5</v>
      </c>
      <c r="GD10" s="133">
        <f t="shared" si="65"/>
        <v>0.8</v>
      </c>
      <c r="GE10" s="133">
        <f t="shared" si="66"/>
        <v>0.6</v>
      </c>
      <c r="GF10" s="134">
        <f t="shared" si="67"/>
        <v>0.36666666666666664</v>
      </c>
      <c r="GG10" s="135">
        <f t="shared" si="68"/>
        <v>0.93333333333333335</v>
      </c>
      <c r="GH10" s="133">
        <f t="shared" si="69"/>
        <v>0.5</v>
      </c>
      <c r="GI10" s="133">
        <f t="shared" si="70"/>
        <v>0.7</v>
      </c>
      <c r="GJ10" s="134">
        <f t="shared" si="71"/>
        <v>0.76666666666666672</v>
      </c>
      <c r="GK10" s="111">
        <f t="shared" si="80"/>
        <v>0.55555555555555558</v>
      </c>
      <c r="GL10" s="112">
        <f t="shared" si="81"/>
        <v>0.72499999999999998</v>
      </c>
      <c r="GM10" s="126"/>
      <c r="GN10" s="126"/>
      <c r="GO10" s="126"/>
      <c r="GP10" s="127"/>
      <c r="GQ10" s="137"/>
      <c r="GR10" s="138">
        <f t="shared" si="72"/>
        <v>68</v>
      </c>
      <c r="GS10" s="139">
        <f t="shared" si="73"/>
        <v>53</v>
      </c>
      <c r="GT10" s="140">
        <f t="shared" si="74"/>
        <v>0.59649122807017541</v>
      </c>
      <c r="GU10" s="141">
        <f t="shared" si="75"/>
        <v>0.76811594202898548</v>
      </c>
      <c r="GV10" s="142"/>
      <c r="GW10" s="143"/>
      <c r="HE10" s="201"/>
      <c r="HF10" s="201"/>
      <c r="HG10" s="201"/>
      <c r="HH10" s="201"/>
      <c r="HI10" s="201"/>
      <c r="HJ10" s="201"/>
      <c r="HK10" s="201"/>
      <c r="HL10" s="201"/>
      <c r="HM10" s="201"/>
      <c r="HN10" s="200"/>
      <c r="HO10" s="200"/>
      <c r="HP10" s="200"/>
      <c r="HQ10" s="201"/>
      <c r="HR10" s="201"/>
    </row>
    <row r="11" spans="1:226" s="120" customFormat="1" ht="18" customHeight="1" thickBot="1" x14ac:dyDescent="0.3">
      <c r="A11" s="121">
        <v>6</v>
      </c>
      <c r="B11" s="122" t="s">
        <v>187</v>
      </c>
      <c r="C11" s="123" t="s">
        <v>188</v>
      </c>
      <c r="D11" s="123" t="s">
        <v>198</v>
      </c>
      <c r="E11" s="123" t="s">
        <v>196</v>
      </c>
      <c r="F11" s="123" t="s">
        <v>191</v>
      </c>
      <c r="G11" s="195">
        <v>863593</v>
      </c>
      <c r="H11" s="184">
        <v>0</v>
      </c>
      <c r="I11" s="185">
        <v>3</v>
      </c>
      <c r="J11" s="185">
        <v>3</v>
      </c>
      <c r="K11" s="185">
        <v>3</v>
      </c>
      <c r="L11" s="185">
        <v>0</v>
      </c>
      <c r="M11" s="185">
        <v>3</v>
      </c>
      <c r="N11" s="185">
        <v>3</v>
      </c>
      <c r="O11" s="185">
        <v>3</v>
      </c>
      <c r="P11" s="185">
        <v>3</v>
      </c>
      <c r="Q11" s="185">
        <v>3</v>
      </c>
      <c r="R11" s="185">
        <v>3</v>
      </c>
      <c r="S11" s="186">
        <v>0</v>
      </c>
      <c r="T11" s="186">
        <v>3</v>
      </c>
      <c r="U11" s="186">
        <v>3</v>
      </c>
      <c r="V11" s="186">
        <v>0</v>
      </c>
      <c r="W11" s="186">
        <v>0</v>
      </c>
      <c r="X11" s="186">
        <v>0</v>
      </c>
      <c r="Y11" s="186">
        <v>0</v>
      </c>
      <c r="Z11" s="186">
        <v>3</v>
      </c>
      <c r="AA11" s="186">
        <v>3</v>
      </c>
      <c r="AB11" s="186">
        <v>0</v>
      </c>
      <c r="AC11" s="186">
        <v>3</v>
      </c>
      <c r="AD11" s="185">
        <v>0</v>
      </c>
      <c r="AE11" s="185">
        <v>0</v>
      </c>
      <c r="AF11" s="185">
        <v>3</v>
      </c>
      <c r="AG11" s="185">
        <v>0</v>
      </c>
      <c r="AH11" s="185">
        <v>3</v>
      </c>
      <c r="AI11" s="185">
        <v>0</v>
      </c>
      <c r="AJ11" s="185">
        <v>0</v>
      </c>
      <c r="AK11" s="185">
        <v>3</v>
      </c>
      <c r="AL11" s="185">
        <v>3</v>
      </c>
      <c r="AM11" s="185">
        <v>3</v>
      </c>
      <c r="AN11" s="185">
        <v>3</v>
      </c>
      <c r="AO11" s="186">
        <v>0</v>
      </c>
      <c r="AP11" s="186">
        <v>0</v>
      </c>
      <c r="AQ11" s="186">
        <v>0</v>
      </c>
      <c r="AR11" s="186">
        <v>0</v>
      </c>
      <c r="AS11" s="186">
        <v>3</v>
      </c>
      <c r="AT11" s="186">
        <v>0</v>
      </c>
      <c r="AU11" s="186">
        <v>0</v>
      </c>
      <c r="AV11" s="186">
        <v>3</v>
      </c>
      <c r="AW11" s="186">
        <v>3</v>
      </c>
      <c r="AX11" s="186">
        <v>3</v>
      </c>
      <c r="AY11" s="186">
        <v>0</v>
      </c>
      <c r="AZ11" s="185">
        <v>3</v>
      </c>
      <c r="BA11" s="185">
        <v>3</v>
      </c>
      <c r="BB11" s="185">
        <v>3</v>
      </c>
      <c r="BC11" s="185">
        <v>0</v>
      </c>
      <c r="BD11" s="185">
        <v>0</v>
      </c>
      <c r="BE11" s="185">
        <v>3</v>
      </c>
      <c r="BF11" s="185">
        <v>0</v>
      </c>
      <c r="BG11" s="185">
        <v>3</v>
      </c>
      <c r="BH11" s="185">
        <v>3</v>
      </c>
      <c r="BI11" s="185">
        <v>3</v>
      </c>
      <c r="BJ11" s="185">
        <v>3</v>
      </c>
      <c r="BK11" s="186">
        <v>0</v>
      </c>
      <c r="BL11" s="186">
        <v>3</v>
      </c>
      <c r="BM11" s="186">
        <v>3</v>
      </c>
      <c r="BN11" s="186">
        <v>3</v>
      </c>
      <c r="BO11" s="126"/>
      <c r="BP11" s="186">
        <v>3</v>
      </c>
      <c r="BQ11" s="186">
        <v>0</v>
      </c>
      <c r="BR11" s="186">
        <v>3</v>
      </c>
      <c r="BS11" s="186">
        <v>0</v>
      </c>
      <c r="BT11" s="186">
        <v>3</v>
      </c>
      <c r="BU11" s="186">
        <v>3</v>
      </c>
      <c r="BV11" s="185">
        <v>3</v>
      </c>
      <c r="BW11" s="185">
        <v>0</v>
      </c>
      <c r="BX11" s="185">
        <v>3</v>
      </c>
      <c r="BY11" s="185">
        <v>3</v>
      </c>
      <c r="BZ11" s="185">
        <v>3</v>
      </c>
      <c r="CA11" s="185">
        <v>3</v>
      </c>
      <c r="CB11" s="185">
        <v>3</v>
      </c>
      <c r="CC11" s="185">
        <v>3</v>
      </c>
      <c r="CD11" s="185">
        <v>3</v>
      </c>
      <c r="CE11" s="185">
        <v>3</v>
      </c>
      <c r="CF11" s="185">
        <v>3</v>
      </c>
      <c r="CG11" s="186">
        <v>3</v>
      </c>
      <c r="CH11" s="186">
        <v>0</v>
      </c>
      <c r="CI11" s="186">
        <v>3</v>
      </c>
      <c r="CJ11" s="186">
        <v>0</v>
      </c>
      <c r="CK11" s="186">
        <v>3</v>
      </c>
      <c r="CL11" s="186">
        <v>0</v>
      </c>
      <c r="CM11" s="186">
        <v>3</v>
      </c>
      <c r="CN11" s="186">
        <v>3</v>
      </c>
      <c r="CO11" s="186">
        <v>3</v>
      </c>
      <c r="CP11" s="186">
        <v>3</v>
      </c>
      <c r="CQ11" s="186">
        <v>0</v>
      </c>
      <c r="CR11" s="185">
        <v>0</v>
      </c>
      <c r="CS11" s="185">
        <v>0</v>
      </c>
      <c r="CT11" s="185">
        <v>3</v>
      </c>
      <c r="CU11" s="185">
        <v>0</v>
      </c>
      <c r="CV11" s="185">
        <v>3</v>
      </c>
      <c r="CW11" s="185">
        <v>3</v>
      </c>
      <c r="CX11" s="185">
        <v>0</v>
      </c>
      <c r="CY11" s="185">
        <v>3</v>
      </c>
      <c r="CZ11" s="185">
        <v>3</v>
      </c>
      <c r="DA11" s="185">
        <v>3</v>
      </c>
      <c r="DB11" s="185">
        <v>0</v>
      </c>
      <c r="DC11" s="187">
        <v>3</v>
      </c>
      <c r="DD11" s="186">
        <v>0</v>
      </c>
      <c r="DE11" s="186">
        <v>3</v>
      </c>
      <c r="DF11" s="186">
        <v>3</v>
      </c>
      <c r="DG11" s="186">
        <v>3</v>
      </c>
      <c r="DH11" s="186">
        <v>3</v>
      </c>
      <c r="DI11" s="186">
        <v>3</v>
      </c>
      <c r="DJ11" s="186">
        <v>3</v>
      </c>
      <c r="DK11" s="186">
        <v>3</v>
      </c>
      <c r="DL11" s="186">
        <v>0</v>
      </c>
      <c r="DM11" s="187">
        <v>3</v>
      </c>
      <c r="DN11" s="100">
        <f t="shared" si="0"/>
        <v>0</v>
      </c>
      <c r="DO11" s="101">
        <f t="shared" si="1"/>
        <v>0</v>
      </c>
      <c r="DP11" s="101">
        <f t="shared" si="2"/>
        <v>0</v>
      </c>
      <c r="DQ11" s="101">
        <f t="shared" si="3"/>
        <v>0</v>
      </c>
      <c r="DR11" s="101">
        <f t="shared" si="4"/>
        <v>3</v>
      </c>
      <c r="DS11" s="101">
        <f t="shared" si="5"/>
        <v>0</v>
      </c>
      <c r="DT11" s="101">
        <f t="shared" si="6"/>
        <v>3</v>
      </c>
      <c r="DU11" s="101">
        <f t="shared" si="7"/>
        <v>3</v>
      </c>
      <c r="DV11" s="101">
        <f t="shared" si="8"/>
        <v>0</v>
      </c>
      <c r="DW11" s="101">
        <f t="shared" si="9"/>
        <v>3</v>
      </c>
      <c r="DX11" s="101">
        <f t="shared" si="10"/>
        <v>3</v>
      </c>
      <c r="DY11" s="101">
        <f t="shared" si="11"/>
        <v>0</v>
      </c>
      <c r="DZ11" s="101">
        <f t="shared" si="12"/>
        <v>0</v>
      </c>
      <c r="EA11" s="101">
        <f t="shared" si="13"/>
        <v>0</v>
      </c>
      <c r="EB11" s="101">
        <f t="shared" si="14"/>
        <v>0</v>
      </c>
      <c r="EC11" s="101">
        <f t="shared" si="15"/>
        <v>0</v>
      </c>
      <c r="ED11" s="101">
        <f t="shared" si="16"/>
        <v>3</v>
      </c>
      <c r="EE11" s="101">
        <f t="shared" si="17"/>
        <v>3</v>
      </c>
      <c r="EF11" s="101">
        <f t="shared" si="18"/>
        <v>0</v>
      </c>
      <c r="EG11" s="102">
        <f t="shared" si="19"/>
        <v>3</v>
      </c>
      <c r="EH11" s="128">
        <f t="shared" si="20"/>
        <v>0</v>
      </c>
      <c r="EI11" s="126">
        <f t="shared" si="21"/>
        <v>0</v>
      </c>
      <c r="EJ11" s="126">
        <f t="shared" si="22"/>
        <v>0</v>
      </c>
      <c r="EK11" s="126">
        <f t="shared" si="23"/>
        <v>0</v>
      </c>
      <c r="EL11" s="126">
        <f t="shared" si="24"/>
        <v>1</v>
      </c>
      <c r="EM11" s="126">
        <f t="shared" si="25"/>
        <v>0</v>
      </c>
      <c r="EN11" s="126">
        <f t="shared" si="26"/>
        <v>1</v>
      </c>
      <c r="EO11" s="126">
        <f t="shared" si="27"/>
        <v>1</v>
      </c>
      <c r="EP11" s="126">
        <f t="shared" si="28"/>
        <v>0</v>
      </c>
      <c r="EQ11" s="126">
        <f t="shared" si="29"/>
        <v>1</v>
      </c>
      <c r="ER11" s="126">
        <f t="shared" si="30"/>
        <v>1</v>
      </c>
      <c r="ES11" s="126">
        <f t="shared" si="31"/>
        <v>0</v>
      </c>
      <c r="ET11" s="126">
        <f t="shared" si="32"/>
        <v>0</v>
      </c>
      <c r="EU11" s="126">
        <f t="shared" si="33"/>
        <v>0</v>
      </c>
      <c r="EV11" s="126">
        <f t="shared" si="34"/>
        <v>0</v>
      </c>
      <c r="EW11" s="126">
        <f t="shared" si="35"/>
        <v>0</v>
      </c>
      <c r="EX11" s="126">
        <f t="shared" si="36"/>
        <v>1</v>
      </c>
      <c r="EY11" s="126">
        <f t="shared" si="37"/>
        <v>1</v>
      </c>
      <c r="EZ11" s="126">
        <f t="shared" si="38"/>
        <v>0</v>
      </c>
      <c r="FA11" s="129">
        <f t="shared" si="39"/>
        <v>1</v>
      </c>
      <c r="FB11" s="106">
        <f t="shared" si="40"/>
        <v>-1</v>
      </c>
      <c r="FC11" s="101">
        <f t="shared" si="41"/>
        <v>0</v>
      </c>
      <c r="FD11" s="101">
        <f t="shared" si="42"/>
        <v>0</v>
      </c>
      <c r="FE11" s="101">
        <f t="shared" si="43"/>
        <v>0</v>
      </c>
      <c r="FF11" s="101">
        <f t="shared" si="44"/>
        <v>1</v>
      </c>
      <c r="FG11" s="101">
        <f t="shared" si="45"/>
        <v>0</v>
      </c>
      <c r="FH11" s="101">
        <f t="shared" si="46"/>
        <v>0</v>
      </c>
      <c r="FI11" s="101">
        <f t="shared" si="47"/>
        <v>0</v>
      </c>
      <c r="FJ11" s="101">
        <f t="shared" si="48"/>
        <v>0</v>
      </c>
      <c r="FK11" s="130">
        <f t="shared" si="49"/>
        <v>0</v>
      </c>
      <c r="FL11" s="128">
        <f t="shared" si="50"/>
        <v>24</v>
      </c>
      <c r="FM11" s="126">
        <f t="shared" si="51"/>
        <v>12</v>
      </c>
      <c r="FN11" s="126">
        <f t="shared" si="52"/>
        <v>27</v>
      </c>
      <c r="FO11" s="126">
        <f t="shared" si="53"/>
        <v>12</v>
      </c>
      <c r="FP11" s="126">
        <f t="shared" si="54"/>
        <v>18</v>
      </c>
      <c r="FQ11" s="127">
        <f t="shared" si="55"/>
        <v>18</v>
      </c>
      <c r="FR11" s="128">
        <f t="shared" si="56"/>
        <v>30</v>
      </c>
      <c r="FS11" s="126">
        <f t="shared" si="57"/>
        <v>27</v>
      </c>
      <c r="FT11" s="126">
        <f t="shared" si="58"/>
        <v>24</v>
      </c>
      <c r="FU11" s="129">
        <f t="shared" si="59"/>
        <v>21</v>
      </c>
      <c r="FV11" s="106">
        <f t="shared" si="60"/>
        <v>8</v>
      </c>
      <c r="FW11" s="101">
        <f t="shared" si="61"/>
        <v>2</v>
      </c>
      <c r="FX11" s="196">
        <f t="shared" si="78"/>
        <v>863.59299999999996</v>
      </c>
      <c r="FY11" s="127"/>
      <c r="FZ11" s="107" t="str">
        <f t="shared" si="79"/>
        <v>достоверный</v>
      </c>
      <c r="GA11" s="132">
        <f t="shared" si="62"/>
        <v>0.4</v>
      </c>
      <c r="GB11" s="133">
        <f t="shared" si="63"/>
        <v>0.4</v>
      </c>
      <c r="GC11" s="133">
        <f t="shared" si="64"/>
        <v>0.9</v>
      </c>
      <c r="GD11" s="133">
        <f t="shared" si="65"/>
        <v>0.4</v>
      </c>
      <c r="GE11" s="133">
        <f t="shared" si="66"/>
        <v>0.6</v>
      </c>
      <c r="GF11" s="134">
        <f t="shared" si="67"/>
        <v>0.6</v>
      </c>
      <c r="GG11" s="135">
        <f t="shared" si="68"/>
        <v>1</v>
      </c>
      <c r="GH11" s="133">
        <f t="shared" si="69"/>
        <v>0.9</v>
      </c>
      <c r="GI11" s="133">
        <f t="shared" si="70"/>
        <v>0.8</v>
      </c>
      <c r="GJ11" s="134">
        <f t="shared" si="71"/>
        <v>0.7</v>
      </c>
      <c r="GK11" s="111">
        <f t="shared" si="80"/>
        <v>0.55000000000000004</v>
      </c>
      <c r="GL11" s="112">
        <f t="shared" si="81"/>
        <v>0.85000000000000009</v>
      </c>
      <c r="GM11" s="126"/>
      <c r="GN11" s="126"/>
      <c r="GO11" s="126"/>
      <c r="GP11" s="127"/>
      <c r="GQ11" s="137"/>
      <c r="GR11" s="138">
        <f t="shared" si="72"/>
        <v>54</v>
      </c>
      <c r="GS11" s="139">
        <f t="shared" si="73"/>
        <v>63</v>
      </c>
      <c r="GT11" s="140">
        <f t="shared" si="74"/>
        <v>0.47368421052631576</v>
      </c>
      <c r="GU11" s="141">
        <f t="shared" si="75"/>
        <v>0.91304347826086951</v>
      </c>
      <c r="GV11" s="142"/>
      <c r="GW11" s="143"/>
      <c r="HE11" s="201"/>
      <c r="HF11" s="201"/>
      <c r="HG11" s="201"/>
      <c r="HH11" s="201"/>
      <c r="HI11" s="201"/>
      <c r="HJ11" s="201"/>
      <c r="HK11" s="201"/>
      <c r="HL11" s="201"/>
      <c r="HM11" s="201"/>
      <c r="HN11" s="200"/>
      <c r="HO11" s="200"/>
      <c r="HP11" s="200"/>
      <c r="HQ11" s="201"/>
      <c r="HR11" s="201"/>
    </row>
    <row r="12" spans="1:226" s="120" customFormat="1" ht="18" customHeight="1" thickBot="1" x14ac:dyDescent="0.3">
      <c r="A12" s="121">
        <v>7</v>
      </c>
      <c r="B12" s="122" t="s">
        <v>187</v>
      </c>
      <c r="C12" s="123" t="s">
        <v>188</v>
      </c>
      <c r="D12" s="123" t="s">
        <v>199</v>
      </c>
      <c r="E12" s="123" t="s">
        <v>190</v>
      </c>
      <c r="F12" s="123" t="s">
        <v>191</v>
      </c>
      <c r="G12" s="195">
        <v>848198</v>
      </c>
      <c r="H12" s="188">
        <v>2</v>
      </c>
      <c r="I12" s="185">
        <v>0</v>
      </c>
      <c r="J12" s="185">
        <v>3</v>
      </c>
      <c r="K12" s="185">
        <v>2</v>
      </c>
      <c r="L12" s="185">
        <v>0</v>
      </c>
      <c r="M12" s="185">
        <v>0</v>
      </c>
      <c r="N12" s="185">
        <v>2</v>
      </c>
      <c r="O12" s="185">
        <v>3</v>
      </c>
      <c r="P12" s="185">
        <v>2</v>
      </c>
      <c r="Q12" s="185">
        <v>3</v>
      </c>
      <c r="R12" s="185">
        <v>3</v>
      </c>
      <c r="S12" s="186">
        <v>2</v>
      </c>
      <c r="T12" s="186">
        <v>3</v>
      </c>
      <c r="U12" s="186">
        <v>0</v>
      </c>
      <c r="V12" s="186">
        <v>2</v>
      </c>
      <c r="W12" s="186">
        <v>1</v>
      </c>
      <c r="X12" s="186">
        <v>0</v>
      </c>
      <c r="Y12" s="186">
        <v>1</v>
      </c>
      <c r="Z12" s="186">
        <v>3</v>
      </c>
      <c r="AA12" s="189">
        <v>3</v>
      </c>
      <c r="AB12" s="186">
        <v>1</v>
      </c>
      <c r="AC12" s="186">
        <v>2</v>
      </c>
      <c r="AD12" s="185">
        <v>2</v>
      </c>
      <c r="AE12" s="185">
        <v>1</v>
      </c>
      <c r="AF12" s="185">
        <v>3</v>
      </c>
      <c r="AG12" s="185">
        <v>1</v>
      </c>
      <c r="AH12" s="185">
        <v>2</v>
      </c>
      <c r="AI12" s="185">
        <v>3</v>
      </c>
      <c r="AJ12" s="185">
        <v>2</v>
      </c>
      <c r="AK12" s="185">
        <v>3</v>
      </c>
      <c r="AL12" s="185">
        <v>3</v>
      </c>
      <c r="AM12" s="185">
        <v>3</v>
      </c>
      <c r="AN12" s="185">
        <v>3</v>
      </c>
      <c r="AO12" s="186">
        <v>3</v>
      </c>
      <c r="AP12" s="186">
        <v>0</v>
      </c>
      <c r="AQ12" s="186">
        <v>3</v>
      </c>
      <c r="AR12" s="186">
        <v>3</v>
      </c>
      <c r="AS12" s="186">
        <v>1</v>
      </c>
      <c r="AT12" s="186">
        <v>0</v>
      </c>
      <c r="AU12" s="189">
        <v>3</v>
      </c>
      <c r="AV12" s="186">
        <v>3</v>
      </c>
      <c r="AW12" s="186">
        <v>3</v>
      </c>
      <c r="AX12" s="186">
        <v>3</v>
      </c>
      <c r="AY12" s="186">
        <v>1</v>
      </c>
      <c r="AZ12" s="185">
        <v>2</v>
      </c>
      <c r="BA12" s="185">
        <v>1</v>
      </c>
      <c r="BB12" s="185">
        <v>1</v>
      </c>
      <c r="BC12" s="185">
        <v>0</v>
      </c>
      <c r="BD12" s="185">
        <v>0</v>
      </c>
      <c r="BE12" s="185">
        <v>1</v>
      </c>
      <c r="BF12" s="185">
        <v>2</v>
      </c>
      <c r="BG12" s="185">
        <v>2</v>
      </c>
      <c r="BH12" s="185">
        <v>3</v>
      </c>
      <c r="BI12" s="185">
        <v>2</v>
      </c>
      <c r="BJ12" s="185">
        <v>2</v>
      </c>
      <c r="BK12" s="186">
        <v>2</v>
      </c>
      <c r="BL12" s="186">
        <v>3</v>
      </c>
      <c r="BM12" s="186">
        <v>1</v>
      </c>
      <c r="BN12" s="189">
        <v>1</v>
      </c>
      <c r="BO12" s="186">
        <v>1</v>
      </c>
      <c r="BP12" s="190">
        <v>0</v>
      </c>
      <c r="BQ12" s="190">
        <v>1</v>
      </c>
      <c r="BR12" s="190">
        <v>3</v>
      </c>
      <c r="BS12" s="190">
        <v>2</v>
      </c>
      <c r="BT12" s="190">
        <v>3</v>
      </c>
      <c r="BU12" s="190">
        <v>1</v>
      </c>
      <c r="BV12" s="191">
        <v>2</v>
      </c>
      <c r="BW12" s="191">
        <v>1</v>
      </c>
      <c r="BX12" s="191">
        <v>1</v>
      </c>
      <c r="BY12" s="185">
        <v>1</v>
      </c>
      <c r="BZ12" s="185">
        <v>2</v>
      </c>
      <c r="CA12" s="185">
        <v>1</v>
      </c>
      <c r="CB12" s="185">
        <v>2</v>
      </c>
      <c r="CC12" s="185">
        <v>3</v>
      </c>
      <c r="CD12" s="185">
        <v>3</v>
      </c>
      <c r="CE12" s="185">
        <v>3</v>
      </c>
      <c r="CF12" s="185">
        <v>0</v>
      </c>
      <c r="CG12" s="186">
        <v>2</v>
      </c>
      <c r="CH12" s="186">
        <v>0</v>
      </c>
      <c r="CI12" s="186">
        <v>1</v>
      </c>
      <c r="CJ12" s="186">
        <v>3</v>
      </c>
      <c r="CK12" s="186">
        <v>0</v>
      </c>
      <c r="CL12" s="186">
        <v>0</v>
      </c>
      <c r="CM12" s="186">
        <v>3</v>
      </c>
      <c r="CN12" s="186">
        <v>3</v>
      </c>
      <c r="CO12" s="186">
        <v>2</v>
      </c>
      <c r="CP12" s="186">
        <v>3</v>
      </c>
      <c r="CQ12" s="186">
        <v>3</v>
      </c>
      <c r="CR12" s="185">
        <v>3</v>
      </c>
      <c r="CS12" s="185">
        <v>2</v>
      </c>
      <c r="CT12" s="185">
        <v>2</v>
      </c>
      <c r="CU12" s="185">
        <v>1</v>
      </c>
      <c r="CV12" s="185">
        <v>3</v>
      </c>
      <c r="CW12" s="185">
        <v>3</v>
      </c>
      <c r="CX12" s="185">
        <v>1</v>
      </c>
      <c r="CY12" s="185">
        <v>2</v>
      </c>
      <c r="CZ12" s="185">
        <v>3</v>
      </c>
      <c r="DA12" s="185">
        <v>3</v>
      </c>
      <c r="DB12" s="185">
        <v>2</v>
      </c>
      <c r="DC12" s="186">
        <v>2</v>
      </c>
      <c r="DD12" s="186">
        <v>1</v>
      </c>
      <c r="DE12" s="186">
        <v>0</v>
      </c>
      <c r="DF12" s="186">
        <v>1</v>
      </c>
      <c r="DG12" s="186">
        <v>0</v>
      </c>
      <c r="DH12" s="186">
        <v>0</v>
      </c>
      <c r="DI12" s="186">
        <v>2</v>
      </c>
      <c r="DJ12" s="186">
        <v>3</v>
      </c>
      <c r="DK12" s="186">
        <v>3</v>
      </c>
      <c r="DL12" s="186">
        <v>2</v>
      </c>
      <c r="DM12" s="187">
        <v>3</v>
      </c>
      <c r="DN12" s="100">
        <f t="shared" si="0"/>
        <v>2</v>
      </c>
      <c r="DO12" s="101">
        <f t="shared" si="1"/>
        <v>2</v>
      </c>
      <c r="DP12" s="101">
        <f t="shared" si="2"/>
        <v>2</v>
      </c>
      <c r="DQ12" s="101">
        <f t="shared" si="3"/>
        <v>3</v>
      </c>
      <c r="DR12" s="101">
        <f t="shared" si="4"/>
        <v>2</v>
      </c>
      <c r="DS12" s="101">
        <f t="shared" si="5"/>
        <v>2</v>
      </c>
      <c r="DT12" s="101">
        <f t="shared" si="6"/>
        <v>2</v>
      </c>
      <c r="DU12" s="101">
        <f t="shared" si="7"/>
        <v>2</v>
      </c>
      <c r="DV12" s="101">
        <f t="shared" si="8"/>
        <v>3</v>
      </c>
      <c r="DW12" s="101">
        <f t="shared" si="9"/>
        <v>2</v>
      </c>
      <c r="DX12" s="101">
        <f t="shared" si="10"/>
        <v>2</v>
      </c>
      <c r="DY12" s="101">
        <f t="shared" si="11"/>
        <v>1</v>
      </c>
      <c r="DZ12" s="101">
        <f t="shared" si="12"/>
        <v>2</v>
      </c>
      <c r="EA12" s="101">
        <f t="shared" si="13"/>
        <v>3</v>
      </c>
      <c r="EB12" s="101">
        <f t="shared" si="14"/>
        <v>2</v>
      </c>
      <c r="EC12" s="101">
        <f t="shared" si="15"/>
        <v>1</v>
      </c>
      <c r="ED12" s="101">
        <f t="shared" si="16"/>
        <v>2</v>
      </c>
      <c r="EE12" s="101">
        <f t="shared" si="17"/>
        <v>3</v>
      </c>
      <c r="EF12" s="101">
        <f t="shared" si="18"/>
        <v>1</v>
      </c>
      <c r="EG12" s="102">
        <f t="shared" si="19"/>
        <v>2</v>
      </c>
      <c r="EH12" s="128">
        <f t="shared" si="20"/>
        <v>1</v>
      </c>
      <c r="EI12" s="126">
        <f t="shared" si="21"/>
        <v>1</v>
      </c>
      <c r="EJ12" s="126">
        <f t="shared" si="22"/>
        <v>1</v>
      </c>
      <c r="EK12" s="126">
        <f t="shared" si="23"/>
        <v>1</v>
      </c>
      <c r="EL12" s="126">
        <f t="shared" si="24"/>
        <v>1</v>
      </c>
      <c r="EM12" s="126">
        <f t="shared" si="25"/>
        <v>1</v>
      </c>
      <c r="EN12" s="126">
        <f t="shared" si="26"/>
        <v>1</v>
      </c>
      <c r="EO12" s="126">
        <f t="shared" si="27"/>
        <v>1</v>
      </c>
      <c r="EP12" s="126">
        <f t="shared" si="28"/>
        <v>1</v>
      </c>
      <c r="EQ12" s="126">
        <f t="shared" si="29"/>
        <v>1</v>
      </c>
      <c r="ER12" s="126">
        <f t="shared" si="30"/>
        <v>1</v>
      </c>
      <c r="ES12" s="126">
        <f t="shared" si="31"/>
        <v>1</v>
      </c>
      <c r="ET12" s="126">
        <f t="shared" si="32"/>
        <v>1</v>
      </c>
      <c r="EU12" s="126">
        <f t="shared" si="33"/>
        <v>1</v>
      </c>
      <c r="EV12" s="126">
        <f t="shared" si="34"/>
        <v>1</v>
      </c>
      <c r="EW12" s="126">
        <f t="shared" si="35"/>
        <v>1</v>
      </c>
      <c r="EX12" s="126">
        <f t="shared" si="36"/>
        <v>1</v>
      </c>
      <c r="EY12" s="126">
        <f t="shared" si="37"/>
        <v>1</v>
      </c>
      <c r="EZ12" s="126">
        <f t="shared" si="38"/>
        <v>1</v>
      </c>
      <c r="FA12" s="129">
        <f t="shared" si="39"/>
        <v>1</v>
      </c>
      <c r="FB12" s="106">
        <f t="shared" si="40"/>
        <v>0</v>
      </c>
      <c r="FC12" s="101">
        <f t="shared" si="41"/>
        <v>0</v>
      </c>
      <c r="FD12" s="101">
        <f t="shared" si="42"/>
        <v>0</v>
      </c>
      <c r="FE12" s="101">
        <f t="shared" si="43"/>
        <v>0</v>
      </c>
      <c r="FF12" s="101">
        <f t="shared" si="44"/>
        <v>0</v>
      </c>
      <c r="FG12" s="101">
        <f t="shared" si="45"/>
        <v>0</v>
      </c>
      <c r="FH12" s="101">
        <f t="shared" si="46"/>
        <v>0</v>
      </c>
      <c r="FI12" s="101">
        <f t="shared" si="47"/>
        <v>0</v>
      </c>
      <c r="FJ12" s="101">
        <f t="shared" si="48"/>
        <v>0</v>
      </c>
      <c r="FK12" s="130">
        <f t="shared" si="49"/>
        <v>0</v>
      </c>
      <c r="FL12" s="128">
        <f t="shared" si="50"/>
        <v>41</v>
      </c>
      <c r="FM12" s="126">
        <f t="shared" si="51"/>
        <v>12</v>
      </c>
      <c r="FN12" s="126">
        <f t="shared" si="52"/>
        <v>15</v>
      </c>
      <c r="FO12" s="126">
        <f t="shared" si="53"/>
        <v>15</v>
      </c>
      <c r="FP12" s="126">
        <f t="shared" si="54"/>
        <v>10</v>
      </c>
      <c r="FQ12" s="127">
        <f t="shared" si="55"/>
        <v>8</v>
      </c>
      <c r="FR12" s="128">
        <f t="shared" si="56"/>
        <v>28</v>
      </c>
      <c r="FS12" s="126">
        <f t="shared" si="57"/>
        <v>27</v>
      </c>
      <c r="FT12" s="126">
        <f t="shared" si="58"/>
        <v>26</v>
      </c>
      <c r="FU12" s="129">
        <f t="shared" si="59"/>
        <v>20</v>
      </c>
      <c r="FV12" s="106">
        <f t="shared" si="60"/>
        <v>20</v>
      </c>
      <c r="FW12" s="101">
        <f t="shared" si="61"/>
        <v>0</v>
      </c>
      <c r="FX12" s="196">
        <f t="shared" si="78"/>
        <v>848.19799999999998</v>
      </c>
      <c r="FY12" s="127"/>
      <c r="FZ12" s="107" t="str">
        <f t="shared" si="79"/>
        <v>недостоверный</v>
      </c>
      <c r="GA12" s="132">
        <f t="shared" si="62"/>
        <v>0.68333333333333335</v>
      </c>
      <c r="GB12" s="133">
        <f t="shared" si="63"/>
        <v>0.4</v>
      </c>
      <c r="GC12" s="133">
        <f t="shared" si="64"/>
        <v>0.5</v>
      </c>
      <c r="GD12" s="133">
        <f t="shared" si="65"/>
        <v>0.5</v>
      </c>
      <c r="GE12" s="133">
        <f t="shared" si="66"/>
        <v>0.33333333333333331</v>
      </c>
      <c r="GF12" s="134">
        <f t="shared" si="67"/>
        <v>0.26666666666666666</v>
      </c>
      <c r="GG12" s="135">
        <f t="shared" si="68"/>
        <v>0.93333333333333335</v>
      </c>
      <c r="GH12" s="133">
        <f t="shared" si="69"/>
        <v>0.9</v>
      </c>
      <c r="GI12" s="133">
        <f t="shared" si="70"/>
        <v>0.8666666666666667</v>
      </c>
      <c r="GJ12" s="134">
        <f t="shared" si="71"/>
        <v>0.66666666666666663</v>
      </c>
      <c r="GK12" s="111">
        <f t="shared" si="80"/>
        <v>0.44722222222222224</v>
      </c>
      <c r="GL12" s="112">
        <f t="shared" si="81"/>
        <v>0.84166666666666667</v>
      </c>
      <c r="GM12" s="126"/>
      <c r="GN12" s="126"/>
      <c r="GO12" s="126"/>
      <c r="GP12" s="127"/>
      <c r="GQ12" s="137"/>
      <c r="GR12" s="138">
        <f t="shared" si="72"/>
        <v>52</v>
      </c>
      <c r="GS12" s="139">
        <f t="shared" si="73"/>
        <v>59</v>
      </c>
      <c r="GT12" s="140">
        <f t="shared" si="74"/>
        <v>0.45614035087719296</v>
      </c>
      <c r="GU12" s="141">
        <f t="shared" si="75"/>
        <v>0.85507246376811596</v>
      </c>
      <c r="GV12" s="142"/>
      <c r="GW12" s="143"/>
      <c r="HC12" s="203">
        <f>(SUM(HC9:HH9)/6)</f>
        <v>0.56878775816956517</v>
      </c>
      <c r="HE12" s="201"/>
      <c r="HF12" s="201"/>
      <c r="HG12" s="201"/>
      <c r="HH12" s="201"/>
      <c r="HI12" s="234">
        <f>(SUM(HI8:HL8)/4)</f>
        <v>0.64786106636839924</v>
      </c>
      <c r="HJ12" s="201"/>
      <c r="HK12" s="201"/>
      <c r="HL12" s="201"/>
      <c r="HM12" s="201"/>
      <c r="HN12" s="200"/>
      <c r="HO12" s="200"/>
      <c r="HP12" s="200"/>
      <c r="HQ12" s="201"/>
      <c r="HR12" s="201"/>
    </row>
    <row r="13" spans="1:226" s="120" customFormat="1" ht="18" customHeight="1" thickBot="1" x14ac:dyDescent="0.3">
      <c r="A13" s="121">
        <v>8</v>
      </c>
      <c r="B13" s="122" t="s">
        <v>187</v>
      </c>
      <c r="C13" s="123" t="s">
        <v>188</v>
      </c>
      <c r="D13" s="123" t="s">
        <v>200</v>
      </c>
      <c r="E13" s="123" t="s">
        <v>196</v>
      </c>
      <c r="F13" s="123" t="s">
        <v>191</v>
      </c>
      <c r="G13" s="195">
        <v>842400</v>
      </c>
      <c r="H13" s="188">
        <v>0</v>
      </c>
      <c r="I13" s="185">
        <v>0</v>
      </c>
      <c r="J13" s="185">
        <v>3</v>
      </c>
      <c r="K13" s="185">
        <v>0</v>
      </c>
      <c r="L13" s="185">
        <v>0</v>
      </c>
      <c r="M13" s="185">
        <v>0</v>
      </c>
      <c r="N13" s="185">
        <v>0</v>
      </c>
      <c r="O13" s="185">
        <v>3</v>
      </c>
      <c r="P13" s="185">
        <v>3</v>
      </c>
      <c r="Q13" s="185">
        <v>0</v>
      </c>
      <c r="R13" s="185">
        <v>3</v>
      </c>
      <c r="S13" s="186">
        <v>3</v>
      </c>
      <c r="T13" s="186">
        <v>0</v>
      </c>
      <c r="U13" s="186">
        <v>0</v>
      </c>
      <c r="V13" s="186">
        <v>0</v>
      </c>
      <c r="W13" s="186">
        <v>3</v>
      </c>
      <c r="X13" s="186">
        <v>0</v>
      </c>
      <c r="Y13" s="186">
        <v>3</v>
      </c>
      <c r="Z13" s="186">
        <v>3</v>
      </c>
      <c r="AA13" s="189">
        <v>3</v>
      </c>
      <c r="AB13" s="186">
        <v>0</v>
      </c>
      <c r="AC13" s="186">
        <v>0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3</v>
      </c>
      <c r="AJ13" s="185">
        <v>0</v>
      </c>
      <c r="AK13" s="185">
        <v>3</v>
      </c>
      <c r="AL13" s="185">
        <v>3</v>
      </c>
      <c r="AM13" s="185">
        <v>3</v>
      </c>
      <c r="AN13" s="185">
        <v>3</v>
      </c>
      <c r="AO13" s="186">
        <v>3</v>
      </c>
      <c r="AP13" s="186">
        <v>0</v>
      </c>
      <c r="AQ13" s="186">
        <v>0</v>
      </c>
      <c r="AR13" s="186">
        <v>0</v>
      </c>
      <c r="AS13" s="186">
        <v>0</v>
      </c>
      <c r="AT13" s="186">
        <v>0</v>
      </c>
      <c r="AU13" s="189">
        <v>3</v>
      </c>
      <c r="AV13" s="186">
        <v>3</v>
      </c>
      <c r="AW13" s="186">
        <v>0</v>
      </c>
      <c r="AX13" s="186">
        <v>3</v>
      </c>
      <c r="AY13" s="186">
        <v>0</v>
      </c>
      <c r="AZ13" s="185">
        <v>0</v>
      </c>
      <c r="BA13" s="185">
        <v>0</v>
      </c>
      <c r="BB13" s="185">
        <v>3</v>
      </c>
      <c r="BC13" s="185">
        <v>0</v>
      </c>
      <c r="BD13" s="185">
        <v>3</v>
      </c>
      <c r="BE13" s="185">
        <v>0</v>
      </c>
      <c r="BF13" s="185">
        <v>3</v>
      </c>
      <c r="BG13" s="185">
        <v>3</v>
      </c>
      <c r="BH13" s="185">
        <v>0</v>
      </c>
      <c r="BI13" s="185">
        <v>3</v>
      </c>
      <c r="BJ13" s="185">
        <v>3</v>
      </c>
      <c r="BK13" s="186">
        <v>0</v>
      </c>
      <c r="BL13" s="186">
        <v>0</v>
      </c>
      <c r="BM13" s="186">
        <v>3</v>
      </c>
      <c r="BN13" s="189">
        <v>3</v>
      </c>
      <c r="BO13" s="186">
        <v>0</v>
      </c>
      <c r="BP13" s="192">
        <v>3</v>
      </c>
      <c r="BQ13" s="192">
        <v>0</v>
      </c>
      <c r="BR13" s="192">
        <v>0</v>
      </c>
      <c r="BS13" s="192">
        <v>0</v>
      </c>
      <c r="BT13" s="192">
        <v>3</v>
      </c>
      <c r="BU13" s="192">
        <v>0</v>
      </c>
      <c r="BV13" s="193">
        <v>3</v>
      </c>
      <c r="BW13" s="193">
        <v>0</v>
      </c>
      <c r="BX13" s="193">
        <v>3</v>
      </c>
      <c r="BY13" s="185">
        <v>0</v>
      </c>
      <c r="BZ13" s="185">
        <v>0</v>
      </c>
      <c r="CA13" s="185">
        <v>3</v>
      </c>
      <c r="CB13" s="185">
        <v>3</v>
      </c>
      <c r="CC13" s="185">
        <v>3</v>
      </c>
      <c r="CD13" s="185">
        <v>0</v>
      </c>
      <c r="CE13" s="185">
        <v>3</v>
      </c>
      <c r="CF13" s="185">
        <v>0</v>
      </c>
      <c r="CG13" s="186">
        <v>3</v>
      </c>
      <c r="CH13" s="186">
        <v>3</v>
      </c>
      <c r="CI13" s="186">
        <v>0</v>
      </c>
      <c r="CJ13" s="186">
        <v>0</v>
      </c>
      <c r="CK13" s="186">
        <v>0</v>
      </c>
      <c r="CL13" s="186">
        <v>0</v>
      </c>
      <c r="CM13" s="186">
        <v>3</v>
      </c>
      <c r="CN13" s="186">
        <v>3</v>
      </c>
      <c r="CO13" s="186">
        <v>3</v>
      </c>
      <c r="CP13" s="186">
        <v>0</v>
      </c>
      <c r="CQ13" s="186">
        <v>0</v>
      </c>
      <c r="CR13" s="185">
        <v>0</v>
      </c>
      <c r="CS13" s="185">
        <v>0</v>
      </c>
      <c r="CT13" s="185">
        <v>0</v>
      </c>
      <c r="CU13" s="185">
        <v>3</v>
      </c>
      <c r="CV13" s="185">
        <v>0</v>
      </c>
      <c r="CW13" s="185">
        <v>3</v>
      </c>
      <c r="CX13" s="185">
        <v>0</v>
      </c>
      <c r="CY13" s="185">
        <v>3</v>
      </c>
      <c r="CZ13" s="185">
        <v>0</v>
      </c>
      <c r="DA13" s="185">
        <v>3</v>
      </c>
      <c r="DB13" s="185">
        <v>3</v>
      </c>
      <c r="DC13" s="186">
        <v>3</v>
      </c>
      <c r="DD13" s="186">
        <v>0</v>
      </c>
      <c r="DE13" s="186">
        <v>3</v>
      </c>
      <c r="DF13" s="186">
        <v>0</v>
      </c>
      <c r="DG13" s="186">
        <v>0</v>
      </c>
      <c r="DH13" s="186">
        <v>0</v>
      </c>
      <c r="DI13" s="186">
        <v>0</v>
      </c>
      <c r="DJ13" s="186">
        <v>3</v>
      </c>
      <c r="DK13" s="186">
        <v>0</v>
      </c>
      <c r="DL13" s="186">
        <v>3</v>
      </c>
      <c r="DM13" s="187">
        <v>3</v>
      </c>
      <c r="DN13" s="100">
        <f t="shared" si="0"/>
        <v>0</v>
      </c>
      <c r="DO13" s="101">
        <f t="shared" si="1"/>
        <v>3</v>
      </c>
      <c r="DP13" s="101">
        <f t="shared" si="2"/>
        <v>0</v>
      </c>
      <c r="DQ13" s="101">
        <f t="shared" si="3"/>
        <v>3</v>
      </c>
      <c r="DR13" s="101">
        <f t="shared" si="4"/>
        <v>0</v>
      </c>
      <c r="DS13" s="101">
        <f t="shared" si="5"/>
        <v>0</v>
      </c>
      <c r="DT13" s="101">
        <f t="shared" si="6"/>
        <v>3</v>
      </c>
      <c r="DU13" s="101">
        <f t="shared" si="7"/>
        <v>3</v>
      </c>
      <c r="DV13" s="101">
        <f t="shared" si="8"/>
        <v>0</v>
      </c>
      <c r="DW13" s="101">
        <f t="shared" si="9"/>
        <v>3</v>
      </c>
      <c r="DX13" s="101">
        <f t="shared" si="10"/>
        <v>0</v>
      </c>
      <c r="DY13" s="101">
        <f t="shared" si="11"/>
        <v>3</v>
      </c>
      <c r="DZ13" s="101">
        <f t="shared" si="12"/>
        <v>0</v>
      </c>
      <c r="EA13" s="101">
        <f t="shared" si="13"/>
        <v>3</v>
      </c>
      <c r="EB13" s="101">
        <f t="shared" si="14"/>
        <v>3</v>
      </c>
      <c r="EC13" s="101">
        <f t="shared" si="15"/>
        <v>0</v>
      </c>
      <c r="ED13" s="101">
        <f t="shared" si="16"/>
        <v>3</v>
      </c>
      <c r="EE13" s="101">
        <f t="shared" si="17"/>
        <v>3</v>
      </c>
      <c r="EF13" s="101">
        <f t="shared" si="18"/>
        <v>0</v>
      </c>
      <c r="EG13" s="102">
        <f t="shared" si="19"/>
        <v>0</v>
      </c>
      <c r="EH13" s="128">
        <f t="shared" si="20"/>
        <v>0</v>
      </c>
      <c r="EI13" s="126">
        <f t="shared" si="21"/>
        <v>1</v>
      </c>
      <c r="EJ13" s="126">
        <f t="shared" si="22"/>
        <v>0</v>
      </c>
      <c r="EK13" s="126">
        <f t="shared" si="23"/>
        <v>1</v>
      </c>
      <c r="EL13" s="126">
        <f t="shared" si="24"/>
        <v>0</v>
      </c>
      <c r="EM13" s="126">
        <f t="shared" si="25"/>
        <v>0</v>
      </c>
      <c r="EN13" s="126">
        <f t="shared" si="26"/>
        <v>1</v>
      </c>
      <c r="EO13" s="126">
        <f t="shared" si="27"/>
        <v>1</v>
      </c>
      <c r="EP13" s="126">
        <f t="shared" si="28"/>
        <v>0</v>
      </c>
      <c r="EQ13" s="126">
        <f t="shared" si="29"/>
        <v>1</v>
      </c>
      <c r="ER13" s="126">
        <f t="shared" si="30"/>
        <v>0</v>
      </c>
      <c r="ES13" s="126">
        <f t="shared" si="31"/>
        <v>1</v>
      </c>
      <c r="ET13" s="126">
        <f t="shared" si="32"/>
        <v>0</v>
      </c>
      <c r="EU13" s="126">
        <f t="shared" si="33"/>
        <v>1</v>
      </c>
      <c r="EV13" s="126">
        <f t="shared" si="34"/>
        <v>1</v>
      </c>
      <c r="EW13" s="126">
        <f t="shared" si="35"/>
        <v>0</v>
      </c>
      <c r="EX13" s="126">
        <f t="shared" si="36"/>
        <v>1</v>
      </c>
      <c r="EY13" s="126">
        <f t="shared" si="37"/>
        <v>1</v>
      </c>
      <c r="EZ13" s="126">
        <f t="shared" si="38"/>
        <v>0</v>
      </c>
      <c r="FA13" s="129">
        <f t="shared" si="39"/>
        <v>0</v>
      </c>
      <c r="FB13" s="106">
        <f t="shared" si="40"/>
        <v>0</v>
      </c>
      <c r="FC13" s="101">
        <f t="shared" si="41"/>
        <v>0</v>
      </c>
      <c r="FD13" s="101">
        <f t="shared" si="42"/>
        <v>0</v>
      </c>
      <c r="FE13" s="101">
        <f t="shared" si="43"/>
        <v>0</v>
      </c>
      <c r="FF13" s="101">
        <f t="shared" si="44"/>
        <v>-1</v>
      </c>
      <c r="FG13" s="101">
        <f t="shared" si="45"/>
        <v>0</v>
      </c>
      <c r="FH13" s="101">
        <f t="shared" si="46"/>
        <v>0</v>
      </c>
      <c r="FI13" s="101">
        <f t="shared" si="47"/>
        <v>0</v>
      </c>
      <c r="FJ13" s="101">
        <f t="shared" si="48"/>
        <v>0</v>
      </c>
      <c r="FK13" s="130">
        <f t="shared" si="49"/>
        <v>1</v>
      </c>
      <c r="FL13" s="128">
        <f t="shared" si="50"/>
        <v>30</v>
      </c>
      <c r="FM13" s="126">
        <f t="shared" si="51"/>
        <v>3</v>
      </c>
      <c r="FN13" s="126">
        <f t="shared" si="52"/>
        <v>15</v>
      </c>
      <c r="FO13" s="126">
        <f t="shared" si="53"/>
        <v>6</v>
      </c>
      <c r="FP13" s="126">
        <f t="shared" si="54"/>
        <v>6</v>
      </c>
      <c r="FQ13" s="127">
        <f t="shared" si="55"/>
        <v>12</v>
      </c>
      <c r="FR13" s="128">
        <f t="shared" si="56"/>
        <v>27</v>
      </c>
      <c r="FS13" s="126">
        <f t="shared" si="57"/>
        <v>12</v>
      </c>
      <c r="FT13" s="126">
        <f t="shared" si="58"/>
        <v>21</v>
      </c>
      <c r="FU13" s="129">
        <f t="shared" si="59"/>
        <v>15</v>
      </c>
      <c r="FV13" s="106">
        <f t="shared" si="60"/>
        <v>10</v>
      </c>
      <c r="FW13" s="101">
        <f t="shared" si="61"/>
        <v>2</v>
      </c>
      <c r="FX13" s="196">
        <f t="shared" si="78"/>
        <v>842.4</v>
      </c>
      <c r="FY13" s="127"/>
      <c r="FZ13" s="107" t="str">
        <f t="shared" si="79"/>
        <v>достоверный</v>
      </c>
      <c r="GA13" s="132">
        <f t="shared" si="62"/>
        <v>0.5</v>
      </c>
      <c r="GB13" s="133">
        <f t="shared" si="63"/>
        <v>0.1</v>
      </c>
      <c r="GC13" s="133">
        <f t="shared" si="64"/>
        <v>0.5</v>
      </c>
      <c r="GD13" s="133">
        <f t="shared" si="65"/>
        <v>0.2</v>
      </c>
      <c r="GE13" s="133">
        <f t="shared" si="66"/>
        <v>0.2</v>
      </c>
      <c r="GF13" s="134">
        <f t="shared" si="67"/>
        <v>0.4</v>
      </c>
      <c r="GG13" s="135">
        <f t="shared" si="68"/>
        <v>0.9</v>
      </c>
      <c r="GH13" s="133">
        <f t="shared" si="69"/>
        <v>0.4</v>
      </c>
      <c r="GI13" s="133">
        <f t="shared" si="70"/>
        <v>0.7</v>
      </c>
      <c r="GJ13" s="134">
        <f t="shared" si="71"/>
        <v>0.5</v>
      </c>
      <c r="GK13" s="111">
        <f t="shared" si="80"/>
        <v>0.31666666666666665</v>
      </c>
      <c r="GL13" s="112">
        <f t="shared" si="81"/>
        <v>0.625</v>
      </c>
      <c r="GM13" s="126"/>
      <c r="GN13" s="126"/>
      <c r="GO13" s="126"/>
      <c r="GP13" s="127"/>
      <c r="GQ13" s="137"/>
      <c r="GR13" s="138">
        <f t="shared" si="72"/>
        <v>30</v>
      </c>
      <c r="GS13" s="139">
        <f t="shared" si="73"/>
        <v>57</v>
      </c>
      <c r="GT13" s="140">
        <f t="shared" si="74"/>
        <v>0.26315789473684209</v>
      </c>
      <c r="GU13" s="141">
        <f t="shared" si="75"/>
        <v>0.82608695652173914</v>
      </c>
      <c r="GV13" s="142"/>
      <c r="GW13" s="143"/>
      <c r="HE13" s="201"/>
      <c r="HF13" s="201"/>
      <c r="HG13" s="201"/>
      <c r="HH13" s="201"/>
      <c r="HI13" s="201"/>
      <c r="HJ13" s="201"/>
      <c r="HK13" s="201"/>
      <c r="HL13" s="201"/>
      <c r="HM13" s="201"/>
      <c r="HN13" s="200"/>
      <c r="HO13" s="200"/>
      <c r="HP13" s="200"/>
      <c r="HQ13" s="201"/>
      <c r="HR13" s="201"/>
    </row>
    <row r="14" spans="1:226" s="120" customFormat="1" ht="18" customHeight="1" thickBot="1" x14ac:dyDescent="0.3">
      <c r="A14" s="121">
        <v>9</v>
      </c>
      <c r="B14" s="122" t="s">
        <v>187</v>
      </c>
      <c r="C14" s="123" t="s">
        <v>188</v>
      </c>
      <c r="D14" s="123" t="s">
        <v>201</v>
      </c>
      <c r="E14" s="123" t="s">
        <v>196</v>
      </c>
      <c r="F14" s="123" t="s">
        <v>191</v>
      </c>
      <c r="G14" s="195">
        <v>912009</v>
      </c>
      <c r="H14" s="188">
        <v>3</v>
      </c>
      <c r="I14" s="185">
        <v>3</v>
      </c>
      <c r="J14" s="185">
        <v>3</v>
      </c>
      <c r="K14" s="185">
        <v>3</v>
      </c>
      <c r="L14" s="185">
        <v>0</v>
      </c>
      <c r="M14" s="185">
        <v>3</v>
      </c>
      <c r="N14" s="185">
        <v>0</v>
      </c>
      <c r="O14" s="185">
        <v>3</v>
      </c>
      <c r="P14" s="185">
        <v>0</v>
      </c>
      <c r="Q14" s="185">
        <v>3</v>
      </c>
      <c r="R14" s="185">
        <v>3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3</v>
      </c>
      <c r="Y14" s="186">
        <v>0</v>
      </c>
      <c r="Z14" s="186">
        <v>0</v>
      </c>
      <c r="AA14" s="189">
        <v>3</v>
      </c>
      <c r="AB14" s="186">
        <v>0</v>
      </c>
      <c r="AC14" s="186">
        <v>1</v>
      </c>
      <c r="AD14" s="185">
        <v>3</v>
      </c>
      <c r="AE14" s="185">
        <v>0</v>
      </c>
      <c r="AF14" s="185">
        <v>3</v>
      </c>
      <c r="AG14" s="185">
        <v>3</v>
      </c>
      <c r="AH14" s="185">
        <v>3</v>
      </c>
      <c r="AI14" s="185">
        <v>0</v>
      </c>
      <c r="AJ14" s="185">
        <v>3</v>
      </c>
      <c r="AK14" s="185">
        <v>1</v>
      </c>
      <c r="AL14" s="185">
        <v>3</v>
      </c>
      <c r="AM14" s="185">
        <v>0</v>
      </c>
      <c r="AN14" s="185">
        <v>3</v>
      </c>
      <c r="AO14" s="186">
        <v>0</v>
      </c>
      <c r="AP14" s="186">
        <v>0</v>
      </c>
      <c r="AQ14" s="186">
        <v>0</v>
      </c>
      <c r="AR14" s="186">
        <v>0</v>
      </c>
      <c r="AS14" s="186">
        <v>0</v>
      </c>
      <c r="AT14" s="186">
        <v>3</v>
      </c>
      <c r="AU14" s="189">
        <v>0</v>
      </c>
      <c r="AV14" s="186">
        <v>0</v>
      </c>
      <c r="AW14" s="186">
        <v>3</v>
      </c>
      <c r="AX14" s="186">
        <v>3</v>
      </c>
      <c r="AY14" s="186">
        <v>3</v>
      </c>
      <c r="AZ14" s="185">
        <v>0</v>
      </c>
      <c r="BA14" s="185">
        <v>0</v>
      </c>
      <c r="BB14" s="185">
        <v>3</v>
      </c>
      <c r="BC14" s="185">
        <v>0</v>
      </c>
      <c r="BD14" s="185">
        <v>3</v>
      </c>
      <c r="BE14" s="185">
        <v>0</v>
      </c>
      <c r="BF14" s="185">
        <v>3</v>
      </c>
      <c r="BG14" s="185">
        <v>2</v>
      </c>
      <c r="BH14" s="185">
        <v>0</v>
      </c>
      <c r="BI14" s="185">
        <v>3</v>
      </c>
      <c r="BJ14" s="185">
        <v>3</v>
      </c>
      <c r="BK14" s="186">
        <v>0</v>
      </c>
      <c r="BL14" s="186">
        <v>0</v>
      </c>
      <c r="BM14" s="186">
        <v>3</v>
      </c>
      <c r="BN14" s="189">
        <v>3</v>
      </c>
      <c r="BO14" s="186">
        <v>3</v>
      </c>
      <c r="BP14" s="192">
        <v>3</v>
      </c>
      <c r="BQ14" s="192">
        <v>0</v>
      </c>
      <c r="BR14" s="192">
        <v>3</v>
      </c>
      <c r="BS14" s="192">
        <v>0</v>
      </c>
      <c r="BT14" s="192">
        <v>1</v>
      </c>
      <c r="BU14" s="192">
        <v>0</v>
      </c>
      <c r="BV14" s="193">
        <v>1</v>
      </c>
      <c r="BW14" s="193">
        <v>0</v>
      </c>
      <c r="BX14" s="193">
        <v>3</v>
      </c>
      <c r="BY14" s="185">
        <v>0</v>
      </c>
      <c r="BZ14" s="185">
        <v>0</v>
      </c>
      <c r="CA14" s="185">
        <v>3</v>
      </c>
      <c r="CB14" s="185">
        <v>3</v>
      </c>
      <c r="CC14" s="185">
        <v>3</v>
      </c>
      <c r="CD14" s="185">
        <v>3</v>
      </c>
      <c r="CE14" s="185">
        <v>3</v>
      </c>
      <c r="CF14" s="185">
        <v>3</v>
      </c>
      <c r="CG14" s="186">
        <v>3</v>
      </c>
      <c r="CH14" s="186">
        <v>3</v>
      </c>
      <c r="CI14" s="186">
        <v>0</v>
      </c>
      <c r="CJ14" s="186">
        <v>0</v>
      </c>
      <c r="CK14" s="186">
        <v>3</v>
      </c>
      <c r="CL14" s="186">
        <v>3</v>
      </c>
      <c r="CM14" s="186">
        <v>3</v>
      </c>
      <c r="CN14" s="186">
        <v>0</v>
      </c>
      <c r="CO14" s="186">
        <v>3</v>
      </c>
      <c r="CP14" s="186">
        <v>1</v>
      </c>
      <c r="CQ14" s="186">
        <v>3</v>
      </c>
      <c r="CR14" s="185">
        <v>0</v>
      </c>
      <c r="CS14" s="185">
        <v>0</v>
      </c>
      <c r="CT14" s="185">
        <v>3</v>
      </c>
      <c r="CU14" s="185">
        <v>1</v>
      </c>
      <c r="CV14" s="185">
        <v>3</v>
      </c>
      <c r="CW14" s="185">
        <v>3</v>
      </c>
      <c r="CX14" s="185">
        <v>0</v>
      </c>
      <c r="CY14" s="185">
        <v>1</v>
      </c>
      <c r="CZ14" s="185">
        <v>3</v>
      </c>
      <c r="DA14" s="185">
        <v>1</v>
      </c>
      <c r="DB14" s="185">
        <v>0</v>
      </c>
      <c r="DC14" s="186">
        <v>0</v>
      </c>
      <c r="DD14" s="186">
        <v>0</v>
      </c>
      <c r="DE14" s="186">
        <v>3</v>
      </c>
      <c r="DF14" s="186">
        <v>3</v>
      </c>
      <c r="DG14" s="186">
        <v>0</v>
      </c>
      <c r="DH14" s="186">
        <v>3</v>
      </c>
      <c r="DI14" s="186">
        <v>1</v>
      </c>
      <c r="DJ14" s="186">
        <v>3</v>
      </c>
      <c r="DK14" s="186">
        <v>0</v>
      </c>
      <c r="DL14" s="186">
        <v>3</v>
      </c>
      <c r="DM14" s="187">
        <v>3</v>
      </c>
      <c r="DN14" s="100">
        <f t="shared" si="0"/>
        <v>3</v>
      </c>
      <c r="DO14" s="101">
        <f t="shared" si="1"/>
        <v>0</v>
      </c>
      <c r="DP14" s="101">
        <f t="shared" si="2"/>
        <v>3</v>
      </c>
      <c r="DQ14" s="101">
        <f t="shared" si="3"/>
        <v>0</v>
      </c>
      <c r="DR14" s="101">
        <f t="shared" si="4"/>
        <v>0</v>
      </c>
      <c r="DS14" s="101">
        <f t="shared" si="5"/>
        <v>0</v>
      </c>
      <c r="DT14" s="101">
        <f t="shared" si="6"/>
        <v>1</v>
      </c>
      <c r="DU14" s="101">
        <f t="shared" si="7"/>
        <v>3</v>
      </c>
      <c r="DV14" s="101">
        <f t="shared" si="8"/>
        <v>0</v>
      </c>
      <c r="DW14" s="101">
        <f t="shared" si="9"/>
        <v>0</v>
      </c>
      <c r="DX14" s="101">
        <f t="shared" si="10"/>
        <v>0</v>
      </c>
      <c r="DY14" s="101">
        <f t="shared" si="11"/>
        <v>0</v>
      </c>
      <c r="DZ14" s="101">
        <f t="shared" si="12"/>
        <v>3</v>
      </c>
      <c r="EA14" s="101">
        <f t="shared" si="13"/>
        <v>0</v>
      </c>
      <c r="EB14" s="101">
        <f t="shared" si="14"/>
        <v>3</v>
      </c>
      <c r="EC14" s="101">
        <f t="shared" si="15"/>
        <v>0</v>
      </c>
      <c r="ED14" s="101">
        <f t="shared" si="16"/>
        <v>3</v>
      </c>
      <c r="EE14" s="101">
        <f t="shared" si="17"/>
        <v>3</v>
      </c>
      <c r="EF14" s="101">
        <f t="shared" si="18"/>
        <v>0</v>
      </c>
      <c r="EG14" s="102">
        <f t="shared" si="19"/>
        <v>1</v>
      </c>
      <c r="EH14" s="128">
        <f t="shared" si="20"/>
        <v>1</v>
      </c>
      <c r="EI14" s="126">
        <f t="shared" si="21"/>
        <v>0</v>
      </c>
      <c r="EJ14" s="126">
        <f t="shared" si="22"/>
        <v>1</v>
      </c>
      <c r="EK14" s="126">
        <f t="shared" si="23"/>
        <v>0</v>
      </c>
      <c r="EL14" s="126">
        <f t="shared" si="24"/>
        <v>0</v>
      </c>
      <c r="EM14" s="126">
        <f t="shared" si="25"/>
        <v>0</v>
      </c>
      <c r="EN14" s="126">
        <f t="shared" si="26"/>
        <v>1</v>
      </c>
      <c r="EO14" s="126">
        <f t="shared" si="27"/>
        <v>1</v>
      </c>
      <c r="EP14" s="126">
        <f t="shared" si="28"/>
        <v>0</v>
      </c>
      <c r="EQ14" s="126">
        <f t="shared" si="29"/>
        <v>0</v>
      </c>
      <c r="ER14" s="126">
        <f t="shared" si="30"/>
        <v>0</v>
      </c>
      <c r="ES14" s="126">
        <f t="shared" si="31"/>
        <v>0</v>
      </c>
      <c r="ET14" s="126">
        <f t="shared" si="32"/>
        <v>1</v>
      </c>
      <c r="EU14" s="126">
        <f t="shared" si="33"/>
        <v>0</v>
      </c>
      <c r="EV14" s="126">
        <f t="shared" si="34"/>
        <v>1</v>
      </c>
      <c r="EW14" s="126">
        <f t="shared" si="35"/>
        <v>0</v>
      </c>
      <c r="EX14" s="126">
        <f t="shared" si="36"/>
        <v>1</v>
      </c>
      <c r="EY14" s="126">
        <f t="shared" si="37"/>
        <v>1</v>
      </c>
      <c r="EZ14" s="126">
        <f t="shared" si="38"/>
        <v>0</v>
      </c>
      <c r="FA14" s="129">
        <f t="shared" si="39"/>
        <v>1</v>
      </c>
      <c r="FB14" s="106">
        <f t="shared" si="40"/>
        <v>1</v>
      </c>
      <c r="FC14" s="101">
        <f t="shared" si="41"/>
        <v>0</v>
      </c>
      <c r="FD14" s="101">
        <f t="shared" si="42"/>
        <v>0</v>
      </c>
      <c r="FE14" s="101">
        <f t="shared" si="43"/>
        <v>0</v>
      </c>
      <c r="FF14" s="101">
        <f t="shared" si="44"/>
        <v>-1</v>
      </c>
      <c r="FG14" s="101">
        <f t="shared" si="45"/>
        <v>0</v>
      </c>
      <c r="FH14" s="101">
        <f t="shared" si="46"/>
        <v>0</v>
      </c>
      <c r="FI14" s="101">
        <f t="shared" si="47"/>
        <v>0</v>
      </c>
      <c r="FJ14" s="101">
        <f t="shared" si="48"/>
        <v>0</v>
      </c>
      <c r="FK14" s="130">
        <f t="shared" si="49"/>
        <v>-1</v>
      </c>
      <c r="FL14" s="128">
        <f t="shared" si="50"/>
        <v>23</v>
      </c>
      <c r="FM14" s="126">
        <f t="shared" si="51"/>
        <v>6</v>
      </c>
      <c r="FN14" s="126">
        <f t="shared" si="52"/>
        <v>21</v>
      </c>
      <c r="FO14" s="126">
        <f t="shared" si="53"/>
        <v>13</v>
      </c>
      <c r="FP14" s="126">
        <f t="shared" si="54"/>
        <v>15</v>
      </c>
      <c r="FQ14" s="127">
        <f t="shared" si="55"/>
        <v>24</v>
      </c>
      <c r="FR14" s="128">
        <f t="shared" si="56"/>
        <v>16</v>
      </c>
      <c r="FS14" s="126">
        <f t="shared" si="57"/>
        <v>18</v>
      </c>
      <c r="FT14" s="126">
        <f t="shared" si="58"/>
        <v>18</v>
      </c>
      <c r="FU14" s="129">
        <f t="shared" si="59"/>
        <v>22</v>
      </c>
      <c r="FV14" s="106">
        <f t="shared" si="60"/>
        <v>9</v>
      </c>
      <c r="FW14" s="101">
        <f t="shared" si="61"/>
        <v>3</v>
      </c>
      <c r="FX14" s="196">
        <f t="shared" si="78"/>
        <v>912.00900000000001</v>
      </c>
      <c r="FY14" s="127"/>
      <c r="FZ14" s="107" t="str">
        <f t="shared" si="79"/>
        <v>достоверный</v>
      </c>
      <c r="GA14" s="132">
        <f t="shared" si="62"/>
        <v>0.38333333333333336</v>
      </c>
      <c r="GB14" s="133">
        <f t="shared" si="63"/>
        <v>0.2</v>
      </c>
      <c r="GC14" s="133">
        <f t="shared" si="64"/>
        <v>0.7</v>
      </c>
      <c r="GD14" s="133">
        <f t="shared" si="65"/>
        <v>0.43333333333333335</v>
      </c>
      <c r="GE14" s="133">
        <f t="shared" si="66"/>
        <v>0.5</v>
      </c>
      <c r="GF14" s="134">
        <f t="shared" si="67"/>
        <v>0.8</v>
      </c>
      <c r="GG14" s="135">
        <f t="shared" si="68"/>
        <v>0.53333333333333333</v>
      </c>
      <c r="GH14" s="133">
        <f t="shared" si="69"/>
        <v>0.6</v>
      </c>
      <c r="GI14" s="133">
        <f t="shared" si="70"/>
        <v>0.6</v>
      </c>
      <c r="GJ14" s="134">
        <f t="shared" si="71"/>
        <v>0.73333333333333328</v>
      </c>
      <c r="GK14" s="111">
        <f t="shared" si="80"/>
        <v>0.50277777777777777</v>
      </c>
      <c r="GL14" s="112">
        <f t="shared" si="81"/>
        <v>0.6166666666666667</v>
      </c>
      <c r="GM14" s="126"/>
      <c r="GN14" s="126"/>
      <c r="GO14" s="126"/>
      <c r="GP14" s="127"/>
      <c r="GQ14" s="137"/>
      <c r="GR14" s="138">
        <f t="shared" si="72"/>
        <v>44</v>
      </c>
      <c r="GS14" s="139">
        <f t="shared" si="73"/>
        <v>35</v>
      </c>
      <c r="GT14" s="140">
        <f t="shared" si="74"/>
        <v>0.38596491228070173</v>
      </c>
      <c r="GU14" s="141">
        <f t="shared" si="75"/>
        <v>0.50724637681159424</v>
      </c>
      <c r="GV14" s="142"/>
      <c r="GW14" s="143"/>
      <c r="HE14" s="201"/>
      <c r="HF14" s="201"/>
      <c r="HG14" s="201"/>
      <c r="HH14" s="201"/>
      <c r="HI14" s="201"/>
      <c r="HJ14" s="201"/>
      <c r="HK14" s="201"/>
      <c r="HL14" s="201"/>
      <c r="HM14" s="201"/>
      <c r="HN14" s="200"/>
      <c r="HO14" s="200"/>
      <c r="HP14" s="200"/>
      <c r="HQ14" s="201"/>
      <c r="HR14" s="201"/>
    </row>
    <row r="15" spans="1:226" s="120" customFormat="1" ht="18" customHeight="1" thickBot="1" x14ac:dyDescent="0.3">
      <c r="A15" s="121">
        <v>10</v>
      </c>
      <c r="B15" s="122" t="s">
        <v>187</v>
      </c>
      <c r="C15" s="123" t="s">
        <v>188</v>
      </c>
      <c r="D15" s="123" t="s">
        <v>202</v>
      </c>
      <c r="E15" s="123" t="s">
        <v>190</v>
      </c>
      <c r="F15" s="123" t="s">
        <v>203</v>
      </c>
      <c r="G15" s="195">
        <v>1199998</v>
      </c>
      <c r="H15" s="188">
        <v>1</v>
      </c>
      <c r="I15" s="185">
        <v>3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2</v>
      </c>
      <c r="P15" s="185">
        <v>3</v>
      </c>
      <c r="Q15" s="185">
        <v>3</v>
      </c>
      <c r="R15" s="185">
        <v>1</v>
      </c>
      <c r="S15" s="186">
        <v>1</v>
      </c>
      <c r="T15" s="186">
        <v>3</v>
      </c>
      <c r="U15" s="186">
        <v>0</v>
      </c>
      <c r="V15" s="186">
        <v>0</v>
      </c>
      <c r="W15" s="186">
        <v>1</v>
      </c>
      <c r="X15" s="186">
        <v>0</v>
      </c>
      <c r="Y15" s="186">
        <v>1</v>
      </c>
      <c r="Z15" s="186">
        <v>3</v>
      </c>
      <c r="AA15" s="189">
        <v>3</v>
      </c>
      <c r="AB15" s="186">
        <v>3</v>
      </c>
      <c r="AC15" s="186">
        <v>3</v>
      </c>
      <c r="AD15" s="185">
        <v>1</v>
      </c>
      <c r="AE15" s="185">
        <v>1</v>
      </c>
      <c r="AF15" s="185">
        <v>3</v>
      </c>
      <c r="AG15" s="185">
        <v>0</v>
      </c>
      <c r="AH15" s="185">
        <v>3</v>
      </c>
      <c r="AI15" s="185">
        <v>1</v>
      </c>
      <c r="AJ15" s="185">
        <v>0</v>
      </c>
      <c r="AK15" s="185">
        <v>3</v>
      </c>
      <c r="AL15" s="185">
        <v>3</v>
      </c>
      <c r="AM15" s="185">
        <v>1</v>
      </c>
      <c r="AN15" s="185">
        <v>2</v>
      </c>
      <c r="AO15" s="186">
        <v>3</v>
      </c>
      <c r="AP15" s="186">
        <v>0</v>
      </c>
      <c r="AQ15" s="186">
        <v>0</v>
      </c>
      <c r="AR15" s="186">
        <v>3</v>
      </c>
      <c r="AS15" s="186">
        <v>3</v>
      </c>
      <c r="AT15" s="186">
        <v>0</v>
      </c>
      <c r="AU15" s="189">
        <v>3</v>
      </c>
      <c r="AV15" s="186">
        <v>1</v>
      </c>
      <c r="AW15" s="186">
        <v>3</v>
      </c>
      <c r="AX15" s="186">
        <v>1</v>
      </c>
      <c r="AY15" s="186">
        <v>3</v>
      </c>
      <c r="AZ15" s="185">
        <v>3</v>
      </c>
      <c r="BA15" s="185">
        <v>0</v>
      </c>
      <c r="BB15" s="185">
        <v>0</v>
      </c>
      <c r="BC15" s="185">
        <v>0</v>
      </c>
      <c r="BD15" s="185">
        <v>0</v>
      </c>
      <c r="BE15" s="185">
        <v>2</v>
      </c>
      <c r="BF15" s="185">
        <v>0</v>
      </c>
      <c r="BG15" s="185">
        <v>3</v>
      </c>
      <c r="BH15" s="185">
        <v>3</v>
      </c>
      <c r="BI15" s="185">
        <v>1</v>
      </c>
      <c r="BJ15" s="185">
        <v>3</v>
      </c>
      <c r="BK15" s="186">
        <v>1</v>
      </c>
      <c r="BL15" s="186">
        <v>0</v>
      </c>
      <c r="BM15" s="186">
        <v>3</v>
      </c>
      <c r="BN15" s="189">
        <v>2</v>
      </c>
      <c r="BO15" s="186">
        <v>3</v>
      </c>
      <c r="BP15" s="190">
        <v>0</v>
      </c>
      <c r="BQ15" s="190">
        <v>0</v>
      </c>
      <c r="BR15" s="190">
        <v>3</v>
      </c>
      <c r="BS15" s="190">
        <v>2</v>
      </c>
      <c r="BT15" s="190">
        <v>3</v>
      </c>
      <c r="BU15" s="190">
        <v>0</v>
      </c>
      <c r="BV15" s="191">
        <v>3</v>
      </c>
      <c r="BW15" s="191">
        <v>0</v>
      </c>
      <c r="BX15" s="191">
        <v>3</v>
      </c>
      <c r="BY15" s="185">
        <v>3</v>
      </c>
      <c r="BZ15" s="185">
        <v>0</v>
      </c>
      <c r="CA15" s="185">
        <v>0</v>
      </c>
      <c r="CB15" s="185">
        <v>3</v>
      </c>
      <c r="CC15" s="185">
        <v>3</v>
      </c>
      <c r="CD15" s="185">
        <v>3</v>
      </c>
      <c r="CE15" s="185">
        <v>3</v>
      </c>
      <c r="CF15" s="185">
        <v>3</v>
      </c>
      <c r="CG15" s="186">
        <v>1</v>
      </c>
      <c r="CH15" s="186">
        <v>0</v>
      </c>
      <c r="CI15" s="186">
        <v>0</v>
      </c>
      <c r="CJ15" s="186">
        <v>0</v>
      </c>
      <c r="CK15" s="186">
        <v>3</v>
      </c>
      <c r="CL15" s="186">
        <v>0</v>
      </c>
      <c r="CM15" s="186">
        <v>3</v>
      </c>
      <c r="CN15" s="186">
        <v>3</v>
      </c>
      <c r="CO15" s="186">
        <v>3</v>
      </c>
      <c r="CP15" s="186">
        <v>3</v>
      </c>
      <c r="CQ15" s="186">
        <v>3</v>
      </c>
      <c r="CR15" s="185">
        <v>3</v>
      </c>
      <c r="CS15" s="185">
        <v>0</v>
      </c>
      <c r="CT15" s="185">
        <v>3</v>
      </c>
      <c r="CU15" s="185">
        <v>0</v>
      </c>
      <c r="CV15" s="185">
        <v>1</v>
      </c>
      <c r="CW15" s="185">
        <v>0</v>
      </c>
      <c r="CX15" s="185">
        <v>1</v>
      </c>
      <c r="CY15" s="185">
        <v>3</v>
      </c>
      <c r="CZ15" s="185">
        <v>3</v>
      </c>
      <c r="DA15" s="185">
        <v>3</v>
      </c>
      <c r="DB15" s="185">
        <v>0</v>
      </c>
      <c r="DC15" s="186">
        <v>3</v>
      </c>
      <c r="DD15" s="186">
        <v>0</v>
      </c>
      <c r="DE15" s="186">
        <v>3</v>
      </c>
      <c r="DF15" s="186">
        <v>0</v>
      </c>
      <c r="DG15" s="186">
        <v>0</v>
      </c>
      <c r="DH15" s="186">
        <v>0</v>
      </c>
      <c r="DI15" s="186">
        <v>1</v>
      </c>
      <c r="DJ15" s="186">
        <v>3</v>
      </c>
      <c r="DK15" s="186">
        <v>3</v>
      </c>
      <c r="DL15" s="186">
        <v>3</v>
      </c>
      <c r="DM15" s="187">
        <v>3</v>
      </c>
      <c r="DN15" s="100">
        <f t="shared" si="0"/>
        <v>1</v>
      </c>
      <c r="DO15" s="101">
        <f t="shared" si="1"/>
        <v>1</v>
      </c>
      <c r="DP15" s="101">
        <f t="shared" si="2"/>
        <v>1</v>
      </c>
      <c r="DQ15" s="101">
        <f t="shared" si="3"/>
        <v>3</v>
      </c>
      <c r="DR15" s="101">
        <f t="shared" si="4"/>
        <v>3</v>
      </c>
      <c r="DS15" s="101">
        <f t="shared" si="5"/>
        <v>1</v>
      </c>
      <c r="DT15" s="101">
        <f t="shared" si="6"/>
        <v>3</v>
      </c>
      <c r="DU15" s="101">
        <f t="shared" si="7"/>
        <v>1</v>
      </c>
      <c r="DV15" s="101">
        <f t="shared" si="8"/>
        <v>3</v>
      </c>
      <c r="DW15" s="101">
        <f t="shared" si="9"/>
        <v>3</v>
      </c>
      <c r="DX15" s="101">
        <f t="shared" si="10"/>
        <v>0</v>
      </c>
      <c r="DY15" s="101">
        <f t="shared" si="11"/>
        <v>1</v>
      </c>
      <c r="DZ15" s="101">
        <f t="shared" si="12"/>
        <v>0</v>
      </c>
      <c r="EA15" s="101">
        <f t="shared" si="13"/>
        <v>3</v>
      </c>
      <c r="EB15" s="101">
        <f t="shared" si="14"/>
        <v>0</v>
      </c>
      <c r="EC15" s="101">
        <f t="shared" si="15"/>
        <v>0</v>
      </c>
      <c r="ED15" s="101">
        <f t="shared" si="16"/>
        <v>3</v>
      </c>
      <c r="EE15" s="101">
        <f t="shared" si="17"/>
        <v>3</v>
      </c>
      <c r="EF15" s="101">
        <f t="shared" si="18"/>
        <v>1</v>
      </c>
      <c r="EG15" s="102">
        <f t="shared" si="19"/>
        <v>1</v>
      </c>
      <c r="EH15" s="128">
        <f t="shared" si="20"/>
        <v>1</v>
      </c>
      <c r="EI15" s="126">
        <f t="shared" si="21"/>
        <v>1</v>
      </c>
      <c r="EJ15" s="126">
        <f t="shared" si="22"/>
        <v>1</v>
      </c>
      <c r="EK15" s="126">
        <f t="shared" si="23"/>
        <v>1</v>
      </c>
      <c r="EL15" s="126">
        <f t="shared" si="24"/>
        <v>1</v>
      </c>
      <c r="EM15" s="126">
        <f t="shared" si="25"/>
        <v>1</v>
      </c>
      <c r="EN15" s="126">
        <f t="shared" si="26"/>
        <v>1</v>
      </c>
      <c r="EO15" s="126">
        <f t="shared" si="27"/>
        <v>1</v>
      </c>
      <c r="EP15" s="126">
        <f t="shared" si="28"/>
        <v>1</v>
      </c>
      <c r="EQ15" s="126">
        <f t="shared" si="29"/>
        <v>1</v>
      </c>
      <c r="ER15" s="126">
        <f t="shared" si="30"/>
        <v>0</v>
      </c>
      <c r="ES15" s="126">
        <f t="shared" si="31"/>
        <v>1</v>
      </c>
      <c r="ET15" s="126">
        <f t="shared" si="32"/>
        <v>0</v>
      </c>
      <c r="EU15" s="126">
        <f t="shared" si="33"/>
        <v>1</v>
      </c>
      <c r="EV15" s="126">
        <f t="shared" si="34"/>
        <v>0</v>
      </c>
      <c r="EW15" s="126">
        <f t="shared" si="35"/>
        <v>0</v>
      </c>
      <c r="EX15" s="126">
        <f t="shared" si="36"/>
        <v>1</v>
      </c>
      <c r="EY15" s="126">
        <f t="shared" si="37"/>
        <v>1</v>
      </c>
      <c r="EZ15" s="126">
        <f t="shared" si="38"/>
        <v>1</v>
      </c>
      <c r="FA15" s="129">
        <f t="shared" si="39"/>
        <v>1</v>
      </c>
      <c r="FB15" s="106">
        <f t="shared" si="40"/>
        <v>1</v>
      </c>
      <c r="FC15" s="101">
        <f t="shared" si="41"/>
        <v>0</v>
      </c>
      <c r="FD15" s="101">
        <f t="shared" si="42"/>
        <v>1</v>
      </c>
      <c r="FE15" s="101">
        <f t="shared" si="43"/>
        <v>0</v>
      </c>
      <c r="FF15" s="101">
        <f t="shared" si="44"/>
        <v>1</v>
      </c>
      <c r="FG15" s="101">
        <f t="shared" si="45"/>
        <v>1</v>
      </c>
      <c r="FH15" s="101">
        <f t="shared" si="46"/>
        <v>0</v>
      </c>
      <c r="FI15" s="101">
        <f t="shared" si="47"/>
        <v>0</v>
      </c>
      <c r="FJ15" s="101">
        <f t="shared" si="48"/>
        <v>0</v>
      </c>
      <c r="FK15" s="130">
        <f t="shared" si="49"/>
        <v>0</v>
      </c>
      <c r="FL15" s="128">
        <f t="shared" si="50"/>
        <v>32</v>
      </c>
      <c r="FM15" s="126">
        <f t="shared" si="51"/>
        <v>7</v>
      </c>
      <c r="FN15" s="126">
        <f t="shared" si="52"/>
        <v>15</v>
      </c>
      <c r="FO15" s="126">
        <f t="shared" si="53"/>
        <v>8</v>
      </c>
      <c r="FP15" s="126">
        <f t="shared" si="54"/>
        <v>14</v>
      </c>
      <c r="FQ15" s="127">
        <f t="shared" si="55"/>
        <v>3</v>
      </c>
      <c r="FR15" s="128">
        <f t="shared" si="56"/>
        <v>27</v>
      </c>
      <c r="FS15" s="126">
        <f t="shared" si="57"/>
        <v>29</v>
      </c>
      <c r="FT15" s="126">
        <f t="shared" si="58"/>
        <v>24</v>
      </c>
      <c r="FU15" s="129">
        <f t="shared" si="59"/>
        <v>21</v>
      </c>
      <c r="FV15" s="106">
        <f t="shared" si="60"/>
        <v>16</v>
      </c>
      <c r="FW15" s="101">
        <f t="shared" si="61"/>
        <v>4</v>
      </c>
      <c r="FX15" s="196">
        <f t="shared" si="78"/>
        <v>1199.998</v>
      </c>
      <c r="FY15" s="127"/>
      <c r="FZ15" s="107" t="str">
        <f t="shared" si="79"/>
        <v>достоверный</v>
      </c>
      <c r="GA15" s="132">
        <f t="shared" si="62"/>
        <v>0.53333333333333333</v>
      </c>
      <c r="GB15" s="133">
        <f t="shared" si="63"/>
        <v>0.23333333333333334</v>
      </c>
      <c r="GC15" s="133">
        <f t="shared" si="64"/>
        <v>0.5</v>
      </c>
      <c r="GD15" s="133">
        <f t="shared" si="65"/>
        <v>0.26666666666666666</v>
      </c>
      <c r="GE15" s="133">
        <f t="shared" si="66"/>
        <v>0.46666666666666667</v>
      </c>
      <c r="GF15" s="134">
        <f t="shared" si="67"/>
        <v>0.1</v>
      </c>
      <c r="GG15" s="135">
        <f t="shared" si="68"/>
        <v>0.9</v>
      </c>
      <c r="GH15" s="133">
        <f t="shared" si="69"/>
        <v>0.96666666666666667</v>
      </c>
      <c r="GI15" s="133">
        <f t="shared" si="70"/>
        <v>0.8</v>
      </c>
      <c r="GJ15" s="134">
        <f t="shared" si="71"/>
        <v>0.7</v>
      </c>
      <c r="GK15" s="111">
        <f t="shared" si="80"/>
        <v>0.35000000000000003</v>
      </c>
      <c r="GL15" s="112">
        <f t="shared" si="81"/>
        <v>0.84166666666666679</v>
      </c>
      <c r="GM15" s="126"/>
      <c r="GN15" s="126"/>
      <c r="GO15" s="126"/>
      <c r="GP15" s="127"/>
      <c r="GQ15" s="137"/>
      <c r="GR15" s="138">
        <f t="shared" si="72"/>
        <v>38</v>
      </c>
      <c r="GS15" s="139">
        <f t="shared" si="73"/>
        <v>55</v>
      </c>
      <c r="GT15" s="140">
        <f t="shared" si="74"/>
        <v>0.33333333333333331</v>
      </c>
      <c r="GU15" s="141">
        <f t="shared" si="75"/>
        <v>0.79710144927536231</v>
      </c>
      <c r="GV15" s="142"/>
      <c r="GW15" s="143"/>
      <c r="HE15" s="201"/>
      <c r="HF15" s="201"/>
      <c r="HG15" s="201"/>
      <c r="HH15" s="201"/>
      <c r="HI15" s="201"/>
      <c r="HJ15" s="201"/>
      <c r="HK15" s="201"/>
      <c r="HL15" s="201"/>
      <c r="HM15" s="201"/>
      <c r="HN15" s="200"/>
      <c r="HO15" s="200"/>
      <c r="HP15" s="200"/>
      <c r="HQ15" s="201"/>
      <c r="HR15" s="201"/>
    </row>
    <row r="16" spans="1:226" s="120" customFormat="1" ht="18" customHeight="1" thickBot="1" x14ac:dyDescent="0.3">
      <c r="A16" s="121">
        <v>11</v>
      </c>
      <c r="B16" s="122" t="s">
        <v>187</v>
      </c>
      <c r="C16" s="123" t="s">
        <v>188</v>
      </c>
      <c r="D16" s="123" t="s">
        <v>204</v>
      </c>
      <c r="E16" s="123" t="s">
        <v>190</v>
      </c>
      <c r="F16" s="123" t="s">
        <v>203</v>
      </c>
      <c r="G16" s="195">
        <v>892409</v>
      </c>
      <c r="H16" s="188">
        <v>0</v>
      </c>
      <c r="I16" s="185">
        <v>0</v>
      </c>
      <c r="J16" s="185">
        <v>0</v>
      </c>
      <c r="K16" s="185">
        <v>3</v>
      </c>
      <c r="L16" s="185">
        <v>0</v>
      </c>
      <c r="M16" s="185">
        <v>0</v>
      </c>
      <c r="N16" s="185">
        <v>3</v>
      </c>
      <c r="O16" s="185">
        <v>3</v>
      </c>
      <c r="P16" s="185">
        <v>0</v>
      </c>
      <c r="Q16" s="185">
        <v>3</v>
      </c>
      <c r="R16" s="185">
        <v>3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3</v>
      </c>
      <c r="AA16" s="189">
        <v>3</v>
      </c>
      <c r="AB16" s="186">
        <v>0</v>
      </c>
      <c r="AC16" s="186">
        <v>3</v>
      </c>
      <c r="AD16" s="185">
        <v>3</v>
      </c>
      <c r="AE16" s="185">
        <v>0</v>
      </c>
      <c r="AF16" s="185">
        <v>0</v>
      </c>
      <c r="AG16" s="185">
        <v>3</v>
      </c>
      <c r="AH16" s="185">
        <v>0</v>
      </c>
      <c r="AI16" s="185">
        <v>3</v>
      </c>
      <c r="AJ16" s="185">
        <v>3</v>
      </c>
      <c r="AK16" s="185">
        <v>3</v>
      </c>
      <c r="AL16" s="185">
        <v>0</v>
      </c>
      <c r="AM16" s="185">
        <v>0</v>
      </c>
      <c r="AN16" s="185">
        <v>3</v>
      </c>
      <c r="AO16" s="186">
        <v>0</v>
      </c>
      <c r="AP16" s="186">
        <v>0</v>
      </c>
      <c r="AQ16" s="186">
        <v>0</v>
      </c>
      <c r="AR16" s="186">
        <v>3</v>
      </c>
      <c r="AS16" s="186">
        <v>0</v>
      </c>
      <c r="AT16" s="186">
        <v>0</v>
      </c>
      <c r="AU16" s="189">
        <v>0</v>
      </c>
      <c r="AV16" s="186">
        <v>3</v>
      </c>
      <c r="AW16" s="186">
        <v>0</v>
      </c>
      <c r="AX16" s="186">
        <v>0</v>
      </c>
      <c r="AY16" s="186">
        <v>3</v>
      </c>
      <c r="AZ16" s="185">
        <v>3</v>
      </c>
      <c r="BA16" s="185">
        <v>0</v>
      </c>
      <c r="BB16" s="185">
        <v>0</v>
      </c>
      <c r="BC16" s="185">
        <v>1</v>
      </c>
      <c r="BD16" s="185">
        <v>0</v>
      </c>
      <c r="BE16" s="185">
        <v>3</v>
      </c>
      <c r="BF16" s="185">
        <v>0</v>
      </c>
      <c r="BG16" s="185">
        <v>3</v>
      </c>
      <c r="BH16" s="185">
        <v>0</v>
      </c>
      <c r="BI16" s="185">
        <v>0</v>
      </c>
      <c r="BJ16" s="185">
        <v>0</v>
      </c>
      <c r="BK16" s="186">
        <v>0</v>
      </c>
      <c r="BL16" s="186">
        <v>0</v>
      </c>
      <c r="BM16" s="186">
        <v>3</v>
      </c>
      <c r="BN16" s="189">
        <v>3</v>
      </c>
      <c r="BO16" s="186">
        <v>0</v>
      </c>
      <c r="BP16" s="190">
        <v>0</v>
      </c>
      <c r="BQ16" s="190">
        <v>0</v>
      </c>
      <c r="BR16" s="190">
        <v>3</v>
      </c>
      <c r="BS16" s="190">
        <v>3</v>
      </c>
      <c r="BT16" s="190">
        <v>0</v>
      </c>
      <c r="BU16" s="190">
        <v>3</v>
      </c>
      <c r="BV16" s="191">
        <v>0</v>
      </c>
      <c r="BW16" s="191">
        <v>0</v>
      </c>
      <c r="BX16" s="191">
        <v>3</v>
      </c>
      <c r="BY16" s="185">
        <v>0</v>
      </c>
      <c r="BZ16" s="185">
        <v>0</v>
      </c>
      <c r="CA16" s="185">
        <v>0</v>
      </c>
      <c r="CB16" s="185">
        <v>3</v>
      </c>
      <c r="CC16" s="185">
        <v>3</v>
      </c>
      <c r="CD16" s="185">
        <v>3</v>
      </c>
      <c r="CE16" s="185">
        <v>3</v>
      </c>
      <c r="CF16" s="185">
        <v>3</v>
      </c>
      <c r="CG16" s="186">
        <v>3</v>
      </c>
      <c r="CH16" s="186">
        <v>0</v>
      </c>
      <c r="CI16" s="186">
        <v>0</v>
      </c>
      <c r="CJ16" s="186">
        <v>0</v>
      </c>
      <c r="CK16" s="186">
        <v>3</v>
      </c>
      <c r="CL16" s="186">
        <v>0</v>
      </c>
      <c r="CM16" s="186">
        <v>3</v>
      </c>
      <c r="CN16" s="186">
        <v>3</v>
      </c>
      <c r="CO16" s="186">
        <v>0</v>
      </c>
      <c r="CP16" s="186">
        <v>3</v>
      </c>
      <c r="CQ16" s="186">
        <v>0</v>
      </c>
      <c r="CR16" s="185">
        <v>0</v>
      </c>
      <c r="CS16" s="185">
        <v>0</v>
      </c>
      <c r="CT16" s="185">
        <v>3</v>
      </c>
      <c r="CU16" s="185">
        <v>0</v>
      </c>
      <c r="CV16" s="185">
        <v>3</v>
      </c>
      <c r="CW16" s="185">
        <v>3</v>
      </c>
      <c r="CX16" s="185">
        <v>0</v>
      </c>
      <c r="CY16" s="185">
        <v>3</v>
      </c>
      <c r="CZ16" s="185">
        <v>0</v>
      </c>
      <c r="DA16" s="185">
        <v>3</v>
      </c>
      <c r="DB16" s="185">
        <v>3</v>
      </c>
      <c r="DC16" s="186">
        <v>0</v>
      </c>
      <c r="DD16" s="186">
        <v>0</v>
      </c>
      <c r="DE16" s="186">
        <v>0</v>
      </c>
      <c r="DF16" s="186">
        <v>3</v>
      </c>
      <c r="DG16" s="186">
        <v>0</v>
      </c>
      <c r="DH16" s="186">
        <v>0</v>
      </c>
      <c r="DI16" s="186">
        <v>0</v>
      </c>
      <c r="DJ16" s="186">
        <v>3</v>
      </c>
      <c r="DK16" s="186">
        <v>3</v>
      </c>
      <c r="DL16" s="186">
        <v>0</v>
      </c>
      <c r="DM16" s="187">
        <v>3</v>
      </c>
      <c r="DN16" s="100">
        <f t="shared" si="0"/>
        <v>0</v>
      </c>
      <c r="DO16" s="101">
        <f t="shared" si="1"/>
        <v>0</v>
      </c>
      <c r="DP16" s="101">
        <f t="shared" si="2"/>
        <v>3</v>
      </c>
      <c r="DQ16" s="101">
        <f t="shared" si="3"/>
        <v>0</v>
      </c>
      <c r="DR16" s="101">
        <f t="shared" si="4"/>
        <v>3</v>
      </c>
      <c r="DS16" s="101">
        <f t="shared" si="5"/>
        <v>0</v>
      </c>
      <c r="DT16" s="101">
        <f t="shared" si="6"/>
        <v>0</v>
      </c>
      <c r="DU16" s="101">
        <f t="shared" si="7"/>
        <v>3</v>
      </c>
      <c r="DV16" s="101">
        <f t="shared" si="8"/>
        <v>0</v>
      </c>
      <c r="DW16" s="101">
        <f t="shared" si="9"/>
        <v>0</v>
      </c>
      <c r="DX16" s="101">
        <f t="shared" si="10"/>
        <v>3</v>
      </c>
      <c r="DY16" s="101">
        <f t="shared" si="11"/>
        <v>0</v>
      </c>
      <c r="DZ16" s="101">
        <f t="shared" si="12"/>
        <v>3</v>
      </c>
      <c r="EA16" s="101">
        <f t="shared" si="13"/>
        <v>0</v>
      </c>
      <c r="EB16" s="101">
        <f t="shared" si="14"/>
        <v>0</v>
      </c>
      <c r="EC16" s="101">
        <f t="shared" si="15"/>
        <v>0</v>
      </c>
      <c r="ED16" s="101">
        <f t="shared" si="16"/>
        <v>3</v>
      </c>
      <c r="EE16" s="101">
        <f t="shared" si="17"/>
        <v>3</v>
      </c>
      <c r="EF16" s="101">
        <f t="shared" si="18"/>
        <v>0</v>
      </c>
      <c r="EG16" s="102">
        <f t="shared" si="19"/>
        <v>0</v>
      </c>
      <c r="EH16" s="128">
        <f t="shared" si="20"/>
        <v>0</v>
      </c>
      <c r="EI16" s="126">
        <f t="shared" si="21"/>
        <v>0</v>
      </c>
      <c r="EJ16" s="126">
        <f t="shared" si="22"/>
        <v>1</v>
      </c>
      <c r="EK16" s="126">
        <f t="shared" si="23"/>
        <v>0</v>
      </c>
      <c r="EL16" s="126">
        <f t="shared" si="24"/>
        <v>1</v>
      </c>
      <c r="EM16" s="126">
        <f t="shared" si="25"/>
        <v>0</v>
      </c>
      <c r="EN16" s="126">
        <f t="shared" si="26"/>
        <v>0</v>
      </c>
      <c r="EO16" s="126">
        <f t="shared" si="27"/>
        <v>1</v>
      </c>
      <c r="EP16" s="126">
        <f t="shared" si="28"/>
        <v>0</v>
      </c>
      <c r="EQ16" s="126">
        <f t="shared" si="29"/>
        <v>0</v>
      </c>
      <c r="ER16" s="126">
        <f t="shared" si="30"/>
        <v>1</v>
      </c>
      <c r="ES16" s="126">
        <f t="shared" si="31"/>
        <v>0</v>
      </c>
      <c r="ET16" s="126">
        <f t="shared" si="32"/>
        <v>1</v>
      </c>
      <c r="EU16" s="126">
        <f t="shared" si="33"/>
        <v>0</v>
      </c>
      <c r="EV16" s="126">
        <f t="shared" si="34"/>
        <v>0</v>
      </c>
      <c r="EW16" s="126">
        <f t="shared" si="35"/>
        <v>0</v>
      </c>
      <c r="EX16" s="126">
        <f t="shared" si="36"/>
        <v>1</v>
      </c>
      <c r="EY16" s="126">
        <f t="shared" si="37"/>
        <v>1</v>
      </c>
      <c r="EZ16" s="126">
        <f t="shared" si="38"/>
        <v>0</v>
      </c>
      <c r="FA16" s="129">
        <f t="shared" si="39"/>
        <v>0</v>
      </c>
      <c r="FB16" s="106">
        <f t="shared" si="40"/>
        <v>-1</v>
      </c>
      <c r="FC16" s="101">
        <f t="shared" si="41"/>
        <v>0</v>
      </c>
      <c r="FD16" s="101">
        <f t="shared" si="42"/>
        <v>0</v>
      </c>
      <c r="FE16" s="101">
        <f t="shared" si="43"/>
        <v>0</v>
      </c>
      <c r="FF16" s="101">
        <f t="shared" si="44"/>
        <v>1</v>
      </c>
      <c r="FG16" s="101">
        <f t="shared" si="45"/>
        <v>0</v>
      </c>
      <c r="FH16" s="101">
        <f t="shared" si="46"/>
        <v>-1</v>
      </c>
      <c r="FI16" s="101">
        <f t="shared" si="47"/>
        <v>0</v>
      </c>
      <c r="FJ16" s="101">
        <f t="shared" si="48"/>
        <v>0</v>
      </c>
      <c r="FK16" s="130">
        <f t="shared" si="49"/>
        <v>0</v>
      </c>
      <c r="FL16" s="128">
        <f t="shared" si="50"/>
        <v>21</v>
      </c>
      <c r="FM16" s="126">
        <f t="shared" si="51"/>
        <v>0</v>
      </c>
      <c r="FN16" s="126">
        <f t="shared" si="52"/>
        <v>9</v>
      </c>
      <c r="FO16" s="126">
        <f t="shared" si="53"/>
        <v>16</v>
      </c>
      <c r="FP16" s="126">
        <f t="shared" si="54"/>
        <v>6</v>
      </c>
      <c r="FQ16" s="127">
        <f t="shared" si="55"/>
        <v>9</v>
      </c>
      <c r="FR16" s="128">
        <f t="shared" si="56"/>
        <v>30</v>
      </c>
      <c r="FS16" s="126">
        <f t="shared" si="57"/>
        <v>12</v>
      </c>
      <c r="FT16" s="126">
        <f t="shared" si="58"/>
        <v>12</v>
      </c>
      <c r="FU16" s="129">
        <f t="shared" si="59"/>
        <v>24</v>
      </c>
      <c r="FV16" s="106">
        <f t="shared" si="60"/>
        <v>7</v>
      </c>
      <c r="FW16" s="101">
        <f t="shared" si="61"/>
        <v>3</v>
      </c>
      <c r="FX16" s="196">
        <f t="shared" si="78"/>
        <v>892.40899999999999</v>
      </c>
      <c r="FY16" s="127"/>
      <c r="FZ16" s="107" t="str">
        <f t="shared" si="79"/>
        <v>достоверный</v>
      </c>
      <c r="GA16" s="132">
        <f t="shared" si="62"/>
        <v>0.35</v>
      </c>
      <c r="GB16" s="133">
        <f t="shared" si="63"/>
        <v>0</v>
      </c>
      <c r="GC16" s="133">
        <f t="shared" si="64"/>
        <v>0.3</v>
      </c>
      <c r="GD16" s="133">
        <f t="shared" si="65"/>
        <v>0.53333333333333333</v>
      </c>
      <c r="GE16" s="133">
        <f t="shared" si="66"/>
        <v>0.2</v>
      </c>
      <c r="GF16" s="134">
        <f t="shared" si="67"/>
        <v>0.3</v>
      </c>
      <c r="GG16" s="135">
        <f t="shared" si="68"/>
        <v>1</v>
      </c>
      <c r="GH16" s="133">
        <f t="shared" si="69"/>
        <v>0.4</v>
      </c>
      <c r="GI16" s="133">
        <f t="shared" si="70"/>
        <v>0.4</v>
      </c>
      <c r="GJ16" s="134">
        <f t="shared" si="71"/>
        <v>0.8</v>
      </c>
      <c r="GK16" s="111">
        <f t="shared" si="80"/>
        <v>0.2805555555555555</v>
      </c>
      <c r="GL16" s="112">
        <f t="shared" si="81"/>
        <v>0.64999999999999991</v>
      </c>
      <c r="GM16" s="126"/>
      <c r="GN16" s="126"/>
      <c r="GO16" s="126"/>
      <c r="GP16" s="127"/>
      <c r="GQ16" s="137"/>
      <c r="GR16" s="138">
        <f t="shared" si="72"/>
        <v>31</v>
      </c>
      <c r="GS16" s="139">
        <f t="shared" si="73"/>
        <v>45</v>
      </c>
      <c r="GT16" s="140">
        <f t="shared" si="74"/>
        <v>0.27192982456140352</v>
      </c>
      <c r="GU16" s="141">
        <f t="shared" si="75"/>
        <v>0.65217391304347827</v>
      </c>
      <c r="GV16" s="142"/>
      <c r="GW16" s="143"/>
      <c r="GZ16" s="197"/>
      <c r="HE16" s="201"/>
      <c r="HF16" s="201"/>
      <c r="HG16" s="201"/>
      <c r="HH16" s="201"/>
      <c r="HI16" s="201"/>
      <c r="HJ16" s="201"/>
      <c r="HK16" s="201"/>
      <c r="HL16" s="201"/>
      <c r="HM16" s="201"/>
      <c r="HN16" s="200"/>
      <c r="HO16" s="200"/>
      <c r="HP16" s="200"/>
      <c r="HQ16" s="201"/>
      <c r="HR16" s="201"/>
    </row>
    <row r="17" spans="1:226" s="120" customFormat="1" ht="18" customHeight="1" thickBot="1" x14ac:dyDescent="0.3">
      <c r="A17" s="121">
        <v>12</v>
      </c>
      <c r="B17" s="122" t="s">
        <v>187</v>
      </c>
      <c r="C17" s="123" t="s">
        <v>188</v>
      </c>
      <c r="D17" s="123" t="s">
        <v>205</v>
      </c>
      <c r="E17" s="123" t="s">
        <v>190</v>
      </c>
      <c r="F17" s="123" t="s">
        <v>203</v>
      </c>
      <c r="G17" s="195">
        <v>1353902</v>
      </c>
      <c r="H17" s="188">
        <v>1</v>
      </c>
      <c r="I17" s="185">
        <v>3</v>
      </c>
      <c r="J17" s="185">
        <v>1</v>
      </c>
      <c r="K17" s="185">
        <v>3</v>
      </c>
      <c r="L17" s="185">
        <v>3</v>
      </c>
      <c r="M17" s="185">
        <v>3</v>
      </c>
      <c r="N17" s="185">
        <v>1</v>
      </c>
      <c r="O17" s="185">
        <v>3</v>
      </c>
      <c r="P17" s="185">
        <v>3</v>
      </c>
      <c r="Q17" s="185">
        <v>3</v>
      </c>
      <c r="R17" s="185">
        <v>3</v>
      </c>
      <c r="S17" s="186">
        <v>1</v>
      </c>
      <c r="T17" s="186">
        <v>2</v>
      </c>
      <c r="U17" s="186">
        <v>1</v>
      </c>
      <c r="V17" s="186">
        <v>2</v>
      </c>
      <c r="W17" s="186">
        <v>3</v>
      </c>
      <c r="X17" s="186">
        <v>3</v>
      </c>
      <c r="Y17" s="186">
        <v>1</v>
      </c>
      <c r="Z17" s="186">
        <v>2</v>
      </c>
      <c r="AA17" s="189">
        <v>3</v>
      </c>
      <c r="AB17" s="186">
        <v>2</v>
      </c>
      <c r="AC17" s="186">
        <v>3</v>
      </c>
      <c r="AD17" s="185">
        <v>2</v>
      </c>
      <c r="AE17" s="185">
        <v>2</v>
      </c>
      <c r="AF17" s="185">
        <v>3</v>
      </c>
      <c r="AG17" s="185">
        <v>1</v>
      </c>
      <c r="AH17" s="185">
        <v>3</v>
      </c>
      <c r="AI17" s="185">
        <v>2</v>
      </c>
      <c r="AJ17" s="185">
        <v>3</v>
      </c>
      <c r="AK17" s="185">
        <v>1</v>
      </c>
      <c r="AL17" s="185">
        <v>3</v>
      </c>
      <c r="AM17" s="185">
        <v>3</v>
      </c>
      <c r="AN17" s="185">
        <v>2</v>
      </c>
      <c r="AO17" s="186">
        <v>3</v>
      </c>
      <c r="AP17" s="186">
        <v>2</v>
      </c>
      <c r="AQ17" s="186">
        <v>3</v>
      </c>
      <c r="AR17" s="186">
        <v>2</v>
      </c>
      <c r="AS17" s="186">
        <v>3</v>
      </c>
      <c r="AT17" s="186">
        <v>3</v>
      </c>
      <c r="AU17" s="189">
        <v>3</v>
      </c>
      <c r="AV17" s="186">
        <v>3</v>
      </c>
      <c r="AW17" s="186">
        <v>3</v>
      </c>
      <c r="AX17" s="186">
        <v>3</v>
      </c>
      <c r="AY17" s="186">
        <v>1</v>
      </c>
      <c r="AZ17" s="185">
        <v>3</v>
      </c>
      <c r="BA17" s="185">
        <v>3</v>
      </c>
      <c r="BB17" s="185">
        <v>1</v>
      </c>
      <c r="BC17" s="185">
        <v>1</v>
      </c>
      <c r="BD17" s="185">
        <v>3</v>
      </c>
      <c r="BE17" s="185">
        <v>3</v>
      </c>
      <c r="BF17" s="185">
        <v>3</v>
      </c>
      <c r="BG17" s="185">
        <v>3</v>
      </c>
      <c r="BH17" s="185">
        <v>2</v>
      </c>
      <c r="BI17" s="185">
        <v>1</v>
      </c>
      <c r="BJ17" s="185">
        <v>3</v>
      </c>
      <c r="BK17" s="186">
        <v>1</v>
      </c>
      <c r="BL17" s="186">
        <v>2</v>
      </c>
      <c r="BM17" s="186">
        <v>2</v>
      </c>
      <c r="BN17" s="189">
        <v>2</v>
      </c>
      <c r="BO17" s="186">
        <v>3</v>
      </c>
      <c r="BP17" s="192">
        <v>2</v>
      </c>
      <c r="BQ17" s="192">
        <v>1</v>
      </c>
      <c r="BR17" s="192">
        <v>1</v>
      </c>
      <c r="BS17" s="192">
        <v>1</v>
      </c>
      <c r="BT17" s="192">
        <v>3</v>
      </c>
      <c r="BU17" s="192">
        <v>2</v>
      </c>
      <c r="BV17" s="193">
        <v>2</v>
      </c>
      <c r="BW17" s="193">
        <v>1</v>
      </c>
      <c r="BX17" s="193">
        <v>3</v>
      </c>
      <c r="BY17" s="185">
        <v>3</v>
      </c>
      <c r="BZ17" s="185">
        <v>0</v>
      </c>
      <c r="CA17" s="185">
        <v>3</v>
      </c>
      <c r="CB17" s="185">
        <v>2</v>
      </c>
      <c r="CC17" s="185">
        <v>3</v>
      </c>
      <c r="CD17" s="185">
        <v>3</v>
      </c>
      <c r="CE17" s="185">
        <v>3</v>
      </c>
      <c r="CF17" s="185">
        <v>1</v>
      </c>
      <c r="CG17" s="186">
        <v>2</v>
      </c>
      <c r="CH17" s="186">
        <v>1</v>
      </c>
      <c r="CI17" s="186">
        <v>1</v>
      </c>
      <c r="CJ17" s="186">
        <v>0</v>
      </c>
      <c r="CK17" s="186">
        <v>1</v>
      </c>
      <c r="CL17" s="186">
        <v>1</v>
      </c>
      <c r="CM17" s="186">
        <v>3</v>
      </c>
      <c r="CN17" s="186">
        <v>1</v>
      </c>
      <c r="CO17" s="186">
        <v>2</v>
      </c>
      <c r="CP17" s="186">
        <v>1</v>
      </c>
      <c r="CQ17" s="186">
        <v>2</v>
      </c>
      <c r="CR17" s="185">
        <v>3</v>
      </c>
      <c r="CS17" s="185">
        <v>1</v>
      </c>
      <c r="CT17" s="185">
        <v>3</v>
      </c>
      <c r="CU17" s="185">
        <v>3</v>
      </c>
      <c r="CV17" s="185">
        <v>2</v>
      </c>
      <c r="CW17" s="185">
        <v>3</v>
      </c>
      <c r="CX17" s="185">
        <v>2</v>
      </c>
      <c r="CY17" s="185">
        <v>2</v>
      </c>
      <c r="CZ17" s="185">
        <v>3</v>
      </c>
      <c r="DA17" s="185">
        <v>3</v>
      </c>
      <c r="DB17" s="185">
        <v>3</v>
      </c>
      <c r="DC17" s="186">
        <v>3</v>
      </c>
      <c r="DD17" s="186">
        <v>1</v>
      </c>
      <c r="DE17" s="186">
        <v>3</v>
      </c>
      <c r="DF17" s="186">
        <v>1</v>
      </c>
      <c r="DG17" s="186">
        <v>1</v>
      </c>
      <c r="DH17" s="186">
        <v>3</v>
      </c>
      <c r="DI17" s="186">
        <v>3</v>
      </c>
      <c r="DJ17" s="186">
        <v>3</v>
      </c>
      <c r="DK17" s="186">
        <v>3</v>
      </c>
      <c r="DL17" s="186">
        <v>1</v>
      </c>
      <c r="DM17" s="187">
        <v>3</v>
      </c>
      <c r="DN17" s="100">
        <f t="shared" si="0"/>
        <v>1</v>
      </c>
      <c r="DO17" s="101">
        <f t="shared" si="1"/>
        <v>1</v>
      </c>
      <c r="DP17" s="101">
        <f t="shared" si="2"/>
        <v>2</v>
      </c>
      <c r="DQ17" s="101">
        <f t="shared" si="3"/>
        <v>3</v>
      </c>
      <c r="DR17" s="101">
        <f t="shared" si="4"/>
        <v>3</v>
      </c>
      <c r="DS17" s="101">
        <f t="shared" si="5"/>
        <v>1</v>
      </c>
      <c r="DT17" s="101">
        <f t="shared" si="6"/>
        <v>2</v>
      </c>
      <c r="DU17" s="101">
        <f t="shared" si="7"/>
        <v>2</v>
      </c>
      <c r="DV17" s="101">
        <f t="shared" si="8"/>
        <v>3</v>
      </c>
      <c r="DW17" s="101">
        <f t="shared" si="9"/>
        <v>3</v>
      </c>
      <c r="DX17" s="101">
        <f t="shared" si="10"/>
        <v>1</v>
      </c>
      <c r="DY17" s="101">
        <f t="shared" si="11"/>
        <v>1</v>
      </c>
      <c r="DZ17" s="101">
        <f t="shared" si="12"/>
        <v>3</v>
      </c>
      <c r="EA17" s="101">
        <f t="shared" si="13"/>
        <v>3</v>
      </c>
      <c r="EB17" s="101">
        <f t="shared" si="14"/>
        <v>3</v>
      </c>
      <c r="EC17" s="101">
        <f t="shared" si="15"/>
        <v>1</v>
      </c>
      <c r="ED17" s="101">
        <f t="shared" si="16"/>
        <v>2</v>
      </c>
      <c r="EE17" s="101">
        <f t="shared" si="17"/>
        <v>3</v>
      </c>
      <c r="EF17" s="101">
        <f t="shared" si="18"/>
        <v>2</v>
      </c>
      <c r="EG17" s="102">
        <f t="shared" si="19"/>
        <v>3</v>
      </c>
      <c r="EH17" s="128">
        <f t="shared" si="20"/>
        <v>1</v>
      </c>
      <c r="EI17" s="126">
        <f t="shared" si="21"/>
        <v>1</v>
      </c>
      <c r="EJ17" s="126">
        <f t="shared" si="22"/>
        <v>1</v>
      </c>
      <c r="EK17" s="126">
        <f t="shared" si="23"/>
        <v>1</v>
      </c>
      <c r="EL17" s="126">
        <f t="shared" si="24"/>
        <v>1</v>
      </c>
      <c r="EM17" s="126">
        <f t="shared" si="25"/>
        <v>1</v>
      </c>
      <c r="EN17" s="126">
        <f t="shared" si="26"/>
        <v>1</v>
      </c>
      <c r="EO17" s="126">
        <f t="shared" si="27"/>
        <v>1</v>
      </c>
      <c r="EP17" s="126">
        <f t="shared" si="28"/>
        <v>1</v>
      </c>
      <c r="EQ17" s="126">
        <f t="shared" si="29"/>
        <v>1</v>
      </c>
      <c r="ER17" s="126">
        <f t="shared" si="30"/>
        <v>1</v>
      </c>
      <c r="ES17" s="126">
        <f t="shared" si="31"/>
        <v>1</v>
      </c>
      <c r="ET17" s="126">
        <f t="shared" si="32"/>
        <v>1</v>
      </c>
      <c r="EU17" s="126">
        <f t="shared" si="33"/>
        <v>1</v>
      </c>
      <c r="EV17" s="126">
        <f t="shared" si="34"/>
        <v>1</v>
      </c>
      <c r="EW17" s="126">
        <f t="shared" si="35"/>
        <v>1</v>
      </c>
      <c r="EX17" s="126">
        <f t="shared" si="36"/>
        <v>1</v>
      </c>
      <c r="EY17" s="126">
        <f t="shared" si="37"/>
        <v>1</v>
      </c>
      <c r="EZ17" s="126">
        <f t="shared" si="38"/>
        <v>1</v>
      </c>
      <c r="FA17" s="129">
        <f t="shared" si="39"/>
        <v>1</v>
      </c>
      <c r="FB17" s="106">
        <f t="shared" si="40"/>
        <v>0</v>
      </c>
      <c r="FC17" s="101">
        <f t="shared" si="41"/>
        <v>0</v>
      </c>
      <c r="FD17" s="101">
        <f t="shared" si="42"/>
        <v>0</v>
      </c>
      <c r="FE17" s="101">
        <f t="shared" si="43"/>
        <v>0</v>
      </c>
      <c r="FF17" s="101">
        <f t="shared" si="44"/>
        <v>0</v>
      </c>
      <c r="FG17" s="101">
        <f t="shared" si="45"/>
        <v>0</v>
      </c>
      <c r="FH17" s="101">
        <f t="shared" si="46"/>
        <v>0</v>
      </c>
      <c r="FI17" s="101">
        <f t="shared" si="47"/>
        <v>0</v>
      </c>
      <c r="FJ17" s="101">
        <f t="shared" si="48"/>
        <v>0</v>
      </c>
      <c r="FK17" s="130">
        <f t="shared" si="49"/>
        <v>0</v>
      </c>
      <c r="FL17" s="128">
        <f t="shared" si="50"/>
        <v>43</v>
      </c>
      <c r="FM17" s="126">
        <f t="shared" si="51"/>
        <v>18</v>
      </c>
      <c r="FN17" s="126">
        <f t="shared" si="52"/>
        <v>21</v>
      </c>
      <c r="FO17" s="126">
        <f t="shared" si="53"/>
        <v>18</v>
      </c>
      <c r="FP17" s="126">
        <f t="shared" si="54"/>
        <v>22</v>
      </c>
      <c r="FQ17" s="127">
        <f t="shared" si="55"/>
        <v>26</v>
      </c>
      <c r="FR17" s="128">
        <f t="shared" si="56"/>
        <v>22</v>
      </c>
      <c r="FS17" s="126">
        <f t="shared" si="57"/>
        <v>26</v>
      </c>
      <c r="FT17" s="126">
        <f t="shared" si="58"/>
        <v>23</v>
      </c>
      <c r="FU17" s="129">
        <f t="shared" si="59"/>
        <v>23</v>
      </c>
      <c r="FV17" s="106">
        <f t="shared" si="60"/>
        <v>20</v>
      </c>
      <c r="FW17" s="101">
        <f t="shared" si="61"/>
        <v>0</v>
      </c>
      <c r="FX17" s="196">
        <f t="shared" si="78"/>
        <v>1353.902</v>
      </c>
      <c r="FY17" s="127"/>
      <c r="FZ17" s="107" t="str">
        <f t="shared" si="79"/>
        <v>недостоверный</v>
      </c>
      <c r="GA17" s="132">
        <f t="shared" si="62"/>
        <v>0.71666666666666667</v>
      </c>
      <c r="GB17" s="133">
        <f t="shared" si="63"/>
        <v>0.6</v>
      </c>
      <c r="GC17" s="133">
        <f t="shared" si="64"/>
        <v>0.7</v>
      </c>
      <c r="GD17" s="133">
        <f t="shared" si="65"/>
        <v>0.6</v>
      </c>
      <c r="GE17" s="133">
        <f t="shared" si="66"/>
        <v>0.73333333333333328</v>
      </c>
      <c r="GF17" s="134">
        <f t="shared" si="67"/>
        <v>0.8666666666666667</v>
      </c>
      <c r="GG17" s="135">
        <f t="shared" si="68"/>
        <v>0.73333333333333328</v>
      </c>
      <c r="GH17" s="133">
        <f t="shared" si="69"/>
        <v>0.8666666666666667</v>
      </c>
      <c r="GI17" s="133">
        <f t="shared" si="70"/>
        <v>0.76666666666666672</v>
      </c>
      <c r="GJ17" s="134">
        <f t="shared" si="71"/>
        <v>0.76666666666666672</v>
      </c>
      <c r="GK17" s="111">
        <f t="shared" si="80"/>
        <v>0.70277777777777783</v>
      </c>
      <c r="GL17" s="112">
        <f t="shared" si="81"/>
        <v>0.78333333333333333</v>
      </c>
      <c r="GM17" s="126"/>
      <c r="GN17" s="126"/>
      <c r="GO17" s="126"/>
      <c r="GP17" s="127"/>
      <c r="GQ17" s="137"/>
      <c r="GR17" s="138">
        <f t="shared" si="72"/>
        <v>75</v>
      </c>
      <c r="GS17" s="139">
        <f t="shared" si="73"/>
        <v>59</v>
      </c>
      <c r="GT17" s="140">
        <f t="shared" si="74"/>
        <v>0.65789473684210531</v>
      </c>
      <c r="GU17" s="141">
        <f t="shared" si="75"/>
        <v>0.85507246376811596</v>
      </c>
      <c r="GV17" s="142"/>
      <c r="GW17" s="143"/>
      <c r="HE17" s="201"/>
      <c r="HF17" s="201"/>
      <c r="HG17" s="201"/>
      <c r="HH17" s="201"/>
      <c r="HI17" s="201"/>
      <c r="HJ17" s="201"/>
      <c r="HK17" s="201"/>
      <c r="HL17" s="201"/>
      <c r="HM17" s="201"/>
      <c r="HN17" s="200"/>
      <c r="HO17" s="200"/>
      <c r="HP17" s="200"/>
      <c r="HQ17" s="201"/>
      <c r="HR17" s="201"/>
    </row>
    <row r="18" spans="1:226" s="120" customFormat="1" ht="18" customHeight="1" thickBot="1" x14ac:dyDescent="0.3">
      <c r="A18" s="121">
        <v>13</v>
      </c>
      <c r="B18" s="122" t="s">
        <v>187</v>
      </c>
      <c r="C18" s="123" t="s">
        <v>188</v>
      </c>
      <c r="D18" s="123" t="s">
        <v>206</v>
      </c>
      <c r="E18" s="123" t="s">
        <v>190</v>
      </c>
      <c r="F18" s="123" t="s">
        <v>207</v>
      </c>
      <c r="G18" s="195">
        <v>1203783</v>
      </c>
      <c r="H18" s="188">
        <v>0</v>
      </c>
      <c r="I18" s="185">
        <v>0</v>
      </c>
      <c r="J18" s="185">
        <v>3</v>
      </c>
      <c r="K18" s="185">
        <v>3</v>
      </c>
      <c r="L18" s="185">
        <v>0</v>
      </c>
      <c r="M18" s="185">
        <v>3</v>
      </c>
      <c r="N18" s="185">
        <v>0</v>
      </c>
      <c r="O18" s="185">
        <v>3</v>
      </c>
      <c r="P18" s="185">
        <v>3</v>
      </c>
      <c r="Q18" s="185">
        <v>0</v>
      </c>
      <c r="R18" s="185">
        <v>3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3</v>
      </c>
      <c r="Y18" s="186">
        <v>0</v>
      </c>
      <c r="Z18" s="186">
        <v>0</v>
      </c>
      <c r="AA18" s="189">
        <v>3</v>
      </c>
      <c r="AB18" s="186">
        <v>0</v>
      </c>
      <c r="AC18" s="186">
        <v>3</v>
      </c>
      <c r="AD18" s="185">
        <v>3</v>
      </c>
      <c r="AE18" s="185">
        <v>0</v>
      </c>
      <c r="AF18" s="185">
        <v>3</v>
      </c>
      <c r="AG18" s="185">
        <v>0</v>
      </c>
      <c r="AH18" s="185">
        <v>0</v>
      </c>
      <c r="AI18" s="185">
        <v>0</v>
      </c>
      <c r="AJ18" s="185">
        <v>3</v>
      </c>
      <c r="AK18" s="185">
        <v>3</v>
      </c>
      <c r="AL18" s="185">
        <v>3</v>
      </c>
      <c r="AM18" s="185">
        <v>3</v>
      </c>
      <c r="AN18" s="185">
        <v>3</v>
      </c>
      <c r="AO18" s="186">
        <v>3</v>
      </c>
      <c r="AP18" s="186">
        <v>0</v>
      </c>
      <c r="AQ18" s="186">
        <v>3</v>
      </c>
      <c r="AR18" s="186">
        <v>0</v>
      </c>
      <c r="AS18" s="186">
        <v>0</v>
      </c>
      <c r="AT18" s="186">
        <v>0</v>
      </c>
      <c r="AU18" s="189">
        <v>3</v>
      </c>
      <c r="AV18" s="186">
        <v>3</v>
      </c>
      <c r="AW18" s="186">
        <v>3</v>
      </c>
      <c r="AX18" s="186">
        <v>3</v>
      </c>
      <c r="AY18" s="186">
        <v>0</v>
      </c>
      <c r="AZ18" s="185">
        <v>3</v>
      </c>
      <c r="BA18" s="185">
        <v>0</v>
      </c>
      <c r="BB18" s="185">
        <v>3</v>
      </c>
      <c r="BC18" s="185">
        <v>0</v>
      </c>
      <c r="BD18" s="185">
        <v>0</v>
      </c>
      <c r="BE18" s="185">
        <v>0</v>
      </c>
      <c r="BF18" s="185">
        <v>0</v>
      </c>
      <c r="BG18" s="185">
        <v>3</v>
      </c>
      <c r="BH18" s="185">
        <v>3</v>
      </c>
      <c r="BI18" s="185">
        <v>3</v>
      </c>
      <c r="BJ18" s="185">
        <v>3</v>
      </c>
      <c r="BK18" s="186">
        <v>3</v>
      </c>
      <c r="BL18" s="186">
        <v>0</v>
      </c>
      <c r="BM18" s="186">
        <v>0</v>
      </c>
      <c r="BN18" s="189">
        <v>3</v>
      </c>
      <c r="BO18" s="186">
        <v>0</v>
      </c>
      <c r="BP18" s="190">
        <v>3</v>
      </c>
      <c r="BQ18" s="190">
        <v>0</v>
      </c>
      <c r="BR18" s="190">
        <v>3</v>
      </c>
      <c r="BS18" s="190">
        <v>0</v>
      </c>
      <c r="BT18" s="190">
        <v>0</v>
      </c>
      <c r="BU18" s="190">
        <v>3</v>
      </c>
      <c r="BV18" s="191">
        <v>3</v>
      </c>
      <c r="BW18" s="191">
        <v>0</v>
      </c>
      <c r="BX18" s="191">
        <v>0</v>
      </c>
      <c r="BY18" s="185">
        <v>3</v>
      </c>
      <c r="BZ18" s="185">
        <v>0</v>
      </c>
      <c r="CA18" s="185">
        <v>3</v>
      </c>
      <c r="CB18" s="185">
        <v>3</v>
      </c>
      <c r="CC18" s="185">
        <v>3</v>
      </c>
      <c r="CD18" s="185">
        <v>3</v>
      </c>
      <c r="CE18" s="185">
        <v>3</v>
      </c>
      <c r="CF18" s="185">
        <v>3</v>
      </c>
      <c r="CG18" s="186">
        <v>3</v>
      </c>
      <c r="CH18" s="186">
        <v>0</v>
      </c>
      <c r="CI18" s="186">
        <v>3</v>
      </c>
      <c r="CJ18" s="186">
        <v>0</v>
      </c>
      <c r="CK18" s="186">
        <v>3</v>
      </c>
      <c r="CL18" s="186">
        <v>0</v>
      </c>
      <c r="CM18" s="186">
        <v>3</v>
      </c>
      <c r="CN18" s="186">
        <v>3</v>
      </c>
      <c r="CO18" s="186">
        <v>0</v>
      </c>
      <c r="CP18" s="186">
        <v>3</v>
      </c>
      <c r="CQ18" s="186">
        <v>0</v>
      </c>
      <c r="CR18" s="185">
        <v>3</v>
      </c>
      <c r="CS18" s="185">
        <v>0</v>
      </c>
      <c r="CT18" s="185">
        <v>3</v>
      </c>
      <c r="CU18" s="185">
        <v>3</v>
      </c>
      <c r="CV18" s="185">
        <v>0</v>
      </c>
      <c r="CW18" s="185">
        <v>3</v>
      </c>
      <c r="CX18" s="185">
        <v>0</v>
      </c>
      <c r="CY18" s="185">
        <v>3</v>
      </c>
      <c r="CZ18" s="185">
        <v>3</v>
      </c>
      <c r="DA18" s="185">
        <v>3</v>
      </c>
      <c r="DB18" s="185">
        <v>3</v>
      </c>
      <c r="DC18" s="186">
        <v>3</v>
      </c>
      <c r="DD18" s="186">
        <v>0</v>
      </c>
      <c r="DE18" s="186">
        <v>1</v>
      </c>
      <c r="DF18" s="186">
        <v>0</v>
      </c>
      <c r="DG18" s="186">
        <v>0</v>
      </c>
      <c r="DH18" s="186">
        <v>0</v>
      </c>
      <c r="DI18" s="186">
        <v>3</v>
      </c>
      <c r="DJ18" s="186">
        <v>3</v>
      </c>
      <c r="DK18" s="186">
        <v>3</v>
      </c>
      <c r="DL18" s="186">
        <v>3</v>
      </c>
      <c r="DM18" s="187">
        <v>0</v>
      </c>
      <c r="DN18" s="100">
        <f t="shared" si="0"/>
        <v>0</v>
      </c>
      <c r="DO18" s="101">
        <f t="shared" si="1"/>
        <v>0</v>
      </c>
      <c r="DP18" s="101">
        <f t="shared" si="2"/>
        <v>3</v>
      </c>
      <c r="DQ18" s="101">
        <f t="shared" si="3"/>
        <v>3</v>
      </c>
      <c r="DR18" s="101">
        <f t="shared" si="4"/>
        <v>3</v>
      </c>
      <c r="DS18" s="101">
        <f t="shared" si="5"/>
        <v>3</v>
      </c>
      <c r="DT18" s="101">
        <f t="shared" si="6"/>
        <v>3</v>
      </c>
      <c r="DU18" s="101">
        <f t="shared" si="7"/>
        <v>3</v>
      </c>
      <c r="DV18" s="101">
        <f t="shared" si="8"/>
        <v>3</v>
      </c>
      <c r="DW18" s="101">
        <f t="shared" si="9"/>
        <v>3</v>
      </c>
      <c r="DX18" s="101">
        <f t="shared" si="10"/>
        <v>0</v>
      </c>
      <c r="DY18" s="101">
        <f t="shared" si="11"/>
        <v>0</v>
      </c>
      <c r="DZ18" s="101">
        <f t="shared" si="12"/>
        <v>3</v>
      </c>
      <c r="EA18" s="101">
        <f t="shared" si="13"/>
        <v>3</v>
      </c>
      <c r="EB18" s="101">
        <f t="shared" si="14"/>
        <v>0</v>
      </c>
      <c r="EC18" s="101">
        <f t="shared" si="15"/>
        <v>0</v>
      </c>
      <c r="ED18" s="101">
        <f t="shared" si="16"/>
        <v>3</v>
      </c>
      <c r="EE18" s="101">
        <f t="shared" si="17"/>
        <v>3</v>
      </c>
      <c r="EF18" s="101">
        <f t="shared" si="18"/>
        <v>0</v>
      </c>
      <c r="EG18" s="102">
        <f t="shared" si="19"/>
        <v>3</v>
      </c>
      <c r="EH18" s="128">
        <f t="shared" si="20"/>
        <v>0</v>
      </c>
      <c r="EI18" s="126">
        <f t="shared" si="21"/>
        <v>0</v>
      </c>
      <c r="EJ18" s="126">
        <f t="shared" si="22"/>
        <v>1</v>
      </c>
      <c r="EK18" s="126">
        <f t="shared" si="23"/>
        <v>1</v>
      </c>
      <c r="EL18" s="126">
        <f t="shared" si="24"/>
        <v>1</v>
      </c>
      <c r="EM18" s="126">
        <f t="shared" si="25"/>
        <v>1</v>
      </c>
      <c r="EN18" s="126">
        <f t="shared" si="26"/>
        <v>1</v>
      </c>
      <c r="EO18" s="126">
        <f t="shared" si="27"/>
        <v>1</v>
      </c>
      <c r="EP18" s="126">
        <f t="shared" si="28"/>
        <v>1</v>
      </c>
      <c r="EQ18" s="126">
        <f t="shared" si="29"/>
        <v>1</v>
      </c>
      <c r="ER18" s="126">
        <f t="shared" si="30"/>
        <v>0</v>
      </c>
      <c r="ES18" s="126">
        <f t="shared" si="31"/>
        <v>0</v>
      </c>
      <c r="ET18" s="126">
        <f t="shared" si="32"/>
        <v>1</v>
      </c>
      <c r="EU18" s="126">
        <f t="shared" si="33"/>
        <v>1</v>
      </c>
      <c r="EV18" s="126">
        <f t="shared" si="34"/>
        <v>0</v>
      </c>
      <c r="EW18" s="126">
        <f t="shared" si="35"/>
        <v>0</v>
      </c>
      <c r="EX18" s="126">
        <f t="shared" si="36"/>
        <v>1</v>
      </c>
      <c r="EY18" s="126">
        <f t="shared" si="37"/>
        <v>1</v>
      </c>
      <c r="EZ18" s="126">
        <f t="shared" si="38"/>
        <v>0</v>
      </c>
      <c r="FA18" s="129">
        <f t="shared" si="39"/>
        <v>1</v>
      </c>
      <c r="FB18" s="106">
        <f t="shared" si="40"/>
        <v>0</v>
      </c>
      <c r="FC18" s="101">
        <f t="shared" si="41"/>
        <v>0</v>
      </c>
      <c r="FD18" s="101">
        <f t="shared" si="42"/>
        <v>0</v>
      </c>
      <c r="FE18" s="101">
        <f t="shared" si="43"/>
        <v>0</v>
      </c>
      <c r="FF18" s="101">
        <f t="shared" si="44"/>
        <v>1</v>
      </c>
      <c r="FG18" s="101">
        <f t="shared" si="45"/>
        <v>1</v>
      </c>
      <c r="FH18" s="101">
        <f t="shared" si="46"/>
        <v>0</v>
      </c>
      <c r="FI18" s="101">
        <f t="shared" si="47"/>
        <v>0</v>
      </c>
      <c r="FJ18" s="101">
        <f t="shared" si="48"/>
        <v>1</v>
      </c>
      <c r="FK18" s="130">
        <f t="shared" si="49"/>
        <v>0</v>
      </c>
      <c r="FL18" s="128">
        <f t="shared" si="50"/>
        <v>39</v>
      </c>
      <c r="FM18" s="126">
        <f t="shared" si="51"/>
        <v>0</v>
      </c>
      <c r="FN18" s="126">
        <f t="shared" si="52"/>
        <v>19</v>
      </c>
      <c r="FO18" s="126">
        <f t="shared" si="53"/>
        <v>12</v>
      </c>
      <c r="FP18" s="126">
        <f t="shared" si="54"/>
        <v>3</v>
      </c>
      <c r="FQ18" s="127">
        <f t="shared" si="55"/>
        <v>15</v>
      </c>
      <c r="FR18" s="128">
        <f t="shared" si="56"/>
        <v>27</v>
      </c>
      <c r="FS18" s="126">
        <f t="shared" si="57"/>
        <v>24</v>
      </c>
      <c r="FT18" s="126">
        <f t="shared" si="58"/>
        <v>21</v>
      </c>
      <c r="FU18" s="129">
        <f t="shared" si="59"/>
        <v>21</v>
      </c>
      <c r="FV18" s="106">
        <f t="shared" si="60"/>
        <v>13</v>
      </c>
      <c r="FW18" s="101">
        <f t="shared" si="61"/>
        <v>3</v>
      </c>
      <c r="FX18" s="196">
        <f t="shared" si="78"/>
        <v>1203.7829999999999</v>
      </c>
      <c r="FY18" s="127"/>
      <c r="FZ18" s="107" t="str">
        <f t="shared" si="79"/>
        <v>достоверный</v>
      </c>
      <c r="GA18" s="132">
        <f t="shared" si="62"/>
        <v>0.65</v>
      </c>
      <c r="GB18" s="133">
        <f t="shared" si="63"/>
        <v>0</v>
      </c>
      <c r="GC18" s="133">
        <f t="shared" si="64"/>
        <v>0.6333333333333333</v>
      </c>
      <c r="GD18" s="133">
        <f t="shared" si="65"/>
        <v>0.4</v>
      </c>
      <c r="GE18" s="133">
        <f t="shared" si="66"/>
        <v>0.1</v>
      </c>
      <c r="GF18" s="134">
        <f t="shared" si="67"/>
        <v>0.5</v>
      </c>
      <c r="GG18" s="135">
        <f t="shared" si="68"/>
        <v>0.9</v>
      </c>
      <c r="GH18" s="133">
        <f t="shared" si="69"/>
        <v>0.8</v>
      </c>
      <c r="GI18" s="133">
        <f t="shared" si="70"/>
        <v>0.7</v>
      </c>
      <c r="GJ18" s="134">
        <f t="shared" si="71"/>
        <v>0.7</v>
      </c>
      <c r="GK18" s="111">
        <f t="shared" si="80"/>
        <v>0.38055555555555554</v>
      </c>
      <c r="GL18" s="112">
        <f t="shared" si="81"/>
        <v>0.77500000000000013</v>
      </c>
      <c r="GM18" s="126"/>
      <c r="GN18" s="126"/>
      <c r="GO18" s="126"/>
      <c r="GP18" s="127"/>
      <c r="GQ18" s="137"/>
      <c r="GR18" s="138">
        <f t="shared" si="72"/>
        <v>48</v>
      </c>
      <c r="GS18" s="139">
        <f t="shared" si="73"/>
        <v>57</v>
      </c>
      <c r="GT18" s="140">
        <f t="shared" si="74"/>
        <v>0.42105263157894735</v>
      </c>
      <c r="GU18" s="141">
        <f t="shared" si="75"/>
        <v>0.82608695652173914</v>
      </c>
      <c r="GV18" s="142"/>
      <c r="GW18" s="143"/>
      <c r="HE18" s="201"/>
      <c r="HF18" s="201"/>
      <c r="HG18" s="201"/>
      <c r="HH18" s="201"/>
      <c r="HI18" s="201"/>
      <c r="HJ18" s="201"/>
      <c r="HK18" s="201"/>
      <c r="HL18" s="201"/>
      <c r="HM18" s="201"/>
      <c r="HN18" s="200"/>
      <c r="HO18" s="200"/>
      <c r="HP18" s="200"/>
      <c r="HQ18" s="201"/>
      <c r="HR18" s="201"/>
    </row>
    <row r="19" spans="1:226" s="120" customFormat="1" ht="18" customHeight="1" thickBot="1" x14ac:dyDescent="0.3">
      <c r="A19" s="121">
        <v>14</v>
      </c>
      <c r="B19" s="122" t="s">
        <v>187</v>
      </c>
      <c r="C19" s="123" t="s">
        <v>188</v>
      </c>
      <c r="D19" s="123" t="s">
        <v>208</v>
      </c>
      <c r="E19" s="123" t="s">
        <v>190</v>
      </c>
      <c r="F19" s="123" t="s">
        <v>207</v>
      </c>
      <c r="G19" s="195">
        <v>652184</v>
      </c>
      <c r="H19" s="188">
        <v>0</v>
      </c>
      <c r="I19" s="185">
        <v>0</v>
      </c>
      <c r="J19" s="185">
        <v>3</v>
      </c>
      <c r="K19" s="185">
        <v>0</v>
      </c>
      <c r="L19" s="185">
        <v>0</v>
      </c>
      <c r="M19" s="185">
        <v>3</v>
      </c>
      <c r="N19" s="185">
        <v>3</v>
      </c>
      <c r="O19" s="185">
        <v>3</v>
      </c>
      <c r="P19" s="185">
        <v>3</v>
      </c>
      <c r="Q19" s="185">
        <v>3</v>
      </c>
      <c r="R19" s="185">
        <v>3</v>
      </c>
      <c r="S19" s="186">
        <v>0</v>
      </c>
      <c r="T19" s="186">
        <v>0</v>
      </c>
      <c r="U19" s="186">
        <v>3</v>
      </c>
      <c r="V19" s="186">
        <v>0</v>
      </c>
      <c r="W19" s="186">
        <v>0</v>
      </c>
      <c r="X19" s="186">
        <v>3</v>
      </c>
      <c r="Y19" s="186">
        <v>0</v>
      </c>
      <c r="Z19" s="186">
        <v>3</v>
      </c>
      <c r="AA19" s="189">
        <v>2</v>
      </c>
      <c r="AB19" s="186">
        <v>0</v>
      </c>
      <c r="AC19" s="186">
        <v>3</v>
      </c>
      <c r="AD19" s="185">
        <v>1</v>
      </c>
      <c r="AE19" s="185">
        <v>3</v>
      </c>
      <c r="AF19" s="185">
        <v>3</v>
      </c>
      <c r="AG19" s="185">
        <v>0</v>
      </c>
      <c r="AH19" s="185">
        <v>0</v>
      </c>
      <c r="AI19" s="185">
        <v>0</v>
      </c>
      <c r="AJ19" s="185">
        <v>0</v>
      </c>
      <c r="AK19" s="185">
        <v>3</v>
      </c>
      <c r="AL19" s="185">
        <v>3</v>
      </c>
      <c r="AM19" s="185">
        <v>0</v>
      </c>
      <c r="AN19" s="185">
        <v>3</v>
      </c>
      <c r="AO19" s="186">
        <v>3</v>
      </c>
      <c r="AP19" s="186">
        <v>0</v>
      </c>
      <c r="AQ19" s="186">
        <v>0</v>
      </c>
      <c r="AR19" s="186">
        <v>3</v>
      </c>
      <c r="AS19" s="186">
        <v>0</v>
      </c>
      <c r="AT19" s="186">
        <v>0</v>
      </c>
      <c r="AU19" s="189">
        <v>3</v>
      </c>
      <c r="AV19" s="186">
        <v>3</v>
      </c>
      <c r="AW19" s="186">
        <v>0</v>
      </c>
      <c r="AX19" s="186">
        <v>3</v>
      </c>
      <c r="AY19" s="186">
        <v>3</v>
      </c>
      <c r="AZ19" s="185">
        <v>0</v>
      </c>
      <c r="BA19" s="185">
        <v>0</v>
      </c>
      <c r="BB19" s="185">
        <v>3</v>
      </c>
      <c r="BC19" s="185">
        <v>0</v>
      </c>
      <c r="BD19" s="185">
        <v>3</v>
      </c>
      <c r="BE19" s="185">
        <v>3</v>
      </c>
      <c r="BF19" s="185">
        <v>0</v>
      </c>
      <c r="BG19" s="185">
        <v>0</v>
      </c>
      <c r="BH19" s="185">
        <v>3</v>
      </c>
      <c r="BI19" s="185">
        <v>3</v>
      </c>
      <c r="BJ19" s="185">
        <v>3</v>
      </c>
      <c r="BK19" s="186">
        <v>0</v>
      </c>
      <c r="BL19" s="186">
        <v>3</v>
      </c>
      <c r="BM19" s="186">
        <v>0</v>
      </c>
      <c r="BN19" s="189">
        <v>0</v>
      </c>
      <c r="BO19" s="186">
        <v>0</v>
      </c>
      <c r="BP19" s="190">
        <v>3</v>
      </c>
      <c r="BQ19" s="190">
        <v>0</v>
      </c>
      <c r="BR19" s="190">
        <v>3</v>
      </c>
      <c r="BS19" s="190">
        <v>3</v>
      </c>
      <c r="BT19" s="190">
        <v>0</v>
      </c>
      <c r="BU19" s="190">
        <v>0</v>
      </c>
      <c r="BV19" s="191">
        <v>3</v>
      </c>
      <c r="BW19" s="191">
        <v>0</v>
      </c>
      <c r="BX19" s="191">
        <v>3</v>
      </c>
      <c r="BY19" s="185">
        <v>0</v>
      </c>
      <c r="BZ19" s="185">
        <v>3</v>
      </c>
      <c r="CA19" s="185">
        <v>0</v>
      </c>
      <c r="CB19" s="185">
        <v>3</v>
      </c>
      <c r="CC19" s="185">
        <v>3</v>
      </c>
      <c r="CD19" s="185">
        <v>3</v>
      </c>
      <c r="CE19" s="185">
        <v>3</v>
      </c>
      <c r="CF19" s="185">
        <v>3</v>
      </c>
      <c r="CG19" s="186">
        <v>3</v>
      </c>
      <c r="CH19" s="186">
        <v>3</v>
      </c>
      <c r="CI19" s="186">
        <v>3</v>
      </c>
      <c r="CJ19" s="186">
        <v>0</v>
      </c>
      <c r="CK19" s="186">
        <v>3</v>
      </c>
      <c r="CL19" s="186">
        <v>0</v>
      </c>
      <c r="CM19" s="186">
        <v>0</v>
      </c>
      <c r="CN19" s="186">
        <v>3</v>
      </c>
      <c r="CO19" s="186">
        <v>0</v>
      </c>
      <c r="CP19" s="186">
        <v>3</v>
      </c>
      <c r="CQ19" s="186">
        <v>3</v>
      </c>
      <c r="CR19" s="185">
        <v>0</v>
      </c>
      <c r="CS19" s="185">
        <v>0</v>
      </c>
      <c r="CT19" s="185">
        <v>0</v>
      </c>
      <c r="CU19" s="185">
        <v>0</v>
      </c>
      <c r="CV19" s="185">
        <v>3</v>
      </c>
      <c r="CW19" s="185">
        <v>0</v>
      </c>
      <c r="CX19" s="185">
        <v>0</v>
      </c>
      <c r="CY19" s="185">
        <v>3</v>
      </c>
      <c r="CZ19" s="185">
        <v>3</v>
      </c>
      <c r="DA19" s="185">
        <v>1</v>
      </c>
      <c r="DB19" s="185">
        <v>3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3</v>
      </c>
      <c r="DK19" s="186">
        <v>3</v>
      </c>
      <c r="DL19" s="186">
        <v>0</v>
      </c>
      <c r="DM19" s="187">
        <v>0</v>
      </c>
      <c r="DN19" s="100">
        <f t="shared" si="0"/>
        <v>0</v>
      </c>
      <c r="DO19" s="101">
        <f t="shared" si="1"/>
        <v>0</v>
      </c>
      <c r="DP19" s="101">
        <f t="shared" si="2"/>
        <v>1</v>
      </c>
      <c r="DQ19" s="101">
        <f t="shared" si="3"/>
        <v>3</v>
      </c>
      <c r="DR19" s="101">
        <f t="shared" si="4"/>
        <v>0</v>
      </c>
      <c r="DS19" s="101">
        <f t="shared" si="5"/>
        <v>0</v>
      </c>
      <c r="DT19" s="101">
        <f t="shared" si="6"/>
        <v>3</v>
      </c>
      <c r="DU19" s="101">
        <f t="shared" si="7"/>
        <v>3</v>
      </c>
      <c r="DV19" s="101">
        <f t="shared" si="8"/>
        <v>0</v>
      </c>
      <c r="DW19" s="101">
        <f t="shared" si="9"/>
        <v>0</v>
      </c>
      <c r="DX19" s="101">
        <f t="shared" si="10"/>
        <v>3</v>
      </c>
      <c r="DY19" s="101">
        <f t="shared" si="11"/>
        <v>0</v>
      </c>
      <c r="DZ19" s="101">
        <f t="shared" si="12"/>
        <v>0</v>
      </c>
      <c r="EA19" s="101">
        <f t="shared" si="13"/>
        <v>3</v>
      </c>
      <c r="EB19" s="101">
        <f t="shared" si="14"/>
        <v>0</v>
      </c>
      <c r="EC19" s="101">
        <f t="shared" si="15"/>
        <v>0</v>
      </c>
      <c r="ED19" s="101">
        <f t="shared" si="16"/>
        <v>3</v>
      </c>
      <c r="EE19" s="101">
        <f t="shared" si="17"/>
        <v>0</v>
      </c>
      <c r="EF19" s="101">
        <f t="shared" si="18"/>
        <v>0</v>
      </c>
      <c r="EG19" s="102">
        <f t="shared" si="19"/>
        <v>0</v>
      </c>
      <c r="EH19" s="128">
        <f t="shared" si="20"/>
        <v>0</v>
      </c>
      <c r="EI19" s="126">
        <f t="shared" si="21"/>
        <v>0</v>
      </c>
      <c r="EJ19" s="126">
        <f t="shared" si="22"/>
        <v>1</v>
      </c>
      <c r="EK19" s="126">
        <f t="shared" si="23"/>
        <v>1</v>
      </c>
      <c r="EL19" s="126">
        <f t="shared" si="24"/>
        <v>0</v>
      </c>
      <c r="EM19" s="126">
        <f t="shared" si="25"/>
        <v>0</v>
      </c>
      <c r="EN19" s="126">
        <f t="shared" si="26"/>
        <v>1</v>
      </c>
      <c r="EO19" s="126">
        <f t="shared" si="27"/>
        <v>1</v>
      </c>
      <c r="EP19" s="126">
        <f t="shared" si="28"/>
        <v>0</v>
      </c>
      <c r="EQ19" s="126">
        <f t="shared" si="29"/>
        <v>0</v>
      </c>
      <c r="ER19" s="126">
        <f t="shared" si="30"/>
        <v>1</v>
      </c>
      <c r="ES19" s="126">
        <f t="shared" si="31"/>
        <v>0</v>
      </c>
      <c r="ET19" s="126">
        <f t="shared" si="32"/>
        <v>0</v>
      </c>
      <c r="EU19" s="126">
        <f t="shared" si="33"/>
        <v>1</v>
      </c>
      <c r="EV19" s="126">
        <f t="shared" si="34"/>
        <v>0</v>
      </c>
      <c r="EW19" s="126">
        <f t="shared" si="35"/>
        <v>0</v>
      </c>
      <c r="EX19" s="126">
        <f t="shared" si="36"/>
        <v>1</v>
      </c>
      <c r="EY19" s="126">
        <f t="shared" si="37"/>
        <v>0</v>
      </c>
      <c r="EZ19" s="126">
        <f t="shared" si="38"/>
        <v>0</v>
      </c>
      <c r="FA19" s="129">
        <f t="shared" si="39"/>
        <v>0</v>
      </c>
      <c r="FB19" s="106">
        <f t="shared" si="40"/>
        <v>-1</v>
      </c>
      <c r="FC19" s="101">
        <f t="shared" si="41"/>
        <v>0</v>
      </c>
      <c r="FD19" s="101">
        <f t="shared" si="42"/>
        <v>1</v>
      </c>
      <c r="FE19" s="101">
        <f t="shared" si="43"/>
        <v>0</v>
      </c>
      <c r="FF19" s="101">
        <f t="shared" si="44"/>
        <v>0</v>
      </c>
      <c r="FG19" s="101">
        <f t="shared" si="45"/>
        <v>0</v>
      </c>
      <c r="FH19" s="101">
        <f t="shared" si="46"/>
        <v>0</v>
      </c>
      <c r="FI19" s="101">
        <f t="shared" si="47"/>
        <v>1</v>
      </c>
      <c r="FJ19" s="101">
        <f t="shared" si="48"/>
        <v>0</v>
      </c>
      <c r="FK19" s="130">
        <f t="shared" si="49"/>
        <v>0</v>
      </c>
      <c r="FL19" s="128">
        <f t="shared" si="50"/>
        <v>19</v>
      </c>
      <c r="FM19" s="126">
        <f t="shared" si="51"/>
        <v>9</v>
      </c>
      <c r="FN19" s="126">
        <f t="shared" si="52"/>
        <v>18</v>
      </c>
      <c r="FO19" s="126">
        <f t="shared" si="53"/>
        <v>3</v>
      </c>
      <c r="FP19" s="126">
        <f t="shared" si="54"/>
        <v>12</v>
      </c>
      <c r="FQ19" s="127">
        <f t="shared" si="55"/>
        <v>12</v>
      </c>
      <c r="FR19" s="128">
        <f t="shared" si="56"/>
        <v>27</v>
      </c>
      <c r="FS19" s="126">
        <f t="shared" si="57"/>
        <v>23</v>
      </c>
      <c r="FT19" s="126">
        <f t="shared" si="58"/>
        <v>16</v>
      </c>
      <c r="FU19" s="129">
        <f t="shared" si="59"/>
        <v>24</v>
      </c>
      <c r="FV19" s="106">
        <f t="shared" si="60"/>
        <v>7</v>
      </c>
      <c r="FW19" s="101">
        <f t="shared" si="61"/>
        <v>3</v>
      </c>
      <c r="FX19" s="196">
        <f t="shared" si="78"/>
        <v>652.18399999999997</v>
      </c>
      <c r="FY19" s="127"/>
      <c r="FZ19" s="107" t="str">
        <f t="shared" si="79"/>
        <v>достоверный</v>
      </c>
      <c r="GA19" s="132">
        <f t="shared" si="62"/>
        <v>0.31666666666666665</v>
      </c>
      <c r="GB19" s="133">
        <f t="shared" si="63"/>
        <v>0.3</v>
      </c>
      <c r="GC19" s="133">
        <f t="shared" si="64"/>
        <v>0.6</v>
      </c>
      <c r="GD19" s="133">
        <f t="shared" si="65"/>
        <v>0.1</v>
      </c>
      <c r="GE19" s="133">
        <f t="shared" si="66"/>
        <v>0.4</v>
      </c>
      <c r="GF19" s="134">
        <f t="shared" si="67"/>
        <v>0.4</v>
      </c>
      <c r="GG19" s="135">
        <f t="shared" si="68"/>
        <v>0.9</v>
      </c>
      <c r="GH19" s="133">
        <f t="shared" si="69"/>
        <v>0.76666666666666672</v>
      </c>
      <c r="GI19" s="133">
        <f t="shared" si="70"/>
        <v>0.53333333333333333</v>
      </c>
      <c r="GJ19" s="134">
        <f t="shared" si="71"/>
        <v>0.8</v>
      </c>
      <c r="GK19" s="111">
        <f t="shared" si="80"/>
        <v>0.3527777777777778</v>
      </c>
      <c r="GL19" s="112">
        <f t="shared" si="81"/>
        <v>0.75</v>
      </c>
      <c r="GM19" s="126"/>
      <c r="GN19" s="126"/>
      <c r="GO19" s="126"/>
      <c r="GP19" s="127"/>
      <c r="GQ19" s="137"/>
      <c r="GR19" s="138">
        <f t="shared" si="72"/>
        <v>34</v>
      </c>
      <c r="GS19" s="139">
        <f t="shared" si="73"/>
        <v>47</v>
      </c>
      <c r="GT19" s="140">
        <f t="shared" si="74"/>
        <v>0.2982456140350877</v>
      </c>
      <c r="GU19" s="141">
        <f t="shared" si="75"/>
        <v>0.6811594202898551</v>
      </c>
      <c r="GV19" s="142"/>
      <c r="GW19" s="143"/>
      <c r="HE19" s="201"/>
      <c r="HF19" s="201"/>
      <c r="HG19" s="201"/>
      <c r="HH19" s="201"/>
      <c r="HI19" s="201"/>
      <c r="HJ19" s="201"/>
      <c r="HK19" s="201"/>
      <c r="HL19" s="201"/>
      <c r="HM19" s="201"/>
      <c r="HN19" s="200"/>
      <c r="HO19" s="200"/>
      <c r="HP19" s="200"/>
      <c r="HQ19" s="201"/>
      <c r="HR19" s="201"/>
    </row>
    <row r="20" spans="1:226" s="120" customFormat="1" ht="18" customHeight="1" thickBot="1" x14ac:dyDescent="0.3">
      <c r="A20" s="121">
        <v>15</v>
      </c>
      <c r="B20" s="122" t="s">
        <v>187</v>
      </c>
      <c r="C20" s="123" t="s">
        <v>188</v>
      </c>
      <c r="D20" s="123" t="s">
        <v>209</v>
      </c>
      <c r="E20" s="123" t="s">
        <v>190</v>
      </c>
      <c r="F20" s="123" t="s">
        <v>207</v>
      </c>
      <c r="G20" s="195">
        <v>1078932</v>
      </c>
      <c r="H20" s="188">
        <v>0</v>
      </c>
      <c r="I20" s="185">
        <v>3</v>
      </c>
      <c r="J20" s="185">
        <v>0</v>
      </c>
      <c r="K20" s="185">
        <v>0</v>
      </c>
      <c r="L20" s="185">
        <v>0</v>
      </c>
      <c r="M20" s="185">
        <v>3</v>
      </c>
      <c r="N20" s="185">
        <v>3</v>
      </c>
      <c r="O20" s="185">
        <v>3</v>
      </c>
      <c r="P20" s="185">
        <v>1</v>
      </c>
      <c r="Q20" s="185">
        <v>0</v>
      </c>
      <c r="R20" s="185">
        <v>0</v>
      </c>
      <c r="S20" s="186">
        <v>1</v>
      </c>
      <c r="T20" s="186">
        <v>0</v>
      </c>
      <c r="U20" s="186">
        <v>3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9">
        <v>1</v>
      </c>
      <c r="AB20" s="186">
        <v>0</v>
      </c>
      <c r="AC20" s="186">
        <v>0</v>
      </c>
      <c r="AD20" s="185">
        <v>1</v>
      </c>
      <c r="AE20" s="185">
        <v>0</v>
      </c>
      <c r="AF20" s="185">
        <v>1</v>
      </c>
      <c r="AG20" s="185">
        <v>0</v>
      </c>
      <c r="AH20" s="185">
        <v>3</v>
      </c>
      <c r="AI20" s="185">
        <v>3</v>
      </c>
      <c r="AJ20" s="185">
        <v>1</v>
      </c>
      <c r="AK20" s="185">
        <v>2</v>
      </c>
      <c r="AL20" s="185">
        <v>1</v>
      </c>
      <c r="AM20" s="185">
        <v>0</v>
      </c>
      <c r="AN20" s="185">
        <v>3</v>
      </c>
      <c r="AO20" s="186">
        <v>0</v>
      </c>
      <c r="AP20" s="186">
        <v>0</v>
      </c>
      <c r="AQ20" s="186">
        <v>3</v>
      </c>
      <c r="AR20" s="186">
        <v>0</v>
      </c>
      <c r="AS20" s="186">
        <v>0</v>
      </c>
      <c r="AT20" s="186">
        <v>0</v>
      </c>
      <c r="AU20" s="189">
        <v>3</v>
      </c>
      <c r="AV20" s="186">
        <v>1</v>
      </c>
      <c r="AW20" s="186">
        <v>3</v>
      </c>
      <c r="AX20" s="186">
        <v>3</v>
      </c>
      <c r="AY20" s="186">
        <v>3</v>
      </c>
      <c r="AZ20" s="185">
        <v>0</v>
      </c>
      <c r="BA20" s="185">
        <v>0</v>
      </c>
      <c r="BB20" s="185">
        <v>3</v>
      </c>
      <c r="BC20" s="185">
        <v>3</v>
      </c>
      <c r="BD20" s="185">
        <v>1</v>
      </c>
      <c r="BE20" s="185">
        <v>0</v>
      </c>
      <c r="BF20" s="185">
        <v>0</v>
      </c>
      <c r="BG20" s="185">
        <v>3</v>
      </c>
      <c r="BH20" s="185">
        <v>0</v>
      </c>
      <c r="BI20" s="185">
        <v>3</v>
      </c>
      <c r="BJ20" s="185">
        <v>2</v>
      </c>
      <c r="BK20" s="186">
        <v>1</v>
      </c>
      <c r="BL20" s="186">
        <v>0</v>
      </c>
      <c r="BM20" s="186">
        <v>0</v>
      </c>
      <c r="BN20" s="189">
        <v>3</v>
      </c>
      <c r="BO20" s="186">
        <v>0</v>
      </c>
      <c r="BP20" s="190">
        <v>0</v>
      </c>
      <c r="BQ20" s="190">
        <v>1</v>
      </c>
      <c r="BR20" s="190">
        <v>2</v>
      </c>
      <c r="BS20" s="190">
        <v>0</v>
      </c>
      <c r="BT20" s="190">
        <v>3</v>
      </c>
      <c r="BU20" s="190">
        <v>0</v>
      </c>
      <c r="BV20" s="191">
        <v>3</v>
      </c>
      <c r="BW20" s="191">
        <v>0</v>
      </c>
      <c r="BX20" s="191">
        <v>3</v>
      </c>
      <c r="BY20" s="185">
        <v>3</v>
      </c>
      <c r="BZ20" s="185">
        <v>0</v>
      </c>
      <c r="CA20" s="185">
        <v>0</v>
      </c>
      <c r="CB20" s="185">
        <v>0</v>
      </c>
      <c r="CC20" s="185">
        <v>3</v>
      </c>
      <c r="CD20" s="185">
        <v>0</v>
      </c>
      <c r="CE20" s="185">
        <v>0</v>
      </c>
      <c r="CF20" s="185">
        <v>0</v>
      </c>
      <c r="CG20" s="186">
        <v>0</v>
      </c>
      <c r="CH20" s="186">
        <v>2</v>
      </c>
      <c r="CI20" s="186">
        <v>3</v>
      </c>
      <c r="CJ20" s="186">
        <v>0</v>
      </c>
      <c r="CK20" s="186">
        <v>0</v>
      </c>
      <c r="CL20" s="186">
        <v>1</v>
      </c>
      <c r="CM20" s="186">
        <v>3</v>
      </c>
      <c r="CN20" s="186">
        <v>0</v>
      </c>
      <c r="CO20" s="186">
        <v>0</v>
      </c>
      <c r="CP20" s="186">
        <v>3</v>
      </c>
      <c r="CQ20" s="186">
        <v>0</v>
      </c>
      <c r="CR20" s="185">
        <v>3</v>
      </c>
      <c r="CS20" s="185">
        <v>3</v>
      </c>
      <c r="CT20" s="185">
        <v>0</v>
      </c>
      <c r="CU20" s="185">
        <v>3</v>
      </c>
      <c r="CV20" s="185">
        <v>0</v>
      </c>
      <c r="CW20" s="185">
        <v>0</v>
      </c>
      <c r="CX20" s="185">
        <v>2</v>
      </c>
      <c r="CY20" s="185">
        <v>2</v>
      </c>
      <c r="CZ20" s="185">
        <v>3</v>
      </c>
      <c r="DA20" s="185">
        <v>3</v>
      </c>
      <c r="DB20" s="185">
        <v>3</v>
      </c>
      <c r="DC20" s="186">
        <v>0</v>
      </c>
      <c r="DD20" s="186">
        <v>0</v>
      </c>
      <c r="DE20" s="186">
        <v>3</v>
      </c>
      <c r="DF20" s="186">
        <v>3</v>
      </c>
      <c r="DG20" s="186">
        <v>0</v>
      </c>
      <c r="DH20" s="186">
        <v>0</v>
      </c>
      <c r="DI20" s="186">
        <v>0</v>
      </c>
      <c r="DJ20" s="186">
        <v>0</v>
      </c>
      <c r="DK20" s="186">
        <v>0</v>
      </c>
      <c r="DL20" s="186">
        <v>0</v>
      </c>
      <c r="DM20" s="187">
        <v>0</v>
      </c>
      <c r="DN20" s="100">
        <f t="shared" si="0"/>
        <v>0</v>
      </c>
      <c r="DO20" s="101">
        <f t="shared" si="1"/>
        <v>1</v>
      </c>
      <c r="DP20" s="101">
        <f t="shared" si="2"/>
        <v>1</v>
      </c>
      <c r="DQ20" s="101">
        <f t="shared" si="3"/>
        <v>0</v>
      </c>
      <c r="DR20" s="101">
        <f t="shared" si="4"/>
        <v>0</v>
      </c>
      <c r="DS20" s="101">
        <f t="shared" si="5"/>
        <v>1</v>
      </c>
      <c r="DT20" s="101">
        <f t="shared" si="6"/>
        <v>3</v>
      </c>
      <c r="DU20" s="101">
        <f t="shared" si="7"/>
        <v>0</v>
      </c>
      <c r="DV20" s="101">
        <f t="shared" si="8"/>
        <v>3</v>
      </c>
      <c r="DW20" s="101">
        <f t="shared" si="9"/>
        <v>0</v>
      </c>
      <c r="DX20" s="101">
        <f t="shared" si="10"/>
        <v>3</v>
      </c>
      <c r="DY20" s="101">
        <f t="shared" si="11"/>
        <v>0</v>
      </c>
      <c r="DZ20" s="101">
        <f t="shared" si="12"/>
        <v>1</v>
      </c>
      <c r="EA20" s="101">
        <f t="shared" si="13"/>
        <v>3</v>
      </c>
      <c r="EB20" s="101">
        <f t="shared" si="14"/>
        <v>0</v>
      </c>
      <c r="EC20" s="101">
        <f t="shared" si="15"/>
        <v>1</v>
      </c>
      <c r="ED20" s="101">
        <f t="shared" si="16"/>
        <v>0</v>
      </c>
      <c r="EE20" s="101">
        <f t="shared" si="17"/>
        <v>3</v>
      </c>
      <c r="EF20" s="101">
        <f t="shared" si="18"/>
        <v>2</v>
      </c>
      <c r="EG20" s="102">
        <f t="shared" si="19"/>
        <v>0</v>
      </c>
      <c r="EH20" s="128">
        <f t="shared" si="20"/>
        <v>0</v>
      </c>
      <c r="EI20" s="126">
        <f t="shared" si="21"/>
        <v>1</v>
      </c>
      <c r="EJ20" s="126">
        <f t="shared" si="22"/>
        <v>1</v>
      </c>
      <c r="EK20" s="126">
        <f t="shared" si="23"/>
        <v>0</v>
      </c>
      <c r="EL20" s="126">
        <f t="shared" si="24"/>
        <v>0</v>
      </c>
      <c r="EM20" s="126">
        <f t="shared" si="25"/>
        <v>1</v>
      </c>
      <c r="EN20" s="126">
        <f t="shared" si="26"/>
        <v>1</v>
      </c>
      <c r="EO20" s="126">
        <f t="shared" si="27"/>
        <v>0</v>
      </c>
      <c r="EP20" s="126">
        <f t="shared" si="28"/>
        <v>1</v>
      </c>
      <c r="EQ20" s="126">
        <f t="shared" si="29"/>
        <v>0</v>
      </c>
      <c r="ER20" s="126">
        <f t="shared" si="30"/>
        <v>1</v>
      </c>
      <c r="ES20" s="126">
        <f t="shared" si="31"/>
        <v>0</v>
      </c>
      <c r="ET20" s="126">
        <f t="shared" si="32"/>
        <v>1</v>
      </c>
      <c r="EU20" s="126">
        <f t="shared" si="33"/>
        <v>1</v>
      </c>
      <c r="EV20" s="126">
        <f t="shared" si="34"/>
        <v>0</v>
      </c>
      <c r="EW20" s="126">
        <f t="shared" si="35"/>
        <v>1</v>
      </c>
      <c r="EX20" s="126">
        <f t="shared" si="36"/>
        <v>0</v>
      </c>
      <c r="EY20" s="126">
        <f t="shared" si="37"/>
        <v>1</v>
      </c>
      <c r="EZ20" s="126">
        <f t="shared" si="38"/>
        <v>1</v>
      </c>
      <c r="FA20" s="129">
        <f t="shared" si="39"/>
        <v>0</v>
      </c>
      <c r="FB20" s="106">
        <f t="shared" si="40"/>
        <v>-1</v>
      </c>
      <c r="FC20" s="101">
        <f t="shared" si="41"/>
        <v>1</v>
      </c>
      <c r="FD20" s="101">
        <f t="shared" si="42"/>
        <v>0</v>
      </c>
      <c r="FE20" s="101">
        <f t="shared" si="43"/>
        <v>-1</v>
      </c>
      <c r="FF20" s="101">
        <f t="shared" si="44"/>
        <v>0</v>
      </c>
      <c r="FG20" s="101">
        <f t="shared" si="45"/>
        <v>0</v>
      </c>
      <c r="FH20" s="101">
        <f t="shared" si="46"/>
        <v>1</v>
      </c>
      <c r="FI20" s="101">
        <f t="shared" si="47"/>
        <v>-1</v>
      </c>
      <c r="FJ20" s="101">
        <f t="shared" si="48"/>
        <v>0</v>
      </c>
      <c r="FK20" s="130">
        <f t="shared" si="49"/>
        <v>0</v>
      </c>
      <c r="FL20" s="128">
        <f t="shared" si="50"/>
        <v>22</v>
      </c>
      <c r="FM20" s="126">
        <f t="shared" si="51"/>
        <v>8</v>
      </c>
      <c r="FN20" s="126">
        <f t="shared" si="52"/>
        <v>19</v>
      </c>
      <c r="FO20" s="126">
        <f t="shared" si="53"/>
        <v>15</v>
      </c>
      <c r="FP20" s="126">
        <f t="shared" si="54"/>
        <v>4</v>
      </c>
      <c r="FQ20" s="127">
        <f t="shared" si="55"/>
        <v>7</v>
      </c>
      <c r="FR20" s="128">
        <f t="shared" si="56"/>
        <v>16</v>
      </c>
      <c r="FS20" s="126">
        <f t="shared" si="57"/>
        <v>9</v>
      </c>
      <c r="FT20" s="126">
        <f t="shared" si="58"/>
        <v>15</v>
      </c>
      <c r="FU20" s="129">
        <f t="shared" si="59"/>
        <v>11</v>
      </c>
      <c r="FV20" s="106">
        <f t="shared" si="60"/>
        <v>11</v>
      </c>
      <c r="FW20" s="101">
        <f t="shared" si="61"/>
        <v>5</v>
      </c>
      <c r="FX20" s="196">
        <f t="shared" si="78"/>
        <v>1078.932</v>
      </c>
      <c r="FY20" s="127"/>
      <c r="FZ20" s="107" t="str">
        <f>IF(OR(FV20&gt;$GX$8,FW20&gt;$GY$6,FX20&lt;221),"недостоверный","достоверный")</f>
        <v>недостоверный</v>
      </c>
      <c r="GA20" s="132">
        <f t="shared" si="62"/>
        <v>0.36666666666666664</v>
      </c>
      <c r="GB20" s="133">
        <f t="shared" si="63"/>
        <v>0.26666666666666666</v>
      </c>
      <c r="GC20" s="133">
        <f t="shared" si="64"/>
        <v>0.6333333333333333</v>
      </c>
      <c r="GD20" s="133">
        <f t="shared" si="65"/>
        <v>0.5</v>
      </c>
      <c r="GE20" s="133">
        <f t="shared" si="66"/>
        <v>0.13333333333333333</v>
      </c>
      <c r="GF20" s="134">
        <f t="shared" si="67"/>
        <v>0.23333333333333334</v>
      </c>
      <c r="GG20" s="135">
        <f t="shared" si="68"/>
        <v>0.53333333333333333</v>
      </c>
      <c r="GH20" s="133">
        <f t="shared" si="69"/>
        <v>0.3</v>
      </c>
      <c r="GI20" s="133">
        <f t="shared" si="70"/>
        <v>0.5</v>
      </c>
      <c r="GJ20" s="134">
        <f t="shared" si="71"/>
        <v>0.36666666666666664</v>
      </c>
      <c r="GK20" s="111">
        <f t="shared" si="80"/>
        <v>0.35555555555555557</v>
      </c>
      <c r="GL20" s="112">
        <f t="shared" si="81"/>
        <v>0.42499999999999999</v>
      </c>
      <c r="GM20" s="126"/>
      <c r="GN20" s="126"/>
      <c r="GO20" s="126"/>
      <c r="GP20" s="127"/>
      <c r="GQ20" s="137"/>
      <c r="GR20" s="138">
        <f t="shared" si="72"/>
        <v>41</v>
      </c>
      <c r="GS20" s="139">
        <f t="shared" si="73"/>
        <v>33</v>
      </c>
      <c r="GT20" s="140">
        <f t="shared" si="74"/>
        <v>0.35964912280701755</v>
      </c>
      <c r="GU20" s="141">
        <f t="shared" si="75"/>
        <v>0.47826086956521741</v>
      </c>
      <c r="GV20" s="142"/>
      <c r="GW20" s="143"/>
      <c r="HE20" s="201"/>
      <c r="HF20" s="201"/>
      <c r="HG20" s="201"/>
      <c r="HH20" s="201"/>
      <c r="HI20" s="201"/>
      <c r="HJ20" s="201"/>
      <c r="HK20" s="201"/>
      <c r="HL20" s="201"/>
      <c r="HM20" s="201"/>
      <c r="HN20" s="200"/>
      <c r="HO20" s="200"/>
      <c r="HP20" s="200"/>
      <c r="HQ20" s="201"/>
      <c r="HR20" s="201"/>
    </row>
    <row r="21" spans="1:226" s="120" customFormat="1" ht="18" customHeight="1" x14ac:dyDescent="0.25">
      <c r="A21" s="121">
        <v>16</v>
      </c>
      <c r="B21" s="122" t="s">
        <v>187</v>
      </c>
      <c r="C21" s="123" t="s">
        <v>188</v>
      </c>
      <c r="D21" s="123" t="s">
        <v>210</v>
      </c>
      <c r="E21" s="123" t="s">
        <v>190</v>
      </c>
      <c r="F21" s="123" t="s">
        <v>207</v>
      </c>
      <c r="G21" s="195">
        <v>868789</v>
      </c>
      <c r="H21" s="188">
        <v>1</v>
      </c>
      <c r="I21" s="185">
        <v>3</v>
      </c>
      <c r="J21" s="185">
        <v>1</v>
      </c>
      <c r="K21" s="185">
        <v>3</v>
      </c>
      <c r="L21" s="185">
        <v>0</v>
      </c>
      <c r="M21" s="185">
        <v>3</v>
      </c>
      <c r="N21" s="185">
        <v>1</v>
      </c>
      <c r="O21" s="185">
        <v>2</v>
      </c>
      <c r="P21" s="185">
        <v>3</v>
      </c>
      <c r="Q21" s="185">
        <v>1</v>
      </c>
      <c r="R21" s="185">
        <v>3</v>
      </c>
      <c r="S21" s="186">
        <v>1</v>
      </c>
      <c r="T21" s="186">
        <v>3</v>
      </c>
      <c r="U21" s="186">
        <v>0</v>
      </c>
      <c r="V21" s="186">
        <v>1</v>
      </c>
      <c r="W21" s="186">
        <v>3</v>
      </c>
      <c r="X21" s="186">
        <v>3</v>
      </c>
      <c r="Y21" s="186">
        <v>1</v>
      </c>
      <c r="Z21" s="186">
        <v>3</v>
      </c>
      <c r="AA21" s="189">
        <v>3</v>
      </c>
      <c r="AB21" s="186">
        <v>1</v>
      </c>
      <c r="AC21" s="186">
        <v>2</v>
      </c>
      <c r="AD21" s="185">
        <v>1</v>
      </c>
      <c r="AE21" s="185">
        <v>3</v>
      </c>
      <c r="AF21" s="185">
        <v>1</v>
      </c>
      <c r="AG21" s="185">
        <v>1</v>
      </c>
      <c r="AH21" s="185">
        <v>3</v>
      </c>
      <c r="AI21" s="185">
        <v>3</v>
      </c>
      <c r="AJ21" s="185">
        <v>1</v>
      </c>
      <c r="AK21" s="185">
        <v>2</v>
      </c>
      <c r="AL21" s="185">
        <v>3</v>
      </c>
      <c r="AM21" s="185">
        <v>0</v>
      </c>
      <c r="AN21" s="185">
        <v>3</v>
      </c>
      <c r="AO21" s="186">
        <v>3</v>
      </c>
      <c r="AP21" s="186">
        <v>0</v>
      </c>
      <c r="AQ21" s="186">
        <v>1</v>
      </c>
      <c r="AR21" s="186">
        <v>3</v>
      </c>
      <c r="AS21" s="186">
        <v>3</v>
      </c>
      <c r="AT21" s="186">
        <v>3</v>
      </c>
      <c r="AU21" s="189">
        <v>3</v>
      </c>
      <c r="AV21" s="186">
        <v>3</v>
      </c>
      <c r="AW21" s="186">
        <v>1</v>
      </c>
      <c r="AX21" s="186">
        <v>3</v>
      </c>
      <c r="AY21" s="186">
        <v>1</v>
      </c>
      <c r="AZ21" s="185">
        <v>3</v>
      </c>
      <c r="BA21" s="185">
        <v>2</v>
      </c>
      <c r="BB21" s="185">
        <v>3</v>
      </c>
      <c r="BC21" s="185">
        <v>1</v>
      </c>
      <c r="BD21" s="185">
        <v>1</v>
      </c>
      <c r="BE21" s="185">
        <v>3</v>
      </c>
      <c r="BF21" s="185">
        <v>1</v>
      </c>
      <c r="BG21" s="185">
        <v>3</v>
      </c>
      <c r="BH21" s="185">
        <v>1</v>
      </c>
      <c r="BI21" s="185">
        <v>1</v>
      </c>
      <c r="BJ21" s="185">
        <v>3</v>
      </c>
      <c r="BK21" s="186">
        <v>2</v>
      </c>
      <c r="BL21" s="186">
        <v>3</v>
      </c>
      <c r="BM21" s="186">
        <v>3</v>
      </c>
      <c r="BN21" s="186">
        <v>1</v>
      </c>
      <c r="BO21" s="186">
        <v>3</v>
      </c>
      <c r="BP21" s="192">
        <v>3</v>
      </c>
      <c r="BQ21" s="192">
        <v>2</v>
      </c>
      <c r="BR21" s="192">
        <v>3</v>
      </c>
      <c r="BS21" s="192">
        <v>3</v>
      </c>
      <c r="BT21" s="192">
        <v>1</v>
      </c>
      <c r="BU21" s="192">
        <v>3</v>
      </c>
      <c r="BV21" s="193">
        <v>3</v>
      </c>
      <c r="BW21" s="193">
        <v>2</v>
      </c>
      <c r="BX21" s="193">
        <v>1</v>
      </c>
      <c r="BY21" s="185">
        <v>1</v>
      </c>
      <c r="BZ21" s="185">
        <v>3</v>
      </c>
      <c r="CA21" s="185">
        <v>2</v>
      </c>
      <c r="CB21" s="185">
        <v>3</v>
      </c>
      <c r="CC21" s="185">
        <v>3</v>
      </c>
      <c r="CD21" s="185">
        <v>3</v>
      </c>
      <c r="CE21" s="185">
        <v>2</v>
      </c>
      <c r="CF21" s="185">
        <v>2</v>
      </c>
      <c r="CG21" s="186">
        <v>2</v>
      </c>
      <c r="CH21" s="186">
        <v>3</v>
      </c>
      <c r="CI21" s="186">
        <v>2</v>
      </c>
      <c r="CJ21" s="186">
        <v>0</v>
      </c>
      <c r="CK21" s="186">
        <v>3</v>
      </c>
      <c r="CL21" s="186">
        <v>3</v>
      </c>
      <c r="CM21" s="186">
        <v>2</v>
      </c>
      <c r="CN21" s="186">
        <v>3</v>
      </c>
      <c r="CO21" s="186">
        <v>3</v>
      </c>
      <c r="CP21" s="186">
        <v>1</v>
      </c>
      <c r="CQ21" s="186">
        <v>3</v>
      </c>
      <c r="CR21" s="185">
        <v>3</v>
      </c>
      <c r="CS21" s="185">
        <v>2</v>
      </c>
      <c r="CT21" s="185">
        <v>1</v>
      </c>
      <c r="CU21" s="185">
        <v>1</v>
      </c>
      <c r="CV21" s="185">
        <v>1</v>
      </c>
      <c r="CW21" s="185">
        <v>3</v>
      </c>
      <c r="CX21" s="185">
        <v>0</v>
      </c>
      <c r="CY21" s="185">
        <v>1</v>
      </c>
      <c r="CZ21" s="185">
        <v>0</v>
      </c>
      <c r="DA21" s="185">
        <v>1</v>
      </c>
      <c r="DB21" s="185">
        <v>3</v>
      </c>
      <c r="DC21" s="186">
        <v>2</v>
      </c>
      <c r="DD21" s="186">
        <v>1</v>
      </c>
      <c r="DE21" s="186">
        <v>2</v>
      </c>
      <c r="DF21" s="186">
        <v>1</v>
      </c>
      <c r="DG21" s="186">
        <v>2</v>
      </c>
      <c r="DH21" s="186">
        <v>3</v>
      </c>
      <c r="DI21" s="186">
        <v>3</v>
      </c>
      <c r="DJ21" s="186">
        <v>3</v>
      </c>
      <c r="DK21" s="186">
        <v>3</v>
      </c>
      <c r="DL21" s="186">
        <v>3</v>
      </c>
      <c r="DM21" s="187">
        <v>3</v>
      </c>
      <c r="DN21" s="100">
        <f t="shared" si="0"/>
        <v>1</v>
      </c>
      <c r="DO21" s="101">
        <f t="shared" si="1"/>
        <v>1</v>
      </c>
      <c r="DP21" s="101">
        <f t="shared" si="2"/>
        <v>1</v>
      </c>
      <c r="DQ21" s="101">
        <f t="shared" si="3"/>
        <v>3</v>
      </c>
      <c r="DR21" s="101">
        <f t="shared" si="4"/>
        <v>3</v>
      </c>
      <c r="DS21" s="101">
        <f t="shared" si="5"/>
        <v>2</v>
      </c>
      <c r="DT21" s="101">
        <f t="shared" si="6"/>
        <v>3</v>
      </c>
      <c r="DU21" s="101">
        <f t="shared" si="7"/>
        <v>2</v>
      </c>
      <c r="DV21" s="101">
        <f t="shared" si="8"/>
        <v>3</v>
      </c>
      <c r="DW21" s="101">
        <f t="shared" si="9"/>
        <v>2</v>
      </c>
      <c r="DX21" s="101">
        <f t="shared" si="10"/>
        <v>1</v>
      </c>
      <c r="DY21" s="101">
        <f t="shared" si="11"/>
        <v>1</v>
      </c>
      <c r="DZ21" s="101">
        <f t="shared" si="12"/>
        <v>1</v>
      </c>
      <c r="EA21" s="101">
        <f t="shared" si="13"/>
        <v>3</v>
      </c>
      <c r="EB21" s="101">
        <f t="shared" si="14"/>
        <v>1</v>
      </c>
      <c r="EC21" s="101">
        <f t="shared" si="15"/>
        <v>2</v>
      </c>
      <c r="ED21" s="101">
        <f t="shared" si="16"/>
        <v>3</v>
      </c>
      <c r="EE21" s="101">
        <f t="shared" si="17"/>
        <v>2</v>
      </c>
      <c r="EF21" s="101">
        <f t="shared" si="18"/>
        <v>0</v>
      </c>
      <c r="EG21" s="102">
        <f t="shared" si="19"/>
        <v>3</v>
      </c>
      <c r="EH21" s="128">
        <f t="shared" si="20"/>
        <v>1</v>
      </c>
      <c r="EI21" s="126">
        <f t="shared" si="21"/>
        <v>1</v>
      </c>
      <c r="EJ21" s="126">
        <f t="shared" si="22"/>
        <v>1</v>
      </c>
      <c r="EK21" s="126">
        <f t="shared" si="23"/>
        <v>1</v>
      </c>
      <c r="EL21" s="126">
        <f t="shared" si="24"/>
        <v>1</v>
      </c>
      <c r="EM21" s="126">
        <f t="shared" si="25"/>
        <v>1</v>
      </c>
      <c r="EN21" s="126">
        <f t="shared" si="26"/>
        <v>1</v>
      </c>
      <c r="EO21" s="126">
        <f t="shared" si="27"/>
        <v>1</v>
      </c>
      <c r="EP21" s="126">
        <f t="shared" si="28"/>
        <v>1</v>
      </c>
      <c r="EQ21" s="126">
        <f t="shared" si="29"/>
        <v>1</v>
      </c>
      <c r="ER21" s="126">
        <f t="shared" si="30"/>
        <v>1</v>
      </c>
      <c r="ES21" s="126">
        <f t="shared" si="31"/>
        <v>1</v>
      </c>
      <c r="ET21" s="126">
        <f t="shared" si="32"/>
        <v>1</v>
      </c>
      <c r="EU21" s="126">
        <f t="shared" si="33"/>
        <v>1</v>
      </c>
      <c r="EV21" s="126">
        <f t="shared" si="34"/>
        <v>1</v>
      </c>
      <c r="EW21" s="126">
        <f t="shared" si="35"/>
        <v>1</v>
      </c>
      <c r="EX21" s="126">
        <f t="shared" si="36"/>
        <v>1</v>
      </c>
      <c r="EY21" s="126">
        <f t="shared" si="37"/>
        <v>1</v>
      </c>
      <c r="EZ21" s="126">
        <f t="shared" si="38"/>
        <v>0</v>
      </c>
      <c r="FA21" s="129">
        <f t="shared" si="39"/>
        <v>1</v>
      </c>
      <c r="FB21" s="106">
        <f t="shared" si="40"/>
        <v>0</v>
      </c>
      <c r="FC21" s="101">
        <f t="shared" si="41"/>
        <v>0</v>
      </c>
      <c r="FD21" s="101">
        <f t="shared" si="42"/>
        <v>0</v>
      </c>
      <c r="FE21" s="101">
        <f t="shared" si="43"/>
        <v>0</v>
      </c>
      <c r="FF21" s="101">
        <f t="shared" si="44"/>
        <v>0</v>
      </c>
      <c r="FG21" s="101">
        <f t="shared" si="45"/>
        <v>0</v>
      </c>
      <c r="FH21" s="101">
        <f t="shared" si="46"/>
        <v>0</v>
      </c>
      <c r="FI21" s="101">
        <f t="shared" si="47"/>
        <v>0</v>
      </c>
      <c r="FJ21" s="101">
        <f t="shared" si="48"/>
        <v>1</v>
      </c>
      <c r="FK21" s="130">
        <f t="shared" si="49"/>
        <v>0</v>
      </c>
      <c r="FL21" s="128">
        <f t="shared" si="50"/>
        <v>38</v>
      </c>
      <c r="FM21" s="126">
        <f t="shared" si="51"/>
        <v>22</v>
      </c>
      <c r="FN21" s="126">
        <f t="shared" si="52"/>
        <v>15</v>
      </c>
      <c r="FO21" s="126">
        <f t="shared" si="53"/>
        <v>13</v>
      </c>
      <c r="FP21" s="126">
        <f t="shared" si="54"/>
        <v>22</v>
      </c>
      <c r="FQ21" s="127">
        <f t="shared" si="55"/>
        <v>29</v>
      </c>
      <c r="FR21" s="128">
        <f t="shared" si="56"/>
        <v>26</v>
      </c>
      <c r="FS21" s="126">
        <f t="shared" si="57"/>
        <v>23</v>
      </c>
      <c r="FT21" s="126">
        <f t="shared" si="58"/>
        <v>14</v>
      </c>
      <c r="FU21" s="129">
        <f t="shared" si="59"/>
        <v>26</v>
      </c>
      <c r="FV21" s="106">
        <f t="shared" si="60"/>
        <v>19</v>
      </c>
      <c r="FW21" s="101">
        <f t="shared" si="61"/>
        <v>1</v>
      </c>
      <c r="FX21" s="196">
        <f t="shared" si="78"/>
        <v>868.78899999999999</v>
      </c>
      <c r="FY21" s="127"/>
      <c r="FZ21" s="107" t="str">
        <f t="shared" si="79"/>
        <v>недостоверный</v>
      </c>
      <c r="GA21" s="132">
        <f t="shared" si="62"/>
        <v>0.6333333333333333</v>
      </c>
      <c r="GB21" s="133">
        <f t="shared" si="63"/>
        <v>0.73333333333333328</v>
      </c>
      <c r="GC21" s="133">
        <f t="shared" si="64"/>
        <v>0.5</v>
      </c>
      <c r="GD21" s="133">
        <f t="shared" si="65"/>
        <v>0.43333333333333335</v>
      </c>
      <c r="GE21" s="133">
        <f t="shared" si="66"/>
        <v>0.73333333333333328</v>
      </c>
      <c r="GF21" s="134">
        <f t="shared" si="67"/>
        <v>0.96666666666666667</v>
      </c>
      <c r="GG21" s="135">
        <f t="shared" si="68"/>
        <v>0.8666666666666667</v>
      </c>
      <c r="GH21" s="133">
        <f t="shared" si="69"/>
        <v>0.76666666666666672</v>
      </c>
      <c r="GI21" s="133">
        <f t="shared" si="70"/>
        <v>0.46666666666666667</v>
      </c>
      <c r="GJ21" s="134">
        <f t="shared" si="71"/>
        <v>0.8666666666666667</v>
      </c>
      <c r="GK21" s="111">
        <f t="shared" si="80"/>
        <v>0.66666666666666663</v>
      </c>
      <c r="GL21" s="112">
        <f t="shared" si="81"/>
        <v>0.7416666666666667</v>
      </c>
      <c r="GM21" s="126"/>
      <c r="GN21" s="126"/>
      <c r="GO21" s="126"/>
      <c r="GP21" s="127"/>
      <c r="GQ21" s="137"/>
      <c r="GR21" s="138">
        <f t="shared" si="72"/>
        <v>70</v>
      </c>
      <c r="GS21" s="139">
        <f t="shared" si="73"/>
        <v>55</v>
      </c>
      <c r="GT21" s="140">
        <f t="shared" si="74"/>
        <v>0.61403508771929827</v>
      </c>
      <c r="GU21" s="141">
        <f t="shared" si="75"/>
        <v>0.79710144927536231</v>
      </c>
      <c r="GV21" s="142"/>
      <c r="GW21" s="143"/>
      <c r="HE21" s="201"/>
      <c r="HF21" s="201"/>
      <c r="HG21" s="201"/>
      <c r="HH21" s="201"/>
      <c r="HI21" s="201"/>
      <c r="HJ21" s="201"/>
      <c r="HK21" s="201"/>
      <c r="HL21" s="201"/>
      <c r="HM21" s="201"/>
      <c r="HN21" s="200"/>
      <c r="HO21" s="200"/>
      <c r="HP21" s="200"/>
      <c r="HQ21" s="201"/>
      <c r="HR21" s="201"/>
    </row>
    <row r="22" spans="1:226" s="120" customFormat="1" ht="18" customHeight="1" x14ac:dyDescent="0.25">
      <c r="A22" s="121">
        <v>17</v>
      </c>
      <c r="B22" s="122"/>
      <c r="C22" s="123"/>
      <c r="D22" s="123"/>
      <c r="E22" s="123"/>
      <c r="F22" s="123"/>
      <c r="G22" s="124"/>
      <c r="H22" s="14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  <c r="T22" s="126"/>
      <c r="U22" s="126"/>
      <c r="V22" s="126"/>
      <c r="W22" s="126"/>
      <c r="X22" s="126"/>
      <c r="Y22" s="126"/>
      <c r="Z22" s="126"/>
      <c r="AA22" s="145"/>
      <c r="AB22" s="146"/>
      <c r="AC22" s="146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6"/>
      <c r="AP22" s="126"/>
      <c r="AQ22" s="126"/>
      <c r="AR22" s="126"/>
      <c r="AS22" s="126"/>
      <c r="AT22" s="126"/>
      <c r="AU22" s="145"/>
      <c r="AV22" s="146"/>
      <c r="AW22" s="146"/>
      <c r="AX22" s="146"/>
      <c r="AY22" s="146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6"/>
      <c r="BM22" s="126"/>
      <c r="BN22" s="126"/>
      <c r="BO22" s="126"/>
      <c r="BP22" s="147"/>
      <c r="BQ22" s="147"/>
      <c r="BR22" s="147"/>
      <c r="BS22" s="147"/>
      <c r="BT22" s="147"/>
      <c r="BU22" s="147"/>
      <c r="BV22" s="148"/>
      <c r="BW22" s="148"/>
      <c r="BX22" s="148"/>
      <c r="BY22" s="125"/>
      <c r="BZ22" s="125"/>
      <c r="CA22" s="125"/>
      <c r="CB22" s="125"/>
      <c r="CC22" s="125"/>
      <c r="CD22" s="125"/>
      <c r="CE22" s="125"/>
      <c r="CF22" s="125"/>
      <c r="CG22" s="126"/>
      <c r="CH22" s="126"/>
      <c r="CI22" s="126"/>
      <c r="CJ22" s="146"/>
      <c r="CK22" s="146"/>
      <c r="CL22" s="146"/>
      <c r="CM22" s="146"/>
      <c r="CN22" s="146"/>
      <c r="CO22" s="146"/>
      <c r="CP22" s="146"/>
      <c r="CQ22" s="146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9"/>
      <c r="DN22" s="100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2"/>
      <c r="EH22" s="128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9"/>
      <c r="FB22" s="106"/>
      <c r="FC22" s="101"/>
      <c r="FD22" s="101"/>
      <c r="FE22" s="101"/>
      <c r="FF22" s="101"/>
      <c r="FG22" s="101"/>
      <c r="FH22" s="101"/>
      <c r="FI22" s="101"/>
      <c r="FJ22" s="101"/>
      <c r="FK22" s="130"/>
      <c r="FL22" s="128"/>
      <c r="FM22" s="126"/>
      <c r="FN22" s="126"/>
      <c r="FO22" s="126"/>
      <c r="FP22" s="126"/>
      <c r="FQ22" s="127"/>
      <c r="FR22" s="128"/>
      <c r="FS22" s="126"/>
      <c r="FT22" s="126"/>
      <c r="FU22" s="129"/>
      <c r="FV22" s="106"/>
      <c r="FW22" s="101"/>
      <c r="FX22" s="101"/>
      <c r="FY22" s="127"/>
      <c r="FZ22" s="131"/>
      <c r="GA22" s="132"/>
      <c r="GB22" s="133"/>
      <c r="GC22" s="133"/>
      <c r="GD22" s="133"/>
      <c r="GE22" s="133"/>
      <c r="GF22" s="134"/>
      <c r="GG22" s="135"/>
      <c r="GH22" s="133"/>
      <c r="GI22" s="133"/>
      <c r="GJ22" s="134"/>
      <c r="GK22" s="135"/>
      <c r="GL22" s="136"/>
      <c r="GM22" s="126"/>
      <c r="GN22" s="126"/>
      <c r="GO22" s="126"/>
      <c r="GP22" s="127"/>
      <c r="GQ22" s="137"/>
      <c r="GR22" s="138"/>
      <c r="GS22" s="139"/>
      <c r="GT22" s="140"/>
      <c r="GU22" s="141"/>
      <c r="GV22" s="142"/>
      <c r="GW22" s="143"/>
      <c r="HE22" s="201"/>
      <c r="HF22" s="201"/>
      <c r="HG22" s="201"/>
      <c r="HH22" s="201"/>
      <c r="HI22" s="201"/>
      <c r="HJ22" s="201"/>
      <c r="HK22" s="201"/>
      <c r="HL22" s="201"/>
      <c r="HM22" s="201"/>
      <c r="HN22" s="200"/>
      <c r="HO22" s="200"/>
      <c r="HP22" s="200"/>
      <c r="HQ22" s="201"/>
      <c r="HR22" s="201"/>
    </row>
    <row r="23" spans="1:226" s="120" customFormat="1" ht="18" customHeight="1" x14ac:dyDescent="0.25">
      <c r="A23" s="121">
        <v>18</v>
      </c>
      <c r="B23" s="122"/>
      <c r="C23" s="123"/>
      <c r="D23" s="123"/>
      <c r="E23" s="123"/>
      <c r="F23" s="123"/>
      <c r="G23" s="124"/>
      <c r="H23" s="14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26"/>
      <c r="U23" s="126"/>
      <c r="V23" s="126"/>
      <c r="W23" s="126"/>
      <c r="X23" s="126"/>
      <c r="Y23" s="126"/>
      <c r="Z23" s="126"/>
      <c r="AA23" s="145"/>
      <c r="AB23" s="146"/>
      <c r="AC23" s="146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126"/>
      <c r="AQ23" s="126"/>
      <c r="AR23" s="126"/>
      <c r="AS23" s="126"/>
      <c r="AT23" s="126"/>
      <c r="AU23" s="145"/>
      <c r="AV23" s="146"/>
      <c r="AW23" s="146"/>
      <c r="AX23" s="146"/>
      <c r="AY23" s="146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6"/>
      <c r="BL23" s="126"/>
      <c r="BM23" s="126"/>
      <c r="BN23" s="126"/>
      <c r="BO23" s="126"/>
      <c r="BP23" s="147"/>
      <c r="BQ23" s="147"/>
      <c r="BR23" s="147"/>
      <c r="BS23" s="147"/>
      <c r="BT23" s="147"/>
      <c r="BU23" s="147"/>
      <c r="BV23" s="148"/>
      <c r="BW23" s="148"/>
      <c r="BX23" s="148"/>
      <c r="BY23" s="125"/>
      <c r="BZ23" s="125"/>
      <c r="CA23" s="125"/>
      <c r="CB23" s="125"/>
      <c r="CC23" s="125"/>
      <c r="CD23" s="125"/>
      <c r="CE23" s="125"/>
      <c r="CF23" s="125"/>
      <c r="CG23" s="126"/>
      <c r="CH23" s="126"/>
      <c r="CI23" s="126"/>
      <c r="CJ23" s="146"/>
      <c r="CK23" s="146"/>
      <c r="CL23" s="146"/>
      <c r="CM23" s="146"/>
      <c r="CN23" s="146"/>
      <c r="CO23" s="146"/>
      <c r="CP23" s="146"/>
      <c r="CQ23" s="146"/>
      <c r="CR23" s="125"/>
      <c r="CS23" s="125"/>
      <c r="CT23" s="125"/>
      <c r="CU23" s="125"/>
      <c r="CV23" s="125"/>
      <c r="CW23" s="125"/>
      <c r="CX23" s="125"/>
      <c r="CY23" s="125"/>
      <c r="CZ23" s="152"/>
      <c r="DA23" s="125"/>
      <c r="DB23" s="125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9"/>
      <c r="DN23" s="100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2"/>
      <c r="EH23" s="128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9"/>
      <c r="FB23" s="106"/>
      <c r="FC23" s="101"/>
      <c r="FD23" s="101"/>
      <c r="FE23" s="101"/>
      <c r="FF23" s="101"/>
      <c r="FG23" s="101"/>
      <c r="FH23" s="101"/>
      <c r="FI23" s="101"/>
      <c r="FJ23" s="101"/>
      <c r="FK23" s="130"/>
      <c r="FL23" s="128"/>
      <c r="FM23" s="126"/>
      <c r="FN23" s="126"/>
      <c r="FO23" s="126"/>
      <c r="FP23" s="126"/>
      <c r="FQ23" s="127"/>
      <c r="FR23" s="128"/>
      <c r="FS23" s="126"/>
      <c r="FT23" s="126"/>
      <c r="FU23" s="129"/>
      <c r="FV23" s="106"/>
      <c r="FW23" s="101"/>
      <c r="FX23" s="101"/>
      <c r="FY23" s="127"/>
      <c r="FZ23" s="198"/>
      <c r="GA23" s="132"/>
      <c r="GB23" s="133"/>
      <c r="GC23" s="133"/>
      <c r="GD23" s="133"/>
      <c r="GE23" s="133"/>
      <c r="GF23" s="134"/>
      <c r="GG23" s="135"/>
      <c r="GH23" s="133"/>
      <c r="GI23" s="133"/>
      <c r="GJ23" s="134"/>
      <c r="GK23" s="135"/>
      <c r="GL23" s="136"/>
      <c r="GM23" s="126"/>
      <c r="GN23" s="126"/>
      <c r="GO23" s="126"/>
      <c r="GP23" s="127"/>
      <c r="GQ23" s="137"/>
      <c r="GR23" s="138"/>
      <c r="GS23" s="139"/>
      <c r="GT23" s="140"/>
      <c r="GU23" s="141"/>
      <c r="GV23" s="142"/>
      <c r="GW23" s="143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</row>
    <row r="24" spans="1:226" s="120" customFormat="1" ht="18" customHeight="1" x14ac:dyDescent="0.25">
      <c r="A24" s="121">
        <v>19</v>
      </c>
      <c r="B24" s="122"/>
      <c r="C24" s="123"/>
      <c r="D24" s="123"/>
      <c r="E24" s="123"/>
      <c r="F24" s="123"/>
      <c r="G24" s="124"/>
      <c r="H24" s="14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T24" s="126"/>
      <c r="U24" s="126"/>
      <c r="V24" s="126"/>
      <c r="W24" s="126"/>
      <c r="X24" s="126"/>
      <c r="Y24" s="126"/>
      <c r="Z24" s="126"/>
      <c r="AA24" s="145"/>
      <c r="AB24" s="146"/>
      <c r="AC24" s="146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6"/>
      <c r="AP24" s="126"/>
      <c r="AQ24" s="126"/>
      <c r="AR24" s="126"/>
      <c r="AS24" s="126"/>
      <c r="AT24" s="126"/>
      <c r="AU24" s="145"/>
      <c r="AV24" s="146"/>
      <c r="AW24" s="146"/>
      <c r="AX24" s="146"/>
      <c r="AY24" s="146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6"/>
      <c r="BL24" s="126"/>
      <c r="BM24" s="126"/>
      <c r="BN24" s="126"/>
      <c r="BO24" s="126"/>
      <c r="BP24" s="150"/>
      <c r="BQ24" s="150"/>
      <c r="BR24" s="150"/>
      <c r="BS24" s="150"/>
      <c r="BT24" s="150"/>
      <c r="BU24" s="150"/>
      <c r="BV24" s="151"/>
      <c r="BW24" s="151"/>
      <c r="BX24" s="151"/>
      <c r="BY24" s="125"/>
      <c r="BZ24" s="125"/>
      <c r="CA24" s="125"/>
      <c r="CB24" s="125"/>
      <c r="CC24" s="125"/>
      <c r="CD24" s="125"/>
      <c r="CE24" s="125"/>
      <c r="CF24" s="125"/>
      <c r="CG24" s="126"/>
      <c r="CH24" s="126"/>
      <c r="CI24" s="126"/>
      <c r="CJ24" s="146"/>
      <c r="CK24" s="146"/>
      <c r="CL24" s="146"/>
      <c r="CM24" s="146"/>
      <c r="CN24" s="146"/>
      <c r="CO24" s="146"/>
      <c r="CP24" s="146"/>
      <c r="CQ24" s="146"/>
      <c r="CR24" s="125"/>
      <c r="CS24" s="125"/>
      <c r="CT24" s="125"/>
      <c r="CU24" s="125"/>
      <c r="CV24" s="125"/>
      <c r="CW24" s="125"/>
      <c r="CX24" s="125"/>
      <c r="CY24" s="125"/>
      <c r="CZ24" s="152"/>
      <c r="DA24" s="125"/>
      <c r="DB24" s="125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9"/>
      <c r="DN24" s="100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2"/>
      <c r="EH24" s="128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9"/>
      <c r="FB24" s="106"/>
      <c r="FC24" s="101"/>
      <c r="FD24" s="101"/>
      <c r="FE24" s="101"/>
      <c r="FF24" s="101"/>
      <c r="FG24" s="101"/>
      <c r="FH24" s="101"/>
      <c r="FI24" s="101"/>
      <c r="FJ24" s="101"/>
      <c r="FK24" s="130"/>
      <c r="FL24" s="128"/>
      <c r="FM24" s="126"/>
      <c r="FN24" s="126"/>
      <c r="FO24" s="126"/>
      <c r="FP24" s="126"/>
      <c r="FQ24" s="127"/>
      <c r="FR24" s="128"/>
      <c r="FS24" s="126"/>
      <c r="FT24" s="126"/>
      <c r="FU24" s="129"/>
      <c r="FV24" s="106"/>
      <c r="FW24" s="101"/>
      <c r="FX24" s="101"/>
      <c r="FY24" s="127"/>
      <c r="FZ24" s="131"/>
      <c r="GA24" s="132"/>
      <c r="GB24" s="133"/>
      <c r="GC24" s="133"/>
      <c r="GD24" s="133"/>
      <c r="GE24" s="133"/>
      <c r="GF24" s="134"/>
      <c r="GG24" s="135"/>
      <c r="GH24" s="133"/>
      <c r="GI24" s="133"/>
      <c r="GJ24" s="134"/>
      <c r="GK24" s="135"/>
      <c r="GL24" s="136"/>
      <c r="GM24" s="126"/>
      <c r="GN24" s="126"/>
      <c r="GO24" s="126"/>
      <c r="GP24" s="127"/>
      <c r="GQ24" s="137"/>
      <c r="GR24" s="138"/>
      <c r="GS24" s="139"/>
      <c r="GT24" s="140"/>
      <c r="GU24" s="141"/>
      <c r="GV24" s="142"/>
      <c r="GW24" s="143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</row>
    <row r="25" spans="1:226" s="120" customFormat="1" ht="18" customHeight="1" x14ac:dyDescent="0.25">
      <c r="A25" s="121">
        <v>20</v>
      </c>
      <c r="B25" s="122"/>
      <c r="C25" s="123"/>
      <c r="D25" s="123"/>
      <c r="E25" s="123"/>
      <c r="F25" s="123"/>
      <c r="G25" s="124"/>
      <c r="H25" s="14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  <c r="T25" s="126"/>
      <c r="U25" s="126"/>
      <c r="V25" s="126"/>
      <c r="W25" s="126"/>
      <c r="X25" s="126"/>
      <c r="Y25" s="126"/>
      <c r="Z25" s="126"/>
      <c r="AA25" s="145"/>
      <c r="AB25" s="146"/>
      <c r="AC25" s="146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6"/>
      <c r="AP25" s="126"/>
      <c r="AQ25" s="126"/>
      <c r="AR25" s="126"/>
      <c r="AS25" s="126"/>
      <c r="AT25" s="126"/>
      <c r="AU25" s="145"/>
      <c r="AV25" s="146"/>
      <c r="AW25" s="146"/>
      <c r="AX25" s="146"/>
      <c r="AY25" s="146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6"/>
      <c r="BL25" s="126"/>
      <c r="BM25" s="126"/>
      <c r="BN25" s="126"/>
      <c r="BO25" s="126"/>
      <c r="BP25" s="150"/>
      <c r="BQ25" s="150"/>
      <c r="BR25" s="150"/>
      <c r="BS25" s="150"/>
      <c r="BT25" s="150"/>
      <c r="BU25" s="150"/>
      <c r="BV25" s="151"/>
      <c r="BW25" s="151"/>
      <c r="BX25" s="151"/>
      <c r="BY25" s="125"/>
      <c r="BZ25" s="125"/>
      <c r="CA25" s="125"/>
      <c r="CB25" s="125"/>
      <c r="CC25" s="125"/>
      <c r="CD25" s="125"/>
      <c r="CE25" s="125"/>
      <c r="CF25" s="125"/>
      <c r="CG25" s="126"/>
      <c r="CH25" s="126"/>
      <c r="CI25" s="126"/>
      <c r="CJ25" s="146"/>
      <c r="CK25" s="146"/>
      <c r="CL25" s="146"/>
      <c r="CM25" s="146"/>
      <c r="CN25" s="146"/>
      <c r="CO25" s="146"/>
      <c r="CP25" s="146"/>
      <c r="CQ25" s="146"/>
      <c r="CR25" s="125"/>
      <c r="CS25" s="125"/>
      <c r="CT25" s="125"/>
      <c r="CU25" s="125"/>
      <c r="CV25" s="125"/>
      <c r="CW25" s="125"/>
      <c r="CX25" s="125"/>
      <c r="CY25" s="125"/>
      <c r="CZ25" s="152"/>
      <c r="DA25" s="125"/>
      <c r="DB25" s="125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9"/>
      <c r="DN25" s="100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2"/>
      <c r="EH25" s="128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9"/>
      <c r="FB25" s="106"/>
      <c r="FC25" s="101"/>
      <c r="FD25" s="101"/>
      <c r="FE25" s="101"/>
      <c r="FF25" s="101"/>
      <c r="FG25" s="101"/>
      <c r="FH25" s="101"/>
      <c r="FI25" s="101"/>
      <c r="FJ25" s="101"/>
      <c r="FK25" s="130"/>
      <c r="FL25" s="128"/>
      <c r="FM25" s="126"/>
      <c r="FN25" s="126"/>
      <c r="FO25" s="126"/>
      <c r="FP25" s="126"/>
      <c r="FQ25" s="127"/>
      <c r="FR25" s="128"/>
      <c r="FS25" s="126"/>
      <c r="FT25" s="126"/>
      <c r="FU25" s="129"/>
      <c r="FV25" s="106"/>
      <c r="FW25" s="101"/>
      <c r="FX25" s="101"/>
      <c r="FY25" s="127"/>
      <c r="FZ25" s="131"/>
      <c r="GA25" s="132"/>
      <c r="GB25" s="133"/>
      <c r="GC25" s="133"/>
      <c r="GD25" s="133"/>
      <c r="GE25" s="133"/>
      <c r="GF25" s="134"/>
      <c r="GG25" s="135"/>
      <c r="GH25" s="133"/>
      <c r="GI25" s="133"/>
      <c r="GJ25" s="134"/>
      <c r="GK25" s="135"/>
      <c r="GL25" s="136"/>
      <c r="GM25" s="126"/>
      <c r="GN25" s="126"/>
      <c r="GO25" s="126"/>
      <c r="GP25" s="127"/>
      <c r="GQ25" s="137"/>
      <c r="GR25" s="138"/>
      <c r="GS25" s="139"/>
      <c r="GT25" s="140"/>
      <c r="GU25" s="141"/>
      <c r="GV25" s="142"/>
      <c r="GW25" s="143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</row>
    <row r="26" spans="1:226" s="120" customFormat="1" ht="18" customHeight="1" x14ac:dyDescent="0.25">
      <c r="A26" s="121">
        <v>21</v>
      </c>
      <c r="B26" s="122"/>
      <c r="C26" s="123"/>
      <c r="D26" s="123"/>
      <c r="E26" s="123"/>
      <c r="F26" s="123"/>
      <c r="G26" s="124"/>
      <c r="H26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126"/>
      <c r="U26" s="126"/>
      <c r="V26" s="126"/>
      <c r="W26" s="126"/>
      <c r="X26" s="126"/>
      <c r="Y26" s="126"/>
      <c r="Z26" s="126"/>
      <c r="AA26" s="145"/>
      <c r="AB26" s="146"/>
      <c r="AC26" s="146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126"/>
      <c r="AQ26" s="126"/>
      <c r="AR26" s="126"/>
      <c r="AS26" s="126"/>
      <c r="AT26" s="126"/>
      <c r="AU26" s="126"/>
      <c r="AV26" s="146"/>
      <c r="AW26" s="146"/>
      <c r="AX26" s="146"/>
      <c r="AY26" s="146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6"/>
      <c r="BL26" s="126"/>
      <c r="BM26" s="126"/>
      <c r="BN26" s="126"/>
      <c r="BO26" s="126"/>
      <c r="BP26" s="146"/>
      <c r="BQ26" s="146"/>
      <c r="BR26" s="146"/>
      <c r="BS26" s="146"/>
      <c r="BT26" s="146"/>
      <c r="BU26" s="146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6"/>
      <c r="CH26" s="126"/>
      <c r="CI26" s="126"/>
      <c r="CJ26" s="146"/>
      <c r="CK26" s="146"/>
      <c r="CL26" s="146"/>
      <c r="CM26" s="146"/>
      <c r="CN26" s="146"/>
      <c r="CO26" s="146"/>
      <c r="CP26" s="146"/>
      <c r="CQ26" s="146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9"/>
      <c r="DN26" s="100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2"/>
      <c r="EH26" s="128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9"/>
      <c r="FB26" s="106"/>
      <c r="FC26" s="101"/>
      <c r="FD26" s="101"/>
      <c r="FE26" s="101"/>
      <c r="FF26" s="101"/>
      <c r="FG26" s="101"/>
      <c r="FH26" s="101"/>
      <c r="FI26" s="101"/>
      <c r="FJ26" s="101"/>
      <c r="FK26" s="130"/>
      <c r="FL26" s="128"/>
      <c r="FM26" s="126"/>
      <c r="FN26" s="126"/>
      <c r="FO26" s="126"/>
      <c r="FP26" s="126"/>
      <c r="FQ26" s="127"/>
      <c r="FR26" s="128"/>
      <c r="FS26" s="126"/>
      <c r="FT26" s="126"/>
      <c r="FU26" s="129"/>
      <c r="FV26" s="106"/>
      <c r="FW26" s="101"/>
      <c r="FX26" s="101"/>
      <c r="FY26" s="127"/>
      <c r="FZ26" s="131"/>
      <c r="GA26" s="132"/>
      <c r="GB26" s="133"/>
      <c r="GC26" s="133"/>
      <c r="GD26" s="133"/>
      <c r="GE26" s="133"/>
      <c r="GF26" s="134"/>
      <c r="GG26" s="135"/>
      <c r="GH26" s="133"/>
      <c r="GI26" s="133"/>
      <c r="GJ26" s="134"/>
      <c r="GK26" s="135"/>
      <c r="GL26" s="136"/>
      <c r="GM26" s="126"/>
      <c r="GN26" s="126"/>
      <c r="GO26" s="126"/>
      <c r="GP26" s="127"/>
      <c r="GQ26" s="137"/>
      <c r="GR26" s="138"/>
      <c r="GS26" s="139"/>
      <c r="GT26" s="140"/>
      <c r="GU26" s="141"/>
      <c r="GV26" s="142"/>
      <c r="GW26" s="143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</row>
    <row r="27" spans="1:226" s="120" customFormat="1" ht="18" customHeight="1" x14ac:dyDescent="0.25">
      <c r="A27" s="121">
        <v>22</v>
      </c>
      <c r="B27" s="122"/>
      <c r="C27" s="123"/>
      <c r="D27" s="123"/>
      <c r="E27" s="123"/>
      <c r="F27" s="123"/>
      <c r="G27" s="124"/>
      <c r="H27" s="14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  <c r="T27" s="126"/>
      <c r="U27" s="126"/>
      <c r="V27" s="126"/>
      <c r="W27" s="126"/>
      <c r="X27" s="126"/>
      <c r="Y27" s="126"/>
      <c r="Z27" s="126"/>
      <c r="AA27" s="126"/>
      <c r="AB27" s="146"/>
      <c r="AC27" s="146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6"/>
      <c r="AP27" s="126"/>
      <c r="AQ27" s="126"/>
      <c r="AR27" s="126"/>
      <c r="AS27" s="126"/>
      <c r="AT27" s="126"/>
      <c r="AU27" s="126"/>
      <c r="AV27" s="146"/>
      <c r="AW27" s="146"/>
      <c r="AX27" s="146"/>
      <c r="AY27" s="146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6"/>
      <c r="BL27" s="126"/>
      <c r="BM27" s="126"/>
      <c r="BN27" s="126"/>
      <c r="BO27" s="126"/>
      <c r="BP27" s="146"/>
      <c r="BQ27" s="146"/>
      <c r="BR27" s="146"/>
      <c r="BS27" s="146"/>
      <c r="BT27" s="146"/>
      <c r="BU27" s="146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6"/>
      <c r="CH27" s="126"/>
      <c r="CI27" s="126"/>
      <c r="CJ27" s="146"/>
      <c r="CK27" s="146"/>
      <c r="CL27" s="146"/>
      <c r="CM27" s="146"/>
      <c r="CN27" s="146"/>
      <c r="CO27" s="146"/>
      <c r="CP27" s="146"/>
      <c r="CQ27" s="146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9"/>
      <c r="DN27" s="100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2"/>
      <c r="EH27" s="128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9"/>
      <c r="FB27" s="106"/>
      <c r="FC27" s="101"/>
      <c r="FD27" s="101"/>
      <c r="FE27" s="101"/>
      <c r="FF27" s="101"/>
      <c r="FG27" s="101"/>
      <c r="FH27" s="101"/>
      <c r="FI27" s="101"/>
      <c r="FJ27" s="101"/>
      <c r="FK27" s="130"/>
      <c r="FL27" s="128"/>
      <c r="FM27" s="126"/>
      <c r="FN27" s="126"/>
      <c r="FO27" s="126"/>
      <c r="FP27" s="126"/>
      <c r="FQ27" s="127"/>
      <c r="FR27" s="128"/>
      <c r="FS27" s="126"/>
      <c r="FT27" s="126"/>
      <c r="FU27" s="129"/>
      <c r="FV27" s="106"/>
      <c r="FW27" s="101"/>
      <c r="FX27" s="101"/>
      <c r="FY27" s="127"/>
      <c r="FZ27" s="131"/>
      <c r="GA27" s="132"/>
      <c r="GB27" s="133"/>
      <c r="GC27" s="133"/>
      <c r="GD27" s="133"/>
      <c r="GE27" s="133"/>
      <c r="GF27" s="134"/>
      <c r="GG27" s="135"/>
      <c r="GH27" s="133"/>
      <c r="GI27" s="133"/>
      <c r="GJ27" s="134"/>
      <c r="GK27" s="135"/>
      <c r="GL27" s="136"/>
      <c r="GM27" s="126"/>
      <c r="GN27" s="126"/>
      <c r="GO27" s="126"/>
      <c r="GP27" s="127"/>
      <c r="GQ27" s="137"/>
      <c r="GR27" s="138"/>
      <c r="GS27" s="139"/>
      <c r="GT27" s="140"/>
      <c r="GU27" s="141"/>
      <c r="GV27" s="142"/>
      <c r="GW27" s="143"/>
    </row>
    <row r="28" spans="1:226" s="120" customFormat="1" ht="18" customHeight="1" x14ac:dyDescent="0.25">
      <c r="A28" s="121">
        <v>23</v>
      </c>
      <c r="B28" s="122"/>
      <c r="C28" s="123"/>
      <c r="D28" s="123"/>
      <c r="E28" s="123"/>
      <c r="F28" s="123"/>
      <c r="G28" s="124"/>
      <c r="H28" s="144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46"/>
      <c r="AC28" s="146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6"/>
      <c r="AP28" s="126"/>
      <c r="AQ28" s="126"/>
      <c r="AR28" s="126"/>
      <c r="AS28" s="126"/>
      <c r="AT28" s="126"/>
      <c r="AU28" s="126"/>
      <c r="AV28" s="146"/>
      <c r="AW28" s="146"/>
      <c r="AX28" s="146"/>
      <c r="AY28" s="146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6"/>
      <c r="BM28" s="126"/>
      <c r="BN28" s="126"/>
      <c r="BO28" s="126"/>
      <c r="BP28" s="146"/>
      <c r="BQ28" s="146"/>
      <c r="BR28" s="146"/>
      <c r="BS28" s="146"/>
      <c r="BT28" s="146"/>
      <c r="BU28" s="146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6"/>
      <c r="CH28" s="126"/>
      <c r="CI28" s="126"/>
      <c r="CJ28" s="146"/>
      <c r="CK28" s="146"/>
      <c r="CL28" s="146"/>
      <c r="CM28" s="146"/>
      <c r="CN28" s="146"/>
      <c r="CO28" s="146"/>
      <c r="CP28" s="146"/>
      <c r="CQ28" s="146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9"/>
      <c r="DN28" s="100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2"/>
      <c r="EH28" s="128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9"/>
      <c r="FB28" s="106"/>
      <c r="FC28" s="101"/>
      <c r="FD28" s="101"/>
      <c r="FE28" s="101"/>
      <c r="FF28" s="101"/>
      <c r="FG28" s="101"/>
      <c r="FH28" s="101"/>
      <c r="FI28" s="101"/>
      <c r="FJ28" s="101"/>
      <c r="FK28" s="130"/>
      <c r="FL28" s="128"/>
      <c r="FM28" s="126"/>
      <c r="FN28" s="126"/>
      <c r="FO28" s="126"/>
      <c r="FP28" s="126"/>
      <c r="FQ28" s="127"/>
      <c r="FR28" s="128"/>
      <c r="FS28" s="126"/>
      <c r="FT28" s="126"/>
      <c r="FU28" s="129"/>
      <c r="FV28" s="106"/>
      <c r="FW28" s="101"/>
      <c r="FX28" s="101"/>
      <c r="FY28" s="127"/>
      <c r="FZ28" s="131"/>
      <c r="GA28" s="132"/>
      <c r="GB28" s="133"/>
      <c r="GC28" s="133"/>
      <c r="GD28" s="133"/>
      <c r="GE28" s="133"/>
      <c r="GF28" s="134"/>
      <c r="GG28" s="135"/>
      <c r="GH28" s="133"/>
      <c r="GI28" s="133"/>
      <c r="GJ28" s="134"/>
      <c r="GK28" s="135"/>
      <c r="GL28" s="136"/>
      <c r="GM28" s="126"/>
      <c r="GN28" s="126"/>
      <c r="GO28" s="126"/>
      <c r="GP28" s="127"/>
      <c r="GQ28" s="137"/>
      <c r="GR28" s="138"/>
      <c r="GS28" s="139"/>
      <c r="GT28" s="140"/>
      <c r="GU28" s="141"/>
      <c r="GV28" s="142"/>
      <c r="GW28" s="143"/>
    </row>
    <row r="29" spans="1:226" s="120" customFormat="1" ht="18" customHeight="1" x14ac:dyDescent="0.25">
      <c r="A29" s="121">
        <v>24</v>
      </c>
      <c r="B29" s="122"/>
      <c r="C29" s="123"/>
      <c r="D29" s="123"/>
      <c r="E29" s="123"/>
      <c r="F29" s="123"/>
      <c r="G29" s="124"/>
      <c r="H29" s="144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46"/>
      <c r="AC29" s="146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6"/>
      <c r="AP29" s="126"/>
      <c r="AQ29" s="126"/>
      <c r="AR29" s="126"/>
      <c r="AS29" s="126"/>
      <c r="AT29" s="126"/>
      <c r="AU29" s="126"/>
      <c r="AV29" s="146"/>
      <c r="AW29" s="146"/>
      <c r="AX29" s="146"/>
      <c r="AY29" s="146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6"/>
      <c r="BL29" s="126"/>
      <c r="BM29" s="126"/>
      <c r="BN29" s="126"/>
      <c r="BO29" s="126"/>
      <c r="BP29" s="146"/>
      <c r="BQ29" s="146"/>
      <c r="BR29" s="146"/>
      <c r="BS29" s="146"/>
      <c r="BT29" s="146"/>
      <c r="BU29" s="146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6"/>
      <c r="CH29" s="126"/>
      <c r="CI29" s="126"/>
      <c r="CJ29" s="146"/>
      <c r="CK29" s="146"/>
      <c r="CL29" s="146"/>
      <c r="CM29" s="146"/>
      <c r="CN29" s="146"/>
      <c r="CO29" s="146"/>
      <c r="CP29" s="146"/>
      <c r="CQ29" s="146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9"/>
      <c r="DN29" s="100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2"/>
      <c r="EH29" s="128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9"/>
      <c r="FB29" s="106"/>
      <c r="FC29" s="101"/>
      <c r="FD29" s="101"/>
      <c r="FE29" s="101"/>
      <c r="FF29" s="101"/>
      <c r="FG29" s="101"/>
      <c r="FH29" s="101"/>
      <c r="FI29" s="101"/>
      <c r="FJ29" s="101"/>
      <c r="FK29" s="130"/>
      <c r="FL29" s="128"/>
      <c r="FM29" s="126"/>
      <c r="FN29" s="126"/>
      <c r="FO29" s="126"/>
      <c r="FP29" s="126"/>
      <c r="FQ29" s="127"/>
      <c r="FR29" s="128"/>
      <c r="FS29" s="126"/>
      <c r="FT29" s="126"/>
      <c r="FU29" s="129"/>
      <c r="FV29" s="106"/>
      <c r="FW29" s="101"/>
      <c r="FX29" s="101"/>
      <c r="FY29" s="127"/>
      <c r="FZ29" s="131"/>
      <c r="GA29" s="132"/>
      <c r="GB29" s="133"/>
      <c r="GC29" s="133"/>
      <c r="GD29" s="133"/>
      <c r="GE29" s="133"/>
      <c r="GF29" s="134"/>
      <c r="GG29" s="135"/>
      <c r="GH29" s="133"/>
      <c r="GI29" s="133"/>
      <c r="GJ29" s="134"/>
      <c r="GK29" s="135"/>
      <c r="GL29" s="136"/>
      <c r="GM29" s="126"/>
      <c r="GN29" s="126"/>
      <c r="GO29" s="126"/>
      <c r="GP29" s="127"/>
      <c r="GQ29" s="137"/>
      <c r="GR29" s="138"/>
      <c r="GS29" s="139"/>
      <c r="GT29" s="140"/>
      <c r="GU29" s="141"/>
      <c r="GV29" s="142"/>
      <c r="GW29" s="143"/>
    </row>
    <row r="30" spans="1:226" s="120" customFormat="1" ht="18" customHeight="1" x14ac:dyDescent="0.25">
      <c r="A30" s="121">
        <v>25</v>
      </c>
      <c r="B30" s="122"/>
      <c r="C30" s="123"/>
      <c r="D30" s="123"/>
      <c r="E30" s="123"/>
      <c r="F30" s="123"/>
      <c r="G30" s="124"/>
      <c r="H30" s="14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46"/>
      <c r="AC30" s="146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6"/>
      <c r="AP30" s="126"/>
      <c r="AQ30" s="126"/>
      <c r="AR30" s="126"/>
      <c r="AS30" s="126"/>
      <c r="AT30" s="126"/>
      <c r="AU30" s="126"/>
      <c r="AV30" s="146"/>
      <c r="AW30" s="146"/>
      <c r="AX30" s="146"/>
      <c r="AY30" s="146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6"/>
      <c r="BL30" s="126"/>
      <c r="BM30" s="126"/>
      <c r="BN30" s="126"/>
      <c r="BO30" s="126"/>
      <c r="BP30" s="146"/>
      <c r="BQ30" s="146"/>
      <c r="BR30" s="146"/>
      <c r="BS30" s="146"/>
      <c r="BT30" s="146"/>
      <c r="BU30" s="146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6"/>
      <c r="CH30" s="126"/>
      <c r="CI30" s="126"/>
      <c r="CJ30" s="146"/>
      <c r="CK30" s="146"/>
      <c r="CL30" s="146"/>
      <c r="CM30" s="146"/>
      <c r="CN30" s="146"/>
      <c r="CO30" s="146"/>
      <c r="CP30" s="146"/>
      <c r="CQ30" s="146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9"/>
      <c r="DN30" s="100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2"/>
      <c r="EH30" s="128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9"/>
      <c r="FB30" s="106"/>
      <c r="FC30" s="101"/>
      <c r="FD30" s="101"/>
      <c r="FE30" s="101"/>
      <c r="FF30" s="101"/>
      <c r="FG30" s="101"/>
      <c r="FH30" s="101"/>
      <c r="FI30" s="101"/>
      <c r="FJ30" s="101"/>
      <c r="FK30" s="130"/>
      <c r="FL30" s="128"/>
      <c r="FM30" s="126"/>
      <c r="FN30" s="126"/>
      <c r="FO30" s="126"/>
      <c r="FP30" s="126"/>
      <c r="FQ30" s="127"/>
      <c r="FR30" s="128"/>
      <c r="FS30" s="126"/>
      <c r="FT30" s="126"/>
      <c r="FU30" s="129"/>
      <c r="FV30" s="106"/>
      <c r="FW30" s="101"/>
      <c r="FX30" s="101"/>
      <c r="FY30" s="127"/>
      <c r="FZ30" s="131"/>
      <c r="GA30" s="132"/>
      <c r="GB30" s="133"/>
      <c r="GC30" s="133"/>
      <c r="GD30" s="133"/>
      <c r="GE30" s="133"/>
      <c r="GF30" s="134"/>
      <c r="GG30" s="135"/>
      <c r="GH30" s="133"/>
      <c r="GI30" s="133"/>
      <c r="GJ30" s="134"/>
      <c r="GK30" s="135"/>
      <c r="GL30" s="136"/>
      <c r="GM30" s="126"/>
      <c r="GN30" s="126"/>
      <c r="GO30" s="126"/>
      <c r="GP30" s="127"/>
      <c r="GQ30" s="137"/>
      <c r="GR30" s="138"/>
      <c r="GS30" s="139"/>
      <c r="GT30" s="140"/>
      <c r="GU30" s="141"/>
      <c r="GV30" s="142"/>
      <c r="GW30" s="143"/>
    </row>
    <row r="31" spans="1:226" s="120" customFormat="1" ht="18" customHeight="1" x14ac:dyDescent="0.25">
      <c r="A31" s="121">
        <v>26</v>
      </c>
      <c r="B31" s="122"/>
      <c r="C31" s="123"/>
      <c r="D31" s="123"/>
      <c r="E31" s="123"/>
      <c r="F31" s="123"/>
      <c r="G31" s="124"/>
      <c r="H31" s="14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46"/>
      <c r="AC31" s="146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6"/>
      <c r="AP31" s="126"/>
      <c r="AQ31" s="126"/>
      <c r="AR31" s="126"/>
      <c r="AS31" s="126"/>
      <c r="AT31" s="126"/>
      <c r="AU31" s="126"/>
      <c r="AV31" s="146"/>
      <c r="AW31" s="146"/>
      <c r="AX31" s="146"/>
      <c r="AY31" s="146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6"/>
      <c r="BL31" s="126"/>
      <c r="BM31" s="126"/>
      <c r="BN31" s="126"/>
      <c r="BO31" s="126"/>
      <c r="BP31" s="146"/>
      <c r="BQ31" s="146"/>
      <c r="BR31" s="146"/>
      <c r="BS31" s="146"/>
      <c r="BT31" s="146"/>
      <c r="BU31" s="146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6"/>
      <c r="CH31" s="126"/>
      <c r="CI31" s="126"/>
      <c r="CJ31" s="146"/>
      <c r="CK31" s="146"/>
      <c r="CL31" s="146"/>
      <c r="CM31" s="146"/>
      <c r="CN31" s="146"/>
      <c r="CO31" s="146"/>
      <c r="CP31" s="146"/>
      <c r="CQ31" s="146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9"/>
      <c r="DN31" s="100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2"/>
      <c r="EH31" s="128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9"/>
      <c r="FB31" s="106"/>
      <c r="FC31" s="101"/>
      <c r="FD31" s="101"/>
      <c r="FE31" s="101"/>
      <c r="FF31" s="101"/>
      <c r="FG31" s="101"/>
      <c r="FH31" s="101"/>
      <c r="FI31" s="101"/>
      <c r="FJ31" s="101"/>
      <c r="FK31" s="130"/>
      <c r="FL31" s="128"/>
      <c r="FM31" s="126"/>
      <c r="FN31" s="126"/>
      <c r="FO31" s="126"/>
      <c r="FP31" s="126"/>
      <c r="FQ31" s="127"/>
      <c r="FR31" s="128"/>
      <c r="FS31" s="126"/>
      <c r="FT31" s="126"/>
      <c r="FU31" s="129"/>
      <c r="FV31" s="106"/>
      <c r="FW31" s="101"/>
      <c r="FX31" s="101"/>
      <c r="FY31" s="127"/>
      <c r="FZ31" s="131"/>
      <c r="GA31" s="132"/>
      <c r="GB31" s="133"/>
      <c r="GC31" s="133"/>
      <c r="GD31" s="133"/>
      <c r="GE31" s="133"/>
      <c r="GF31" s="134"/>
      <c r="GG31" s="135"/>
      <c r="GH31" s="133"/>
      <c r="GI31" s="133"/>
      <c r="GJ31" s="134"/>
      <c r="GK31" s="135"/>
      <c r="GL31" s="136"/>
      <c r="GM31" s="126"/>
      <c r="GN31" s="126"/>
      <c r="GO31" s="126"/>
      <c r="GP31" s="127"/>
      <c r="GQ31" s="137"/>
      <c r="GR31" s="138"/>
      <c r="GS31" s="139"/>
      <c r="GT31" s="140"/>
      <c r="GU31" s="141"/>
      <c r="GV31" s="142"/>
      <c r="GW31" s="143"/>
    </row>
    <row r="32" spans="1:226" s="120" customFormat="1" ht="18" customHeight="1" x14ac:dyDescent="0.25">
      <c r="A32" s="121">
        <v>27</v>
      </c>
      <c r="B32" s="122"/>
      <c r="C32" s="123"/>
      <c r="D32" s="123"/>
      <c r="E32" s="123"/>
      <c r="F32" s="123"/>
      <c r="G32" s="124"/>
      <c r="H32" s="14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46"/>
      <c r="AC32" s="146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6"/>
      <c r="AP32" s="126"/>
      <c r="AQ32" s="126"/>
      <c r="AR32" s="126"/>
      <c r="AS32" s="126"/>
      <c r="AT32" s="126"/>
      <c r="AU32" s="126"/>
      <c r="AV32" s="146"/>
      <c r="AW32" s="146"/>
      <c r="AX32" s="146"/>
      <c r="AY32" s="146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26"/>
      <c r="BM32" s="126"/>
      <c r="BN32" s="126"/>
      <c r="BO32" s="126"/>
      <c r="BP32" s="146"/>
      <c r="BQ32" s="146"/>
      <c r="BR32" s="146"/>
      <c r="BS32" s="146"/>
      <c r="BT32" s="146"/>
      <c r="BU32" s="146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6"/>
      <c r="CH32" s="126"/>
      <c r="CI32" s="126"/>
      <c r="CJ32" s="146"/>
      <c r="CK32" s="146"/>
      <c r="CL32" s="146"/>
      <c r="CM32" s="146"/>
      <c r="CN32" s="146"/>
      <c r="CO32" s="146"/>
      <c r="CP32" s="146"/>
      <c r="CQ32" s="146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9"/>
      <c r="DN32" s="100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2"/>
      <c r="EH32" s="128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9"/>
      <c r="FB32" s="106"/>
      <c r="FC32" s="101"/>
      <c r="FD32" s="101"/>
      <c r="FE32" s="101"/>
      <c r="FF32" s="101"/>
      <c r="FG32" s="101"/>
      <c r="FH32" s="101"/>
      <c r="FI32" s="101"/>
      <c r="FJ32" s="101"/>
      <c r="FK32" s="130"/>
      <c r="FL32" s="128"/>
      <c r="FM32" s="126"/>
      <c r="FN32" s="126"/>
      <c r="FO32" s="126"/>
      <c r="FP32" s="126"/>
      <c r="FQ32" s="127"/>
      <c r="FR32" s="128"/>
      <c r="FS32" s="126"/>
      <c r="FT32" s="126"/>
      <c r="FU32" s="129"/>
      <c r="FV32" s="106"/>
      <c r="FW32" s="101"/>
      <c r="FX32" s="101"/>
      <c r="FY32" s="127"/>
      <c r="FZ32" s="131"/>
      <c r="GA32" s="132"/>
      <c r="GB32" s="133"/>
      <c r="GC32" s="133"/>
      <c r="GD32" s="133"/>
      <c r="GE32" s="133"/>
      <c r="GF32" s="134"/>
      <c r="GG32" s="135"/>
      <c r="GH32" s="133"/>
      <c r="GI32" s="133"/>
      <c r="GJ32" s="134"/>
      <c r="GK32" s="135"/>
      <c r="GL32" s="136"/>
      <c r="GM32" s="126"/>
      <c r="GN32" s="126"/>
      <c r="GO32" s="126"/>
      <c r="GP32" s="127"/>
      <c r="GQ32" s="137"/>
      <c r="GR32" s="138"/>
      <c r="GS32" s="139"/>
      <c r="GT32" s="140"/>
      <c r="GU32" s="141"/>
      <c r="GV32" s="142"/>
      <c r="GW32" s="143"/>
    </row>
    <row r="33" spans="1:205" s="120" customFormat="1" ht="18" customHeight="1" x14ac:dyDescent="0.25">
      <c r="A33" s="121">
        <v>28</v>
      </c>
      <c r="B33" s="122"/>
      <c r="C33" s="123"/>
      <c r="D33" s="123"/>
      <c r="E33" s="123"/>
      <c r="F33" s="123"/>
      <c r="G33" s="124"/>
      <c r="H33" s="14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46"/>
      <c r="AC33" s="146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6"/>
      <c r="AP33" s="126"/>
      <c r="AQ33" s="126"/>
      <c r="AR33" s="126"/>
      <c r="AS33" s="126"/>
      <c r="AT33" s="126"/>
      <c r="AU33" s="126"/>
      <c r="AV33" s="146"/>
      <c r="AW33" s="146"/>
      <c r="AX33" s="146"/>
      <c r="AY33" s="146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6"/>
      <c r="BL33" s="126"/>
      <c r="BM33" s="126"/>
      <c r="BN33" s="126"/>
      <c r="BO33" s="126"/>
      <c r="BP33" s="146"/>
      <c r="BQ33" s="146"/>
      <c r="BR33" s="146"/>
      <c r="BS33" s="146"/>
      <c r="BT33" s="146"/>
      <c r="BU33" s="146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6"/>
      <c r="CH33" s="126"/>
      <c r="CI33" s="126"/>
      <c r="CJ33" s="146"/>
      <c r="CK33" s="146"/>
      <c r="CL33" s="146"/>
      <c r="CM33" s="146"/>
      <c r="CN33" s="146"/>
      <c r="CO33" s="146"/>
      <c r="CP33" s="146"/>
      <c r="CQ33" s="146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9"/>
      <c r="DN33" s="100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28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9"/>
      <c r="FB33" s="106"/>
      <c r="FC33" s="101"/>
      <c r="FD33" s="101"/>
      <c r="FE33" s="101"/>
      <c r="FF33" s="101"/>
      <c r="FG33" s="101"/>
      <c r="FH33" s="101"/>
      <c r="FI33" s="101"/>
      <c r="FJ33" s="101"/>
      <c r="FK33" s="130"/>
      <c r="FL33" s="128"/>
      <c r="FM33" s="126"/>
      <c r="FN33" s="126"/>
      <c r="FO33" s="126"/>
      <c r="FP33" s="126"/>
      <c r="FQ33" s="127"/>
      <c r="FR33" s="128"/>
      <c r="FS33" s="126"/>
      <c r="FT33" s="126"/>
      <c r="FU33" s="129"/>
      <c r="FV33" s="106"/>
      <c r="FW33" s="101"/>
      <c r="FX33" s="101"/>
      <c r="FY33" s="127"/>
      <c r="FZ33" s="131"/>
      <c r="GA33" s="132"/>
      <c r="GB33" s="133"/>
      <c r="GC33" s="133"/>
      <c r="GD33" s="133"/>
      <c r="GE33" s="133"/>
      <c r="GF33" s="134"/>
      <c r="GG33" s="135"/>
      <c r="GH33" s="133"/>
      <c r="GI33" s="133"/>
      <c r="GJ33" s="134"/>
      <c r="GK33" s="135"/>
      <c r="GL33" s="136"/>
      <c r="GM33" s="126"/>
      <c r="GN33" s="126"/>
      <c r="GO33" s="126"/>
      <c r="GP33" s="127"/>
      <c r="GQ33" s="137"/>
      <c r="GR33" s="138"/>
      <c r="GS33" s="139"/>
      <c r="GT33" s="140"/>
      <c r="GU33" s="141"/>
      <c r="GV33" s="142"/>
      <c r="GW33" s="143"/>
    </row>
    <row r="34" spans="1:205" s="120" customFormat="1" ht="18" customHeight="1" x14ac:dyDescent="0.25">
      <c r="A34" s="121">
        <v>29</v>
      </c>
      <c r="B34" s="122"/>
      <c r="C34" s="123"/>
      <c r="D34" s="123"/>
      <c r="E34" s="123"/>
      <c r="F34" s="123"/>
      <c r="G34" s="124"/>
      <c r="H34" s="144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46"/>
      <c r="AC34" s="146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6"/>
      <c r="AP34" s="126"/>
      <c r="AQ34" s="126"/>
      <c r="AR34" s="126"/>
      <c r="AS34" s="126"/>
      <c r="AT34" s="126"/>
      <c r="AU34" s="126"/>
      <c r="AV34" s="146"/>
      <c r="AW34" s="146"/>
      <c r="AX34" s="146"/>
      <c r="AY34" s="146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6"/>
      <c r="BL34" s="126"/>
      <c r="BM34" s="126"/>
      <c r="BN34" s="126"/>
      <c r="BO34" s="126"/>
      <c r="BP34" s="146"/>
      <c r="BQ34" s="146"/>
      <c r="BR34" s="146"/>
      <c r="BS34" s="146"/>
      <c r="BT34" s="146"/>
      <c r="BU34" s="146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6"/>
      <c r="CH34" s="126"/>
      <c r="CI34" s="126"/>
      <c r="CJ34" s="146"/>
      <c r="CK34" s="146"/>
      <c r="CL34" s="146"/>
      <c r="CM34" s="146"/>
      <c r="CN34" s="146"/>
      <c r="CO34" s="146"/>
      <c r="CP34" s="146"/>
      <c r="CQ34" s="146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9"/>
      <c r="DN34" s="100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28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9"/>
      <c r="FB34" s="106"/>
      <c r="FC34" s="101"/>
      <c r="FD34" s="101"/>
      <c r="FE34" s="101"/>
      <c r="FF34" s="101"/>
      <c r="FG34" s="101"/>
      <c r="FH34" s="101"/>
      <c r="FI34" s="101"/>
      <c r="FJ34" s="101"/>
      <c r="FK34" s="130"/>
      <c r="FL34" s="128"/>
      <c r="FM34" s="126"/>
      <c r="FN34" s="126"/>
      <c r="FO34" s="126"/>
      <c r="FP34" s="126"/>
      <c r="FQ34" s="127"/>
      <c r="FR34" s="128"/>
      <c r="FS34" s="126"/>
      <c r="FT34" s="126"/>
      <c r="FU34" s="129"/>
      <c r="FV34" s="106"/>
      <c r="FW34" s="101"/>
      <c r="FX34" s="101"/>
      <c r="FY34" s="127"/>
      <c r="FZ34" s="131"/>
      <c r="GA34" s="132"/>
      <c r="GB34" s="133"/>
      <c r="GC34" s="133"/>
      <c r="GD34" s="133"/>
      <c r="GE34" s="133"/>
      <c r="GF34" s="134"/>
      <c r="GG34" s="135"/>
      <c r="GH34" s="133"/>
      <c r="GI34" s="133"/>
      <c r="GJ34" s="134"/>
      <c r="GK34" s="135"/>
      <c r="GL34" s="136"/>
      <c r="GM34" s="126"/>
      <c r="GN34" s="126"/>
      <c r="GO34" s="126"/>
      <c r="GP34" s="127"/>
      <c r="GQ34" s="137"/>
      <c r="GR34" s="138"/>
      <c r="GS34" s="139"/>
      <c r="GT34" s="140"/>
      <c r="GU34" s="141"/>
      <c r="GV34" s="142"/>
      <c r="GW34" s="143"/>
    </row>
    <row r="35" spans="1:205" s="120" customFormat="1" ht="18" customHeight="1" x14ac:dyDescent="0.25">
      <c r="A35" s="121">
        <v>30</v>
      </c>
      <c r="B35" s="122"/>
      <c r="C35" s="123"/>
      <c r="D35" s="123"/>
      <c r="E35" s="123"/>
      <c r="F35" s="123"/>
      <c r="G35" s="124"/>
      <c r="H35" s="144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46"/>
      <c r="AC35" s="146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6"/>
      <c r="AP35" s="126"/>
      <c r="AQ35" s="126"/>
      <c r="AR35" s="126"/>
      <c r="AS35" s="126"/>
      <c r="AT35" s="126"/>
      <c r="AU35" s="126"/>
      <c r="AV35" s="146"/>
      <c r="AW35" s="146"/>
      <c r="AX35" s="146"/>
      <c r="AY35" s="146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6"/>
      <c r="BL35" s="126"/>
      <c r="BM35" s="126"/>
      <c r="BN35" s="126"/>
      <c r="BO35" s="126"/>
      <c r="BP35" s="146"/>
      <c r="BQ35" s="146"/>
      <c r="BR35" s="146"/>
      <c r="BS35" s="146"/>
      <c r="BT35" s="146"/>
      <c r="BU35" s="146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6"/>
      <c r="CH35" s="126"/>
      <c r="CI35" s="126"/>
      <c r="CJ35" s="146"/>
      <c r="CK35" s="146"/>
      <c r="CL35" s="146"/>
      <c r="CM35" s="146"/>
      <c r="CN35" s="146"/>
      <c r="CO35" s="146"/>
      <c r="CP35" s="146"/>
      <c r="CQ35" s="146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9"/>
      <c r="DN35" s="100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2"/>
      <c r="EH35" s="128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9"/>
      <c r="FB35" s="106"/>
      <c r="FC35" s="101"/>
      <c r="FD35" s="101"/>
      <c r="FE35" s="101"/>
      <c r="FF35" s="101"/>
      <c r="FG35" s="101"/>
      <c r="FH35" s="101"/>
      <c r="FI35" s="101"/>
      <c r="FJ35" s="101"/>
      <c r="FK35" s="130"/>
      <c r="FL35" s="128"/>
      <c r="FM35" s="126"/>
      <c r="FN35" s="126"/>
      <c r="FO35" s="126"/>
      <c r="FP35" s="126"/>
      <c r="FQ35" s="127"/>
      <c r="FR35" s="128"/>
      <c r="FS35" s="126"/>
      <c r="FT35" s="126"/>
      <c r="FU35" s="129"/>
      <c r="FV35" s="106"/>
      <c r="FW35" s="101"/>
      <c r="FX35" s="101"/>
      <c r="FY35" s="127"/>
      <c r="FZ35" s="131"/>
      <c r="GA35" s="132"/>
      <c r="GB35" s="133"/>
      <c r="GC35" s="133"/>
      <c r="GD35" s="133"/>
      <c r="GE35" s="133"/>
      <c r="GF35" s="134"/>
      <c r="GG35" s="135"/>
      <c r="GH35" s="133"/>
      <c r="GI35" s="133"/>
      <c r="GJ35" s="134"/>
      <c r="GK35" s="135"/>
      <c r="GL35" s="136"/>
      <c r="GM35" s="126"/>
      <c r="GN35" s="126"/>
      <c r="GO35" s="126"/>
      <c r="GP35" s="127"/>
      <c r="GQ35" s="137"/>
      <c r="GR35" s="138"/>
      <c r="GS35" s="139"/>
      <c r="GT35" s="140"/>
      <c r="GU35" s="141"/>
      <c r="GV35" s="142"/>
      <c r="GW35" s="143"/>
    </row>
    <row r="36" spans="1:205" s="120" customFormat="1" ht="18" customHeight="1" x14ac:dyDescent="0.25">
      <c r="A36" s="121">
        <v>31</v>
      </c>
      <c r="B36" s="122"/>
      <c r="C36" s="123"/>
      <c r="D36" s="123"/>
      <c r="E36" s="123"/>
      <c r="F36" s="123"/>
      <c r="G36" s="124"/>
      <c r="H36" s="14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46"/>
      <c r="AC36" s="146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6"/>
      <c r="AP36" s="126"/>
      <c r="AQ36" s="126"/>
      <c r="AR36" s="126"/>
      <c r="AS36" s="126"/>
      <c r="AT36" s="126"/>
      <c r="AU36" s="126"/>
      <c r="AV36" s="146"/>
      <c r="AW36" s="146"/>
      <c r="AX36" s="146"/>
      <c r="AY36" s="146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6"/>
      <c r="BL36" s="126"/>
      <c r="BM36" s="126"/>
      <c r="BN36" s="126"/>
      <c r="BO36" s="126"/>
      <c r="BP36" s="146"/>
      <c r="BQ36" s="146"/>
      <c r="BR36" s="146"/>
      <c r="BS36" s="146"/>
      <c r="BT36" s="146"/>
      <c r="BU36" s="146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6"/>
      <c r="CH36" s="126"/>
      <c r="CI36" s="126"/>
      <c r="CJ36" s="146"/>
      <c r="CK36" s="146"/>
      <c r="CL36" s="146"/>
      <c r="CM36" s="146"/>
      <c r="CN36" s="146"/>
      <c r="CO36" s="146"/>
      <c r="CP36" s="146"/>
      <c r="CQ36" s="146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9"/>
      <c r="DN36" s="100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2"/>
      <c r="EH36" s="128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9"/>
      <c r="FB36" s="106"/>
      <c r="FC36" s="101"/>
      <c r="FD36" s="101"/>
      <c r="FE36" s="101"/>
      <c r="FF36" s="101"/>
      <c r="FG36" s="101"/>
      <c r="FH36" s="101"/>
      <c r="FI36" s="101"/>
      <c r="FJ36" s="101"/>
      <c r="FK36" s="130"/>
      <c r="FL36" s="128"/>
      <c r="FM36" s="126"/>
      <c r="FN36" s="126"/>
      <c r="FO36" s="126"/>
      <c r="FP36" s="126"/>
      <c r="FQ36" s="127"/>
      <c r="FR36" s="128"/>
      <c r="FS36" s="126"/>
      <c r="FT36" s="126"/>
      <c r="FU36" s="129"/>
      <c r="FV36" s="106"/>
      <c r="FW36" s="101"/>
      <c r="FX36" s="101"/>
      <c r="FY36" s="127"/>
      <c r="FZ36" s="131"/>
      <c r="GA36" s="132"/>
      <c r="GB36" s="133"/>
      <c r="GC36" s="133"/>
      <c r="GD36" s="133"/>
      <c r="GE36" s="133"/>
      <c r="GF36" s="134"/>
      <c r="GG36" s="135"/>
      <c r="GH36" s="133"/>
      <c r="GI36" s="133"/>
      <c r="GJ36" s="134"/>
      <c r="GK36" s="135"/>
      <c r="GL36" s="136"/>
      <c r="GM36" s="126"/>
      <c r="GN36" s="126"/>
      <c r="GO36" s="126"/>
      <c r="GP36" s="127"/>
      <c r="GQ36" s="137"/>
      <c r="GR36" s="138"/>
      <c r="GS36" s="139"/>
      <c r="GT36" s="140"/>
      <c r="GU36" s="141"/>
      <c r="GV36" s="142"/>
      <c r="GW36" s="143"/>
    </row>
    <row r="37" spans="1:205" s="120" customFormat="1" ht="18" customHeight="1" x14ac:dyDescent="0.25">
      <c r="A37" s="121">
        <v>32</v>
      </c>
      <c r="B37" s="122"/>
      <c r="C37" s="123"/>
      <c r="D37" s="123"/>
      <c r="E37" s="123"/>
      <c r="F37" s="123"/>
      <c r="G37" s="124"/>
      <c r="H37" s="144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46"/>
      <c r="AC37" s="146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6"/>
      <c r="AP37" s="126"/>
      <c r="AQ37" s="126"/>
      <c r="AR37" s="126"/>
      <c r="AS37" s="126"/>
      <c r="AT37" s="126"/>
      <c r="AU37" s="126"/>
      <c r="AV37" s="146"/>
      <c r="AW37" s="146"/>
      <c r="AX37" s="146"/>
      <c r="AY37" s="146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26"/>
      <c r="BM37" s="126"/>
      <c r="BN37" s="126"/>
      <c r="BO37" s="126"/>
      <c r="BP37" s="146"/>
      <c r="BQ37" s="146"/>
      <c r="BR37" s="146"/>
      <c r="BS37" s="146"/>
      <c r="BT37" s="146"/>
      <c r="BU37" s="146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6"/>
      <c r="CH37" s="126"/>
      <c r="CI37" s="126"/>
      <c r="CJ37" s="146"/>
      <c r="CK37" s="146"/>
      <c r="CL37" s="146"/>
      <c r="CM37" s="146"/>
      <c r="CN37" s="146"/>
      <c r="CO37" s="146"/>
      <c r="CP37" s="146"/>
      <c r="CQ37" s="146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9"/>
      <c r="DN37" s="100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2"/>
      <c r="EH37" s="128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9"/>
      <c r="FB37" s="106"/>
      <c r="FC37" s="101"/>
      <c r="FD37" s="101"/>
      <c r="FE37" s="101"/>
      <c r="FF37" s="101"/>
      <c r="FG37" s="101"/>
      <c r="FH37" s="101"/>
      <c r="FI37" s="101"/>
      <c r="FJ37" s="101"/>
      <c r="FK37" s="130"/>
      <c r="FL37" s="128"/>
      <c r="FM37" s="126"/>
      <c r="FN37" s="126"/>
      <c r="FO37" s="126"/>
      <c r="FP37" s="126"/>
      <c r="FQ37" s="127"/>
      <c r="FR37" s="128"/>
      <c r="FS37" s="126"/>
      <c r="FT37" s="126"/>
      <c r="FU37" s="129"/>
      <c r="FV37" s="106"/>
      <c r="FW37" s="101"/>
      <c r="FX37" s="101"/>
      <c r="FY37" s="127"/>
      <c r="FZ37" s="131"/>
      <c r="GA37" s="132"/>
      <c r="GB37" s="133"/>
      <c r="GC37" s="133"/>
      <c r="GD37" s="133"/>
      <c r="GE37" s="133"/>
      <c r="GF37" s="134"/>
      <c r="GG37" s="135"/>
      <c r="GH37" s="133"/>
      <c r="GI37" s="133"/>
      <c r="GJ37" s="134"/>
      <c r="GK37" s="135"/>
      <c r="GL37" s="136"/>
      <c r="GM37" s="126"/>
      <c r="GN37" s="126"/>
      <c r="GO37" s="126"/>
      <c r="GP37" s="127"/>
      <c r="GQ37" s="137"/>
      <c r="GR37" s="138"/>
      <c r="GS37" s="139"/>
      <c r="GT37" s="140"/>
      <c r="GU37" s="141"/>
      <c r="GV37" s="142"/>
      <c r="GW37" s="143"/>
    </row>
    <row r="38" spans="1:205" s="120" customFormat="1" ht="18" customHeight="1" x14ac:dyDescent="0.25">
      <c r="A38" s="121">
        <v>33</v>
      </c>
      <c r="B38" s="122"/>
      <c r="C38" s="123"/>
      <c r="D38" s="123"/>
      <c r="E38" s="123"/>
      <c r="F38" s="123"/>
      <c r="G38" s="124"/>
      <c r="H38" s="144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46"/>
      <c r="AC38" s="146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6"/>
      <c r="AP38" s="126"/>
      <c r="AQ38" s="126"/>
      <c r="AR38" s="126"/>
      <c r="AS38" s="126"/>
      <c r="AT38" s="126"/>
      <c r="AU38" s="126"/>
      <c r="AV38" s="146"/>
      <c r="AW38" s="146"/>
      <c r="AX38" s="146"/>
      <c r="AY38" s="146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6"/>
      <c r="BL38" s="126"/>
      <c r="BM38" s="126"/>
      <c r="BN38" s="126"/>
      <c r="BO38" s="126"/>
      <c r="BP38" s="146"/>
      <c r="BQ38" s="146"/>
      <c r="BR38" s="146"/>
      <c r="BS38" s="146"/>
      <c r="BT38" s="146"/>
      <c r="BU38" s="146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6"/>
      <c r="CH38" s="126"/>
      <c r="CI38" s="126"/>
      <c r="CJ38" s="146"/>
      <c r="CK38" s="146"/>
      <c r="CL38" s="146"/>
      <c r="CM38" s="146"/>
      <c r="CN38" s="146"/>
      <c r="CO38" s="146"/>
      <c r="CP38" s="146"/>
      <c r="CQ38" s="146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9"/>
      <c r="DN38" s="100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2"/>
      <c r="EH38" s="128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9"/>
      <c r="FB38" s="106"/>
      <c r="FC38" s="101"/>
      <c r="FD38" s="101"/>
      <c r="FE38" s="101"/>
      <c r="FF38" s="101"/>
      <c r="FG38" s="101"/>
      <c r="FH38" s="101"/>
      <c r="FI38" s="101"/>
      <c r="FJ38" s="101"/>
      <c r="FK38" s="130"/>
      <c r="FL38" s="128"/>
      <c r="FM38" s="126"/>
      <c r="FN38" s="126"/>
      <c r="FO38" s="126"/>
      <c r="FP38" s="126"/>
      <c r="FQ38" s="127"/>
      <c r="FR38" s="128"/>
      <c r="FS38" s="126"/>
      <c r="FT38" s="126"/>
      <c r="FU38" s="129"/>
      <c r="FV38" s="106"/>
      <c r="FW38" s="101"/>
      <c r="FX38" s="101"/>
      <c r="FY38" s="127"/>
      <c r="FZ38" s="131"/>
      <c r="GA38" s="132"/>
      <c r="GB38" s="133"/>
      <c r="GC38" s="133"/>
      <c r="GD38" s="133"/>
      <c r="GE38" s="133"/>
      <c r="GF38" s="134"/>
      <c r="GG38" s="135"/>
      <c r="GH38" s="133"/>
      <c r="GI38" s="133"/>
      <c r="GJ38" s="134"/>
      <c r="GK38" s="135"/>
      <c r="GL38" s="136"/>
      <c r="GM38" s="126"/>
      <c r="GN38" s="126"/>
      <c r="GO38" s="126"/>
      <c r="GP38" s="127"/>
      <c r="GQ38" s="137"/>
      <c r="GR38" s="138"/>
      <c r="GS38" s="139"/>
      <c r="GT38" s="140"/>
      <c r="GU38" s="141"/>
      <c r="GV38" s="142"/>
      <c r="GW38" s="143"/>
    </row>
    <row r="39" spans="1:205" s="120" customFormat="1" ht="18" customHeight="1" x14ac:dyDescent="0.25">
      <c r="A39" s="121">
        <v>34</v>
      </c>
      <c r="B39" s="122"/>
      <c r="C39" s="123"/>
      <c r="D39" s="123"/>
      <c r="E39" s="123"/>
      <c r="F39" s="123"/>
      <c r="G39" s="124"/>
      <c r="H39" s="144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46"/>
      <c r="AC39" s="146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6"/>
      <c r="AP39" s="126"/>
      <c r="AQ39" s="126"/>
      <c r="AR39" s="126"/>
      <c r="AS39" s="126"/>
      <c r="AT39" s="126"/>
      <c r="AU39" s="126"/>
      <c r="AV39" s="146"/>
      <c r="AW39" s="146"/>
      <c r="AX39" s="146"/>
      <c r="AY39" s="146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6"/>
      <c r="BL39" s="126"/>
      <c r="BM39" s="126"/>
      <c r="BN39" s="126"/>
      <c r="BO39" s="126"/>
      <c r="BP39" s="146"/>
      <c r="BQ39" s="146"/>
      <c r="BR39" s="146"/>
      <c r="BS39" s="146"/>
      <c r="BT39" s="146"/>
      <c r="BU39" s="146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6"/>
      <c r="CH39" s="126"/>
      <c r="CI39" s="126"/>
      <c r="CJ39" s="146"/>
      <c r="CK39" s="146"/>
      <c r="CL39" s="146"/>
      <c r="CM39" s="146"/>
      <c r="CN39" s="146"/>
      <c r="CO39" s="146"/>
      <c r="CP39" s="146"/>
      <c r="CQ39" s="146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9"/>
      <c r="DN39" s="100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2"/>
      <c r="EH39" s="128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9"/>
      <c r="FB39" s="106"/>
      <c r="FC39" s="101"/>
      <c r="FD39" s="101"/>
      <c r="FE39" s="101"/>
      <c r="FF39" s="101"/>
      <c r="FG39" s="101"/>
      <c r="FH39" s="101"/>
      <c r="FI39" s="101"/>
      <c r="FJ39" s="101"/>
      <c r="FK39" s="130"/>
      <c r="FL39" s="128"/>
      <c r="FM39" s="126"/>
      <c r="FN39" s="126"/>
      <c r="FO39" s="126"/>
      <c r="FP39" s="126"/>
      <c r="FQ39" s="127"/>
      <c r="FR39" s="128"/>
      <c r="FS39" s="126"/>
      <c r="FT39" s="126"/>
      <c r="FU39" s="129"/>
      <c r="FV39" s="106"/>
      <c r="FW39" s="101"/>
      <c r="FX39" s="101"/>
      <c r="FY39" s="127"/>
      <c r="FZ39" s="131"/>
      <c r="GA39" s="132"/>
      <c r="GB39" s="133"/>
      <c r="GC39" s="133"/>
      <c r="GD39" s="133"/>
      <c r="GE39" s="133"/>
      <c r="GF39" s="134"/>
      <c r="GG39" s="135"/>
      <c r="GH39" s="133"/>
      <c r="GI39" s="133"/>
      <c r="GJ39" s="134"/>
      <c r="GK39" s="135"/>
      <c r="GL39" s="136"/>
      <c r="GM39" s="126"/>
      <c r="GN39" s="126"/>
      <c r="GO39" s="126"/>
      <c r="GP39" s="127"/>
      <c r="GQ39" s="137"/>
      <c r="GR39" s="138"/>
      <c r="GS39" s="139"/>
      <c r="GT39" s="140"/>
      <c r="GU39" s="141"/>
      <c r="GV39" s="142"/>
      <c r="GW39" s="143"/>
    </row>
    <row r="40" spans="1:205" s="120" customFormat="1" ht="18" customHeight="1" x14ac:dyDescent="0.25">
      <c r="A40" s="121">
        <v>35</v>
      </c>
      <c r="B40" s="122"/>
      <c r="C40" s="123"/>
      <c r="D40" s="123"/>
      <c r="E40" s="123"/>
      <c r="F40" s="123"/>
      <c r="G40" s="124"/>
      <c r="H40" s="144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46"/>
      <c r="AC40" s="146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6"/>
      <c r="AP40" s="126"/>
      <c r="AQ40" s="126"/>
      <c r="AR40" s="126"/>
      <c r="AS40" s="126"/>
      <c r="AT40" s="126"/>
      <c r="AU40" s="126"/>
      <c r="AV40" s="146"/>
      <c r="AW40" s="146"/>
      <c r="AX40" s="146"/>
      <c r="AY40" s="146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6"/>
      <c r="BL40" s="126"/>
      <c r="BM40" s="126"/>
      <c r="BN40" s="126"/>
      <c r="BO40" s="126"/>
      <c r="BP40" s="146"/>
      <c r="BQ40" s="146"/>
      <c r="BR40" s="146"/>
      <c r="BS40" s="146"/>
      <c r="BT40" s="146"/>
      <c r="BU40" s="146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6"/>
      <c r="CH40" s="126"/>
      <c r="CI40" s="126"/>
      <c r="CJ40" s="146"/>
      <c r="CK40" s="146"/>
      <c r="CL40" s="146"/>
      <c r="CM40" s="146"/>
      <c r="CN40" s="146"/>
      <c r="CO40" s="146"/>
      <c r="CP40" s="146"/>
      <c r="CQ40" s="146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9"/>
      <c r="DN40" s="100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2"/>
      <c r="EH40" s="128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9"/>
      <c r="FB40" s="106"/>
      <c r="FC40" s="101"/>
      <c r="FD40" s="101"/>
      <c r="FE40" s="101"/>
      <c r="FF40" s="101"/>
      <c r="FG40" s="101"/>
      <c r="FH40" s="101"/>
      <c r="FI40" s="101"/>
      <c r="FJ40" s="101"/>
      <c r="FK40" s="130"/>
      <c r="FL40" s="128"/>
      <c r="FM40" s="126"/>
      <c r="FN40" s="126"/>
      <c r="FO40" s="126"/>
      <c r="FP40" s="126"/>
      <c r="FQ40" s="127"/>
      <c r="FR40" s="128"/>
      <c r="FS40" s="126"/>
      <c r="FT40" s="126"/>
      <c r="FU40" s="129"/>
      <c r="FV40" s="106"/>
      <c r="FW40" s="101"/>
      <c r="FX40" s="101"/>
      <c r="FY40" s="127"/>
      <c r="FZ40" s="131"/>
      <c r="GA40" s="132"/>
      <c r="GB40" s="133"/>
      <c r="GC40" s="133"/>
      <c r="GD40" s="133"/>
      <c r="GE40" s="133"/>
      <c r="GF40" s="134"/>
      <c r="GG40" s="135"/>
      <c r="GH40" s="133"/>
      <c r="GI40" s="133"/>
      <c r="GJ40" s="134"/>
      <c r="GK40" s="135"/>
      <c r="GL40" s="136"/>
      <c r="GM40" s="126"/>
      <c r="GN40" s="126"/>
      <c r="GO40" s="126"/>
      <c r="GP40" s="127"/>
      <c r="GQ40" s="137"/>
      <c r="GR40" s="138"/>
      <c r="GS40" s="139"/>
      <c r="GT40" s="140"/>
      <c r="GU40" s="141"/>
      <c r="GV40" s="142"/>
      <c r="GW40" s="143"/>
    </row>
    <row r="41" spans="1:205" s="120" customFormat="1" ht="18" customHeight="1" x14ac:dyDescent="0.25">
      <c r="A41" s="121">
        <v>36</v>
      </c>
      <c r="B41" s="122"/>
      <c r="C41" s="123"/>
      <c r="D41" s="123"/>
      <c r="E41" s="123"/>
      <c r="F41" s="123"/>
      <c r="G41" s="124"/>
      <c r="H41" s="144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46"/>
      <c r="AC41" s="146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6"/>
      <c r="AP41" s="126"/>
      <c r="AQ41" s="126"/>
      <c r="AR41" s="126"/>
      <c r="AS41" s="126"/>
      <c r="AT41" s="126"/>
      <c r="AU41" s="126"/>
      <c r="AV41" s="146"/>
      <c r="AW41" s="146"/>
      <c r="AX41" s="146"/>
      <c r="AY41" s="146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6"/>
      <c r="BL41" s="126"/>
      <c r="BM41" s="126"/>
      <c r="BN41" s="126"/>
      <c r="BO41" s="126"/>
      <c r="BP41" s="146"/>
      <c r="BQ41" s="146"/>
      <c r="BR41" s="146"/>
      <c r="BS41" s="146"/>
      <c r="BT41" s="146"/>
      <c r="BU41" s="146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6"/>
      <c r="CH41" s="126"/>
      <c r="CI41" s="126"/>
      <c r="CJ41" s="146"/>
      <c r="CK41" s="146"/>
      <c r="CL41" s="146"/>
      <c r="CM41" s="146"/>
      <c r="CN41" s="146"/>
      <c r="CO41" s="146"/>
      <c r="CP41" s="146"/>
      <c r="CQ41" s="146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9"/>
      <c r="DN41" s="100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2"/>
      <c r="EH41" s="128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9"/>
      <c r="FB41" s="106"/>
      <c r="FC41" s="101"/>
      <c r="FD41" s="101"/>
      <c r="FE41" s="101"/>
      <c r="FF41" s="101"/>
      <c r="FG41" s="101"/>
      <c r="FH41" s="101"/>
      <c r="FI41" s="101"/>
      <c r="FJ41" s="101"/>
      <c r="FK41" s="130"/>
      <c r="FL41" s="128"/>
      <c r="FM41" s="126"/>
      <c r="FN41" s="126"/>
      <c r="FO41" s="126"/>
      <c r="FP41" s="126"/>
      <c r="FQ41" s="127"/>
      <c r="FR41" s="128"/>
      <c r="FS41" s="126"/>
      <c r="FT41" s="126"/>
      <c r="FU41" s="129"/>
      <c r="FV41" s="106"/>
      <c r="FW41" s="101"/>
      <c r="FX41" s="101"/>
      <c r="FY41" s="127"/>
      <c r="FZ41" s="131"/>
      <c r="GA41" s="132"/>
      <c r="GB41" s="133"/>
      <c r="GC41" s="133"/>
      <c r="GD41" s="133"/>
      <c r="GE41" s="133"/>
      <c r="GF41" s="134"/>
      <c r="GG41" s="135"/>
      <c r="GH41" s="133"/>
      <c r="GI41" s="133"/>
      <c r="GJ41" s="134"/>
      <c r="GK41" s="135"/>
      <c r="GL41" s="136"/>
      <c r="GM41" s="126"/>
      <c r="GN41" s="126"/>
      <c r="GO41" s="126"/>
      <c r="GP41" s="127"/>
      <c r="GQ41" s="137"/>
      <c r="GR41" s="138"/>
      <c r="GS41" s="139"/>
      <c r="GT41" s="140"/>
      <c r="GU41" s="141"/>
      <c r="GV41" s="142"/>
      <c r="GW41" s="143"/>
    </row>
    <row r="42" spans="1:205" s="120" customFormat="1" ht="18" customHeight="1" x14ac:dyDescent="0.25">
      <c r="A42" s="121">
        <v>37</v>
      </c>
      <c r="B42" s="122"/>
      <c r="C42" s="123"/>
      <c r="D42" s="123"/>
      <c r="E42" s="123"/>
      <c r="F42" s="123"/>
      <c r="G42" s="124"/>
      <c r="H42" s="144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6"/>
      <c r="T42" s="126"/>
      <c r="U42" s="126"/>
      <c r="V42" s="126"/>
      <c r="W42" s="126"/>
      <c r="X42" s="126"/>
      <c r="Y42" s="126"/>
      <c r="Z42" s="126"/>
      <c r="AA42" s="126"/>
      <c r="AB42" s="146"/>
      <c r="AC42" s="146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6"/>
      <c r="AP42" s="126"/>
      <c r="AQ42" s="126"/>
      <c r="AR42" s="126"/>
      <c r="AS42" s="126"/>
      <c r="AT42" s="126"/>
      <c r="AU42" s="126"/>
      <c r="AV42" s="146"/>
      <c r="AW42" s="146"/>
      <c r="AX42" s="146"/>
      <c r="AY42" s="146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126"/>
      <c r="BM42" s="126"/>
      <c r="BN42" s="126"/>
      <c r="BO42" s="126"/>
      <c r="BP42" s="146"/>
      <c r="BQ42" s="146"/>
      <c r="BR42" s="146"/>
      <c r="BS42" s="146"/>
      <c r="BT42" s="146"/>
      <c r="BU42" s="146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6"/>
      <c r="CH42" s="126"/>
      <c r="CI42" s="126"/>
      <c r="CJ42" s="146"/>
      <c r="CK42" s="146"/>
      <c r="CL42" s="146"/>
      <c r="CM42" s="146"/>
      <c r="CN42" s="146"/>
      <c r="CO42" s="146"/>
      <c r="CP42" s="146"/>
      <c r="CQ42" s="146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9"/>
      <c r="DN42" s="100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2"/>
      <c r="EH42" s="128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9"/>
      <c r="FB42" s="106"/>
      <c r="FC42" s="101"/>
      <c r="FD42" s="101"/>
      <c r="FE42" s="101"/>
      <c r="FF42" s="101"/>
      <c r="FG42" s="101"/>
      <c r="FH42" s="101"/>
      <c r="FI42" s="101"/>
      <c r="FJ42" s="101"/>
      <c r="FK42" s="130"/>
      <c r="FL42" s="128"/>
      <c r="FM42" s="126"/>
      <c r="FN42" s="126"/>
      <c r="FO42" s="126"/>
      <c r="FP42" s="126"/>
      <c r="FQ42" s="127"/>
      <c r="FR42" s="128"/>
      <c r="FS42" s="126"/>
      <c r="FT42" s="126"/>
      <c r="FU42" s="129"/>
      <c r="FV42" s="106"/>
      <c r="FW42" s="101"/>
      <c r="FX42" s="101"/>
      <c r="FY42" s="127"/>
      <c r="FZ42" s="131"/>
      <c r="GA42" s="132"/>
      <c r="GB42" s="133"/>
      <c r="GC42" s="133"/>
      <c r="GD42" s="133"/>
      <c r="GE42" s="133"/>
      <c r="GF42" s="134"/>
      <c r="GG42" s="135"/>
      <c r="GH42" s="133"/>
      <c r="GI42" s="133"/>
      <c r="GJ42" s="134"/>
      <c r="GK42" s="135"/>
      <c r="GL42" s="136"/>
      <c r="GM42" s="126"/>
      <c r="GN42" s="126"/>
      <c r="GO42" s="126"/>
      <c r="GP42" s="127"/>
      <c r="GQ42" s="137"/>
      <c r="GR42" s="138"/>
      <c r="GS42" s="139"/>
      <c r="GT42" s="140"/>
      <c r="GU42" s="141"/>
      <c r="GV42" s="142"/>
      <c r="GW42" s="143"/>
    </row>
    <row r="43" spans="1:205" s="120" customFormat="1" ht="18" customHeight="1" x14ac:dyDescent="0.25">
      <c r="A43" s="121">
        <v>38</v>
      </c>
      <c r="B43" s="122"/>
      <c r="C43" s="123"/>
      <c r="D43" s="123"/>
      <c r="E43" s="123"/>
      <c r="F43" s="123"/>
      <c r="G43" s="124"/>
      <c r="H43" s="144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46"/>
      <c r="AC43" s="146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6"/>
      <c r="AP43" s="126"/>
      <c r="AQ43" s="126"/>
      <c r="AR43" s="126"/>
      <c r="AS43" s="126"/>
      <c r="AT43" s="126"/>
      <c r="AU43" s="126"/>
      <c r="AV43" s="146"/>
      <c r="AW43" s="146"/>
      <c r="AX43" s="146"/>
      <c r="AY43" s="146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6"/>
      <c r="BL43" s="126"/>
      <c r="BM43" s="126"/>
      <c r="BN43" s="126"/>
      <c r="BO43" s="126"/>
      <c r="BP43" s="146"/>
      <c r="BQ43" s="146"/>
      <c r="BR43" s="146"/>
      <c r="BS43" s="146"/>
      <c r="BT43" s="146"/>
      <c r="BU43" s="146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6"/>
      <c r="CH43" s="126"/>
      <c r="CI43" s="126"/>
      <c r="CJ43" s="146"/>
      <c r="CK43" s="146"/>
      <c r="CL43" s="146"/>
      <c r="CM43" s="146"/>
      <c r="CN43" s="146"/>
      <c r="CO43" s="146"/>
      <c r="CP43" s="146"/>
      <c r="CQ43" s="146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9"/>
      <c r="DN43" s="100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2"/>
      <c r="EH43" s="128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9"/>
      <c r="FB43" s="106"/>
      <c r="FC43" s="101"/>
      <c r="FD43" s="101"/>
      <c r="FE43" s="101"/>
      <c r="FF43" s="101"/>
      <c r="FG43" s="101"/>
      <c r="FH43" s="101"/>
      <c r="FI43" s="101"/>
      <c r="FJ43" s="101"/>
      <c r="FK43" s="130"/>
      <c r="FL43" s="128"/>
      <c r="FM43" s="126"/>
      <c r="FN43" s="126"/>
      <c r="FO43" s="126"/>
      <c r="FP43" s="126"/>
      <c r="FQ43" s="127"/>
      <c r="FR43" s="128"/>
      <c r="FS43" s="126"/>
      <c r="FT43" s="126"/>
      <c r="FU43" s="129"/>
      <c r="FV43" s="106"/>
      <c r="FW43" s="101"/>
      <c r="FX43" s="101"/>
      <c r="FY43" s="127"/>
      <c r="FZ43" s="131"/>
      <c r="GA43" s="132"/>
      <c r="GB43" s="133"/>
      <c r="GC43" s="133"/>
      <c r="GD43" s="133"/>
      <c r="GE43" s="133"/>
      <c r="GF43" s="134"/>
      <c r="GG43" s="135"/>
      <c r="GH43" s="133"/>
      <c r="GI43" s="133"/>
      <c r="GJ43" s="134"/>
      <c r="GK43" s="135"/>
      <c r="GL43" s="136"/>
      <c r="GM43" s="126"/>
      <c r="GN43" s="126"/>
      <c r="GO43" s="126"/>
      <c r="GP43" s="127"/>
      <c r="GQ43" s="137"/>
      <c r="GR43" s="138"/>
      <c r="GS43" s="139"/>
      <c r="GT43" s="140"/>
      <c r="GU43" s="141"/>
      <c r="GV43" s="142"/>
      <c r="GW43" s="143"/>
    </row>
    <row r="44" spans="1:205" s="120" customFormat="1" ht="18" customHeight="1" x14ac:dyDescent="0.25">
      <c r="A44" s="121">
        <v>39</v>
      </c>
      <c r="B44" s="122"/>
      <c r="C44" s="123"/>
      <c r="D44" s="123"/>
      <c r="E44" s="123"/>
      <c r="F44" s="123"/>
      <c r="G44" s="124"/>
      <c r="H44" s="14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46"/>
      <c r="AC44" s="146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6"/>
      <c r="AP44" s="126"/>
      <c r="AQ44" s="126"/>
      <c r="AR44" s="126"/>
      <c r="AS44" s="126"/>
      <c r="AT44" s="126"/>
      <c r="AU44" s="126"/>
      <c r="AV44" s="146"/>
      <c r="AW44" s="146"/>
      <c r="AX44" s="146"/>
      <c r="AY44" s="146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6"/>
      <c r="BL44" s="126"/>
      <c r="BM44" s="126"/>
      <c r="BN44" s="126"/>
      <c r="BO44" s="126"/>
      <c r="BP44" s="146"/>
      <c r="BQ44" s="146"/>
      <c r="BR44" s="146"/>
      <c r="BS44" s="146"/>
      <c r="BT44" s="146"/>
      <c r="BU44" s="146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6"/>
      <c r="CH44" s="126"/>
      <c r="CI44" s="126"/>
      <c r="CJ44" s="146"/>
      <c r="CK44" s="146"/>
      <c r="CL44" s="146"/>
      <c r="CM44" s="146"/>
      <c r="CN44" s="146"/>
      <c r="CO44" s="146"/>
      <c r="CP44" s="146"/>
      <c r="CQ44" s="146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9"/>
      <c r="DN44" s="100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2"/>
      <c r="EH44" s="128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9"/>
      <c r="FB44" s="106"/>
      <c r="FC44" s="101"/>
      <c r="FD44" s="101"/>
      <c r="FE44" s="101"/>
      <c r="FF44" s="101"/>
      <c r="FG44" s="101"/>
      <c r="FH44" s="101"/>
      <c r="FI44" s="101"/>
      <c r="FJ44" s="101"/>
      <c r="FK44" s="130"/>
      <c r="FL44" s="128"/>
      <c r="FM44" s="126"/>
      <c r="FN44" s="126"/>
      <c r="FO44" s="126"/>
      <c r="FP44" s="126"/>
      <c r="FQ44" s="127"/>
      <c r="FR44" s="128"/>
      <c r="FS44" s="126"/>
      <c r="FT44" s="126"/>
      <c r="FU44" s="129"/>
      <c r="FV44" s="106"/>
      <c r="FW44" s="101"/>
      <c r="FX44" s="101"/>
      <c r="FY44" s="127"/>
      <c r="FZ44" s="131"/>
      <c r="GA44" s="132"/>
      <c r="GB44" s="133"/>
      <c r="GC44" s="133"/>
      <c r="GD44" s="133"/>
      <c r="GE44" s="133"/>
      <c r="GF44" s="134"/>
      <c r="GG44" s="135"/>
      <c r="GH44" s="133"/>
      <c r="GI44" s="133"/>
      <c r="GJ44" s="134"/>
      <c r="GK44" s="135"/>
      <c r="GL44" s="136"/>
      <c r="GM44" s="126"/>
      <c r="GN44" s="126"/>
      <c r="GO44" s="126"/>
      <c r="GP44" s="127"/>
      <c r="GQ44" s="137"/>
      <c r="GR44" s="138"/>
      <c r="GS44" s="139"/>
      <c r="GT44" s="140"/>
      <c r="GU44" s="141"/>
      <c r="GV44" s="142"/>
      <c r="GW44" s="143"/>
    </row>
    <row r="45" spans="1:205" s="120" customFormat="1" ht="18" customHeight="1" x14ac:dyDescent="0.25">
      <c r="A45" s="121">
        <v>40</v>
      </c>
      <c r="B45" s="122"/>
      <c r="C45" s="123"/>
      <c r="D45" s="123"/>
      <c r="E45" s="123"/>
      <c r="F45" s="123"/>
      <c r="G45" s="124"/>
      <c r="H45" s="144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46"/>
      <c r="AC45" s="146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6"/>
      <c r="AP45" s="126"/>
      <c r="AQ45" s="126"/>
      <c r="AR45" s="126"/>
      <c r="AS45" s="126"/>
      <c r="AT45" s="126"/>
      <c r="AU45" s="126"/>
      <c r="AV45" s="146"/>
      <c r="AW45" s="146"/>
      <c r="AX45" s="146"/>
      <c r="AY45" s="146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6"/>
      <c r="BL45" s="126"/>
      <c r="BM45" s="126"/>
      <c r="BN45" s="126"/>
      <c r="BO45" s="126"/>
      <c r="BP45" s="146"/>
      <c r="BQ45" s="146"/>
      <c r="BR45" s="146"/>
      <c r="BS45" s="146"/>
      <c r="BT45" s="146"/>
      <c r="BU45" s="146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6"/>
      <c r="CH45" s="126"/>
      <c r="CI45" s="126"/>
      <c r="CJ45" s="146"/>
      <c r="CK45" s="146"/>
      <c r="CL45" s="146"/>
      <c r="CM45" s="146"/>
      <c r="CN45" s="146"/>
      <c r="CO45" s="146"/>
      <c r="CP45" s="146"/>
      <c r="CQ45" s="146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9"/>
      <c r="DN45" s="100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2"/>
      <c r="EH45" s="128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9"/>
      <c r="FB45" s="106"/>
      <c r="FC45" s="101"/>
      <c r="FD45" s="101"/>
      <c r="FE45" s="101"/>
      <c r="FF45" s="101"/>
      <c r="FG45" s="101"/>
      <c r="FH45" s="101"/>
      <c r="FI45" s="101"/>
      <c r="FJ45" s="101"/>
      <c r="FK45" s="130"/>
      <c r="FL45" s="128"/>
      <c r="FM45" s="126"/>
      <c r="FN45" s="126"/>
      <c r="FO45" s="126"/>
      <c r="FP45" s="126"/>
      <c r="FQ45" s="127"/>
      <c r="FR45" s="128"/>
      <c r="FS45" s="126"/>
      <c r="FT45" s="126"/>
      <c r="FU45" s="129"/>
      <c r="FV45" s="106"/>
      <c r="FW45" s="101"/>
      <c r="FX45" s="101"/>
      <c r="FY45" s="127"/>
      <c r="FZ45" s="131"/>
      <c r="GA45" s="132"/>
      <c r="GB45" s="133"/>
      <c r="GC45" s="133"/>
      <c r="GD45" s="133"/>
      <c r="GE45" s="133"/>
      <c r="GF45" s="134"/>
      <c r="GG45" s="135"/>
      <c r="GH45" s="133"/>
      <c r="GI45" s="133"/>
      <c r="GJ45" s="134"/>
      <c r="GK45" s="135"/>
      <c r="GL45" s="136"/>
      <c r="GM45" s="126"/>
      <c r="GN45" s="126"/>
      <c r="GO45" s="126"/>
      <c r="GP45" s="127"/>
      <c r="GQ45" s="137"/>
      <c r="GR45" s="138"/>
      <c r="GS45" s="139"/>
      <c r="GT45" s="140"/>
      <c r="GU45" s="141"/>
      <c r="GV45" s="142"/>
      <c r="GW45" s="143"/>
    </row>
    <row r="46" spans="1:205" s="120" customFormat="1" ht="18" customHeight="1" x14ac:dyDescent="0.25">
      <c r="A46" s="121">
        <v>41</v>
      </c>
      <c r="B46" s="122"/>
      <c r="C46" s="123"/>
      <c r="D46" s="123"/>
      <c r="E46" s="123"/>
      <c r="F46" s="123"/>
      <c r="G46" s="124"/>
      <c r="H46" s="144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46"/>
      <c r="AC46" s="146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6"/>
      <c r="AP46" s="126"/>
      <c r="AQ46" s="126"/>
      <c r="AR46" s="126"/>
      <c r="AS46" s="126"/>
      <c r="AT46" s="126"/>
      <c r="AU46" s="126"/>
      <c r="AV46" s="146"/>
      <c r="AW46" s="146"/>
      <c r="AX46" s="146"/>
      <c r="AY46" s="146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6"/>
      <c r="BL46" s="126"/>
      <c r="BM46" s="126"/>
      <c r="BN46" s="126"/>
      <c r="BO46" s="126"/>
      <c r="BP46" s="146"/>
      <c r="BQ46" s="146"/>
      <c r="BR46" s="146"/>
      <c r="BS46" s="146"/>
      <c r="BT46" s="146"/>
      <c r="BU46" s="146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6"/>
      <c r="CH46" s="126"/>
      <c r="CI46" s="126"/>
      <c r="CJ46" s="146"/>
      <c r="CK46" s="146"/>
      <c r="CL46" s="146"/>
      <c r="CM46" s="146"/>
      <c r="CN46" s="146"/>
      <c r="CO46" s="146"/>
      <c r="CP46" s="146"/>
      <c r="CQ46" s="146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9"/>
      <c r="DN46" s="100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2"/>
      <c r="EH46" s="128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9"/>
      <c r="FB46" s="106"/>
      <c r="FC46" s="101"/>
      <c r="FD46" s="101"/>
      <c r="FE46" s="101"/>
      <c r="FF46" s="101"/>
      <c r="FG46" s="101"/>
      <c r="FH46" s="101"/>
      <c r="FI46" s="101"/>
      <c r="FJ46" s="101"/>
      <c r="FK46" s="130"/>
      <c r="FL46" s="128"/>
      <c r="FM46" s="126"/>
      <c r="FN46" s="126"/>
      <c r="FO46" s="126"/>
      <c r="FP46" s="126"/>
      <c r="FQ46" s="127"/>
      <c r="FR46" s="128"/>
      <c r="FS46" s="126"/>
      <c r="FT46" s="126"/>
      <c r="FU46" s="129"/>
      <c r="FV46" s="106"/>
      <c r="FW46" s="101"/>
      <c r="FX46" s="101"/>
      <c r="FY46" s="127"/>
      <c r="FZ46" s="131"/>
      <c r="GA46" s="132"/>
      <c r="GB46" s="133"/>
      <c r="GC46" s="133"/>
      <c r="GD46" s="133"/>
      <c r="GE46" s="133"/>
      <c r="GF46" s="134"/>
      <c r="GG46" s="135"/>
      <c r="GH46" s="133"/>
      <c r="GI46" s="133"/>
      <c r="GJ46" s="134"/>
      <c r="GK46" s="135"/>
      <c r="GL46" s="136"/>
      <c r="GM46" s="126"/>
      <c r="GN46" s="126"/>
      <c r="GO46" s="126"/>
      <c r="GP46" s="127"/>
      <c r="GQ46" s="137"/>
      <c r="GR46" s="138"/>
      <c r="GS46" s="139"/>
      <c r="GT46" s="140"/>
      <c r="GU46" s="141"/>
      <c r="GV46" s="142"/>
      <c r="GW46" s="143"/>
    </row>
    <row r="47" spans="1:205" s="120" customFormat="1" ht="18" customHeight="1" x14ac:dyDescent="0.25">
      <c r="A47" s="121">
        <v>42</v>
      </c>
      <c r="B47" s="122"/>
      <c r="C47" s="123"/>
      <c r="D47" s="123"/>
      <c r="E47" s="123"/>
      <c r="F47" s="123"/>
      <c r="G47" s="124"/>
      <c r="H47" s="14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46"/>
      <c r="AC47" s="146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6"/>
      <c r="AP47" s="126"/>
      <c r="AQ47" s="126"/>
      <c r="AR47" s="126"/>
      <c r="AS47" s="126"/>
      <c r="AT47" s="126"/>
      <c r="AU47" s="126"/>
      <c r="AV47" s="146"/>
      <c r="AW47" s="146"/>
      <c r="AX47" s="146"/>
      <c r="AY47" s="146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6"/>
      <c r="BL47" s="126"/>
      <c r="BM47" s="126"/>
      <c r="BN47" s="126"/>
      <c r="BO47" s="126"/>
      <c r="BP47" s="146"/>
      <c r="BQ47" s="146"/>
      <c r="BR47" s="146"/>
      <c r="BS47" s="146"/>
      <c r="BT47" s="146"/>
      <c r="BU47" s="146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6"/>
      <c r="CH47" s="126"/>
      <c r="CI47" s="126"/>
      <c r="CJ47" s="146"/>
      <c r="CK47" s="146"/>
      <c r="CL47" s="146"/>
      <c r="CM47" s="146"/>
      <c r="CN47" s="146"/>
      <c r="CO47" s="146"/>
      <c r="CP47" s="146"/>
      <c r="CQ47" s="146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9"/>
      <c r="DN47" s="100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2"/>
      <c r="EH47" s="128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9"/>
      <c r="FB47" s="106"/>
      <c r="FC47" s="101"/>
      <c r="FD47" s="101"/>
      <c r="FE47" s="101"/>
      <c r="FF47" s="101"/>
      <c r="FG47" s="101"/>
      <c r="FH47" s="101"/>
      <c r="FI47" s="101"/>
      <c r="FJ47" s="101"/>
      <c r="FK47" s="130"/>
      <c r="FL47" s="128"/>
      <c r="FM47" s="126"/>
      <c r="FN47" s="126"/>
      <c r="FO47" s="126"/>
      <c r="FP47" s="126"/>
      <c r="FQ47" s="127"/>
      <c r="FR47" s="128"/>
      <c r="FS47" s="126"/>
      <c r="FT47" s="126"/>
      <c r="FU47" s="129"/>
      <c r="FV47" s="106"/>
      <c r="FW47" s="101"/>
      <c r="FX47" s="101"/>
      <c r="FY47" s="127"/>
      <c r="FZ47" s="131"/>
      <c r="GA47" s="132"/>
      <c r="GB47" s="133"/>
      <c r="GC47" s="133"/>
      <c r="GD47" s="133"/>
      <c r="GE47" s="133"/>
      <c r="GF47" s="134"/>
      <c r="GG47" s="135"/>
      <c r="GH47" s="133"/>
      <c r="GI47" s="133"/>
      <c r="GJ47" s="134"/>
      <c r="GK47" s="135"/>
      <c r="GL47" s="136"/>
      <c r="GM47" s="126"/>
      <c r="GN47" s="126"/>
      <c r="GO47" s="126"/>
      <c r="GP47" s="127"/>
      <c r="GQ47" s="137"/>
      <c r="GR47" s="138"/>
      <c r="GS47" s="139"/>
      <c r="GT47" s="140"/>
      <c r="GU47" s="141"/>
      <c r="GV47" s="142"/>
      <c r="GW47" s="143"/>
    </row>
    <row r="48" spans="1:205" s="120" customFormat="1" ht="18" customHeight="1" x14ac:dyDescent="0.25">
      <c r="A48" s="121">
        <v>43</v>
      </c>
      <c r="B48" s="122"/>
      <c r="C48" s="123"/>
      <c r="D48" s="123"/>
      <c r="E48" s="123"/>
      <c r="F48" s="123"/>
      <c r="G48" s="124"/>
      <c r="H48" s="14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46"/>
      <c r="AC48" s="146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6"/>
      <c r="AP48" s="126"/>
      <c r="AQ48" s="126"/>
      <c r="AR48" s="126"/>
      <c r="AS48" s="126"/>
      <c r="AT48" s="126"/>
      <c r="AU48" s="126"/>
      <c r="AV48" s="146"/>
      <c r="AW48" s="146"/>
      <c r="AX48" s="146"/>
      <c r="AY48" s="146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26"/>
      <c r="BM48" s="126"/>
      <c r="BN48" s="126"/>
      <c r="BO48" s="126"/>
      <c r="BP48" s="146"/>
      <c r="BQ48" s="146"/>
      <c r="BR48" s="146"/>
      <c r="BS48" s="146"/>
      <c r="BT48" s="146"/>
      <c r="BU48" s="146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6"/>
      <c r="CH48" s="126"/>
      <c r="CI48" s="126"/>
      <c r="CJ48" s="146"/>
      <c r="CK48" s="146"/>
      <c r="CL48" s="146"/>
      <c r="CM48" s="146"/>
      <c r="CN48" s="146"/>
      <c r="CO48" s="146"/>
      <c r="CP48" s="146"/>
      <c r="CQ48" s="146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9"/>
      <c r="DN48" s="100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2"/>
      <c r="EH48" s="128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9"/>
      <c r="FB48" s="106"/>
      <c r="FC48" s="101"/>
      <c r="FD48" s="101"/>
      <c r="FE48" s="101"/>
      <c r="FF48" s="101"/>
      <c r="FG48" s="101"/>
      <c r="FH48" s="101"/>
      <c r="FI48" s="101"/>
      <c r="FJ48" s="101"/>
      <c r="FK48" s="130"/>
      <c r="FL48" s="128"/>
      <c r="FM48" s="126"/>
      <c r="FN48" s="126"/>
      <c r="FO48" s="126"/>
      <c r="FP48" s="126"/>
      <c r="FQ48" s="127"/>
      <c r="FR48" s="128"/>
      <c r="FS48" s="126"/>
      <c r="FT48" s="126"/>
      <c r="FU48" s="129"/>
      <c r="FV48" s="106"/>
      <c r="FW48" s="101"/>
      <c r="FX48" s="101"/>
      <c r="FY48" s="127"/>
      <c r="FZ48" s="131"/>
      <c r="GA48" s="132"/>
      <c r="GB48" s="133"/>
      <c r="GC48" s="133"/>
      <c r="GD48" s="133"/>
      <c r="GE48" s="133"/>
      <c r="GF48" s="134"/>
      <c r="GG48" s="135"/>
      <c r="GH48" s="133"/>
      <c r="GI48" s="133"/>
      <c r="GJ48" s="134"/>
      <c r="GK48" s="135"/>
      <c r="GL48" s="136"/>
      <c r="GM48" s="126"/>
      <c r="GN48" s="126"/>
      <c r="GO48" s="126"/>
      <c r="GP48" s="127"/>
      <c r="GQ48" s="137"/>
      <c r="GR48" s="138"/>
      <c r="GS48" s="139"/>
      <c r="GT48" s="140"/>
      <c r="GU48" s="141"/>
      <c r="GV48" s="142"/>
      <c r="GW48" s="143"/>
    </row>
    <row r="49" spans="1:205" s="120" customFormat="1" ht="18" customHeight="1" x14ac:dyDescent="0.25">
      <c r="A49" s="121">
        <v>44</v>
      </c>
      <c r="B49" s="122"/>
      <c r="C49" s="123"/>
      <c r="D49" s="123"/>
      <c r="E49" s="123"/>
      <c r="F49" s="123"/>
      <c r="G49" s="124"/>
      <c r="H49" s="14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46"/>
      <c r="AC49" s="146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6"/>
      <c r="AP49" s="126"/>
      <c r="AQ49" s="126"/>
      <c r="AR49" s="126"/>
      <c r="AS49" s="126"/>
      <c r="AT49" s="126"/>
      <c r="AU49" s="126"/>
      <c r="AV49" s="146"/>
      <c r="AW49" s="146"/>
      <c r="AX49" s="146"/>
      <c r="AY49" s="146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6"/>
      <c r="BL49" s="126"/>
      <c r="BM49" s="126"/>
      <c r="BN49" s="126"/>
      <c r="BO49" s="126"/>
      <c r="BP49" s="146"/>
      <c r="BQ49" s="146"/>
      <c r="BR49" s="146"/>
      <c r="BS49" s="146"/>
      <c r="BT49" s="146"/>
      <c r="BU49" s="146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6"/>
      <c r="CH49" s="126"/>
      <c r="CI49" s="126"/>
      <c r="CJ49" s="146"/>
      <c r="CK49" s="146"/>
      <c r="CL49" s="146"/>
      <c r="CM49" s="146"/>
      <c r="CN49" s="146"/>
      <c r="CO49" s="146"/>
      <c r="CP49" s="146"/>
      <c r="CQ49" s="146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9"/>
      <c r="DN49" s="100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2"/>
      <c r="EH49" s="128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9"/>
      <c r="FB49" s="106"/>
      <c r="FC49" s="101"/>
      <c r="FD49" s="101"/>
      <c r="FE49" s="101"/>
      <c r="FF49" s="101"/>
      <c r="FG49" s="101"/>
      <c r="FH49" s="101"/>
      <c r="FI49" s="101"/>
      <c r="FJ49" s="101"/>
      <c r="FK49" s="130"/>
      <c r="FL49" s="128"/>
      <c r="FM49" s="126"/>
      <c r="FN49" s="126"/>
      <c r="FO49" s="126"/>
      <c r="FP49" s="126"/>
      <c r="FQ49" s="127"/>
      <c r="FR49" s="128"/>
      <c r="FS49" s="126"/>
      <c r="FT49" s="126"/>
      <c r="FU49" s="129"/>
      <c r="FV49" s="106"/>
      <c r="FW49" s="101"/>
      <c r="FX49" s="101"/>
      <c r="FY49" s="127"/>
      <c r="FZ49" s="131"/>
      <c r="GA49" s="132"/>
      <c r="GB49" s="133"/>
      <c r="GC49" s="133"/>
      <c r="GD49" s="133"/>
      <c r="GE49" s="133"/>
      <c r="GF49" s="134"/>
      <c r="GG49" s="135"/>
      <c r="GH49" s="133"/>
      <c r="GI49" s="133"/>
      <c r="GJ49" s="134"/>
      <c r="GK49" s="135"/>
      <c r="GL49" s="136"/>
      <c r="GM49" s="126"/>
      <c r="GN49" s="126"/>
      <c r="GO49" s="126"/>
      <c r="GP49" s="127"/>
      <c r="GQ49" s="137"/>
      <c r="GR49" s="138"/>
      <c r="GS49" s="139"/>
      <c r="GT49" s="140"/>
      <c r="GU49" s="141"/>
      <c r="GV49" s="142"/>
      <c r="GW49" s="143"/>
    </row>
    <row r="50" spans="1:205" s="120" customFormat="1" ht="18" customHeight="1" x14ac:dyDescent="0.25">
      <c r="A50" s="121">
        <v>45</v>
      </c>
      <c r="B50" s="122"/>
      <c r="C50" s="123"/>
      <c r="D50" s="123"/>
      <c r="E50" s="123"/>
      <c r="F50" s="123"/>
      <c r="G50" s="124"/>
      <c r="H50" s="14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46"/>
      <c r="AC50" s="146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6"/>
      <c r="AP50" s="126"/>
      <c r="AQ50" s="126"/>
      <c r="AR50" s="126"/>
      <c r="AS50" s="126"/>
      <c r="AT50" s="126"/>
      <c r="AU50" s="126"/>
      <c r="AV50" s="146"/>
      <c r="AW50" s="146"/>
      <c r="AX50" s="146"/>
      <c r="AY50" s="146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6"/>
      <c r="BL50" s="126"/>
      <c r="BM50" s="126"/>
      <c r="BN50" s="126"/>
      <c r="BO50" s="126"/>
      <c r="BP50" s="146"/>
      <c r="BQ50" s="146"/>
      <c r="BR50" s="146"/>
      <c r="BS50" s="146"/>
      <c r="BT50" s="146"/>
      <c r="BU50" s="146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6"/>
      <c r="CH50" s="126"/>
      <c r="CI50" s="126"/>
      <c r="CJ50" s="146"/>
      <c r="CK50" s="146"/>
      <c r="CL50" s="146"/>
      <c r="CM50" s="146"/>
      <c r="CN50" s="146"/>
      <c r="CO50" s="146"/>
      <c r="CP50" s="146"/>
      <c r="CQ50" s="146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9"/>
      <c r="DN50" s="100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2"/>
      <c r="EH50" s="128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9"/>
      <c r="FB50" s="106"/>
      <c r="FC50" s="101"/>
      <c r="FD50" s="101"/>
      <c r="FE50" s="101"/>
      <c r="FF50" s="101"/>
      <c r="FG50" s="101"/>
      <c r="FH50" s="101"/>
      <c r="FI50" s="101"/>
      <c r="FJ50" s="101"/>
      <c r="FK50" s="130"/>
      <c r="FL50" s="128"/>
      <c r="FM50" s="126"/>
      <c r="FN50" s="126"/>
      <c r="FO50" s="126"/>
      <c r="FP50" s="126"/>
      <c r="FQ50" s="127"/>
      <c r="FR50" s="128"/>
      <c r="FS50" s="126"/>
      <c r="FT50" s="126"/>
      <c r="FU50" s="129"/>
      <c r="FV50" s="106"/>
      <c r="FW50" s="101"/>
      <c r="FX50" s="101"/>
      <c r="FY50" s="127"/>
      <c r="FZ50" s="131"/>
      <c r="GA50" s="132"/>
      <c r="GB50" s="133"/>
      <c r="GC50" s="133"/>
      <c r="GD50" s="133"/>
      <c r="GE50" s="133"/>
      <c r="GF50" s="134"/>
      <c r="GG50" s="135"/>
      <c r="GH50" s="133"/>
      <c r="GI50" s="133"/>
      <c r="GJ50" s="134"/>
      <c r="GK50" s="135"/>
      <c r="GL50" s="136"/>
      <c r="GM50" s="126"/>
      <c r="GN50" s="126"/>
      <c r="GO50" s="126"/>
      <c r="GP50" s="127"/>
      <c r="GQ50" s="137"/>
      <c r="GR50" s="138"/>
      <c r="GS50" s="139"/>
      <c r="GT50" s="140"/>
      <c r="GU50" s="141"/>
      <c r="GV50" s="142"/>
      <c r="GW50" s="143"/>
    </row>
    <row r="51" spans="1:205" s="120" customFormat="1" ht="18" customHeight="1" x14ac:dyDescent="0.25">
      <c r="A51" s="121">
        <v>46</v>
      </c>
      <c r="B51" s="122"/>
      <c r="C51" s="123"/>
      <c r="D51" s="123"/>
      <c r="E51" s="123"/>
      <c r="F51" s="123"/>
      <c r="G51" s="124"/>
      <c r="H51" s="14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46"/>
      <c r="AC51" s="146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6"/>
      <c r="AP51" s="126"/>
      <c r="AQ51" s="126"/>
      <c r="AR51" s="126"/>
      <c r="AS51" s="126"/>
      <c r="AT51" s="126"/>
      <c r="AU51" s="126"/>
      <c r="AV51" s="146"/>
      <c r="AW51" s="146"/>
      <c r="AX51" s="146"/>
      <c r="AY51" s="146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6"/>
      <c r="BL51" s="126"/>
      <c r="BM51" s="126"/>
      <c r="BN51" s="126"/>
      <c r="BO51" s="126"/>
      <c r="BP51" s="146"/>
      <c r="BQ51" s="146"/>
      <c r="BR51" s="146"/>
      <c r="BS51" s="146"/>
      <c r="BT51" s="146"/>
      <c r="BU51" s="146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6"/>
      <c r="CH51" s="126"/>
      <c r="CI51" s="126"/>
      <c r="CJ51" s="146"/>
      <c r="CK51" s="146"/>
      <c r="CL51" s="146"/>
      <c r="CM51" s="146"/>
      <c r="CN51" s="146"/>
      <c r="CO51" s="146"/>
      <c r="CP51" s="146"/>
      <c r="CQ51" s="146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9"/>
      <c r="DN51" s="100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2"/>
      <c r="EH51" s="128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9"/>
      <c r="FB51" s="106"/>
      <c r="FC51" s="101"/>
      <c r="FD51" s="101"/>
      <c r="FE51" s="101"/>
      <c r="FF51" s="101"/>
      <c r="FG51" s="101"/>
      <c r="FH51" s="101"/>
      <c r="FI51" s="101"/>
      <c r="FJ51" s="101"/>
      <c r="FK51" s="130"/>
      <c r="FL51" s="128"/>
      <c r="FM51" s="126"/>
      <c r="FN51" s="126"/>
      <c r="FO51" s="126"/>
      <c r="FP51" s="126"/>
      <c r="FQ51" s="127"/>
      <c r="FR51" s="128"/>
      <c r="FS51" s="126"/>
      <c r="FT51" s="126"/>
      <c r="FU51" s="129"/>
      <c r="FV51" s="106"/>
      <c r="FW51" s="101"/>
      <c r="FX51" s="101"/>
      <c r="FY51" s="127"/>
      <c r="FZ51" s="131"/>
      <c r="GA51" s="132"/>
      <c r="GB51" s="133"/>
      <c r="GC51" s="133"/>
      <c r="GD51" s="133"/>
      <c r="GE51" s="133"/>
      <c r="GF51" s="134"/>
      <c r="GG51" s="135"/>
      <c r="GH51" s="133"/>
      <c r="GI51" s="133"/>
      <c r="GJ51" s="134"/>
      <c r="GK51" s="135"/>
      <c r="GL51" s="136"/>
      <c r="GM51" s="126"/>
      <c r="GN51" s="126"/>
      <c r="GO51" s="126"/>
      <c r="GP51" s="127"/>
      <c r="GQ51" s="137"/>
      <c r="GR51" s="138"/>
      <c r="GS51" s="139"/>
      <c r="GT51" s="140"/>
      <c r="GU51" s="141"/>
      <c r="GV51" s="142"/>
      <c r="GW51" s="143"/>
    </row>
    <row r="52" spans="1:205" s="120" customFormat="1" ht="18" customHeight="1" x14ac:dyDescent="0.25">
      <c r="A52" s="121">
        <v>47</v>
      </c>
      <c r="B52" s="122"/>
      <c r="C52" s="123"/>
      <c r="D52" s="123"/>
      <c r="E52" s="123"/>
      <c r="F52" s="123"/>
      <c r="G52" s="124"/>
      <c r="H52" s="14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46"/>
      <c r="AC52" s="146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6"/>
      <c r="AP52" s="126"/>
      <c r="AQ52" s="126"/>
      <c r="AR52" s="126"/>
      <c r="AS52" s="126"/>
      <c r="AT52" s="126"/>
      <c r="AU52" s="126"/>
      <c r="AV52" s="146"/>
      <c r="AW52" s="146"/>
      <c r="AX52" s="146"/>
      <c r="AY52" s="146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6"/>
      <c r="BL52" s="126"/>
      <c r="BM52" s="126"/>
      <c r="BN52" s="126"/>
      <c r="BO52" s="126"/>
      <c r="BP52" s="146"/>
      <c r="BQ52" s="146"/>
      <c r="BR52" s="146"/>
      <c r="BS52" s="146"/>
      <c r="BT52" s="146"/>
      <c r="BU52" s="146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6"/>
      <c r="CH52" s="126"/>
      <c r="CI52" s="126"/>
      <c r="CJ52" s="146"/>
      <c r="CK52" s="146"/>
      <c r="CL52" s="146"/>
      <c r="CM52" s="146"/>
      <c r="CN52" s="146"/>
      <c r="CO52" s="146"/>
      <c r="CP52" s="146"/>
      <c r="CQ52" s="146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9"/>
      <c r="DN52" s="100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2"/>
      <c r="EH52" s="128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9"/>
      <c r="FB52" s="106"/>
      <c r="FC52" s="101"/>
      <c r="FD52" s="101"/>
      <c r="FE52" s="101"/>
      <c r="FF52" s="101"/>
      <c r="FG52" s="101"/>
      <c r="FH52" s="101"/>
      <c r="FI52" s="101"/>
      <c r="FJ52" s="101"/>
      <c r="FK52" s="130"/>
      <c r="FL52" s="128"/>
      <c r="FM52" s="126"/>
      <c r="FN52" s="126"/>
      <c r="FO52" s="126"/>
      <c r="FP52" s="126"/>
      <c r="FQ52" s="127"/>
      <c r="FR52" s="128"/>
      <c r="FS52" s="126"/>
      <c r="FT52" s="126"/>
      <c r="FU52" s="129"/>
      <c r="FV52" s="106"/>
      <c r="FW52" s="101"/>
      <c r="FX52" s="101"/>
      <c r="FY52" s="127"/>
      <c r="FZ52" s="131"/>
      <c r="GA52" s="132"/>
      <c r="GB52" s="133"/>
      <c r="GC52" s="133"/>
      <c r="GD52" s="133"/>
      <c r="GE52" s="133"/>
      <c r="GF52" s="134"/>
      <c r="GG52" s="135"/>
      <c r="GH52" s="133"/>
      <c r="GI52" s="133"/>
      <c r="GJ52" s="134"/>
      <c r="GK52" s="135"/>
      <c r="GL52" s="136"/>
      <c r="GM52" s="126"/>
      <c r="GN52" s="126"/>
      <c r="GO52" s="126"/>
      <c r="GP52" s="127"/>
      <c r="GQ52" s="137"/>
      <c r="GR52" s="138"/>
      <c r="GS52" s="139"/>
      <c r="GT52" s="140"/>
      <c r="GU52" s="141"/>
      <c r="GV52" s="142"/>
      <c r="GW52" s="143"/>
    </row>
    <row r="53" spans="1:205" s="120" customFormat="1" ht="18" customHeight="1" x14ac:dyDescent="0.25">
      <c r="A53" s="121">
        <v>48</v>
      </c>
      <c r="B53" s="122"/>
      <c r="C53" s="123"/>
      <c r="D53" s="123"/>
      <c r="E53" s="123"/>
      <c r="F53" s="123"/>
      <c r="G53" s="124"/>
      <c r="H53" s="144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46"/>
      <c r="AC53" s="146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6"/>
      <c r="AP53" s="126"/>
      <c r="AQ53" s="126"/>
      <c r="AR53" s="126"/>
      <c r="AS53" s="126"/>
      <c r="AT53" s="126"/>
      <c r="AU53" s="126"/>
      <c r="AV53" s="146"/>
      <c r="AW53" s="146"/>
      <c r="AX53" s="146"/>
      <c r="AY53" s="146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6"/>
      <c r="BL53" s="126"/>
      <c r="BM53" s="126"/>
      <c r="BN53" s="126"/>
      <c r="BO53" s="126"/>
      <c r="BP53" s="146"/>
      <c r="BQ53" s="146"/>
      <c r="BR53" s="146"/>
      <c r="BS53" s="146"/>
      <c r="BT53" s="146"/>
      <c r="BU53" s="146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6"/>
      <c r="CH53" s="126"/>
      <c r="CI53" s="126"/>
      <c r="CJ53" s="146"/>
      <c r="CK53" s="146"/>
      <c r="CL53" s="146"/>
      <c r="CM53" s="146"/>
      <c r="CN53" s="146"/>
      <c r="CO53" s="146"/>
      <c r="CP53" s="146"/>
      <c r="CQ53" s="146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9"/>
      <c r="DN53" s="100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2"/>
      <c r="EH53" s="128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9"/>
      <c r="FB53" s="106"/>
      <c r="FC53" s="101"/>
      <c r="FD53" s="101"/>
      <c r="FE53" s="101"/>
      <c r="FF53" s="101"/>
      <c r="FG53" s="101"/>
      <c r="FH53" s="101"/>
      <c r="FI53" s="101"/>
      <c r="FJ53" s="101"/>
      <c r="FK53" s="130"/>
      <c r="FL53" s="128"/>
      <c r="FM53" s="126"/>
      <c r="FN53" s="126"/>
      <c r="FO53" s="126"/>
      <c r="FP53" s="126"/>
      <c r="FQ53" s="127"/>
      <c r="FR53" s="128"/>
      <c r="FS53" s="126"/>
      <c r="FT53" s="126"/>
      <c r="FU53" s="129"/>
      <c r="FV53" s="106"/>
      <c r="FW53" s="101"/>
      <c r="FX53" s="101"/>
      <c r="FY53" s="127"/>
      <c r="FZ53" s="131"/>
      <c r="GA53" s="132"/>
      <c r="GB53" s="133"/>
      <c r="GC53" s="133"/>
      <c r="GD53" s="133"/>
      <c r="GE53" s="133"/>
      <c r="GF53" s="134"/>
      <c r="GG53" s="135"/>
      <c r="GH53" s="133"/>
      <c r="GI53" s="133"/>
      <c r="GJ53" s="134"/>
      <c r="GK53" s="135"/>
      <c r="GL53" s="136"/>
      <c r="GM53" s="126"/>
      <c r="GN53" s="126"/>
      <c r="GO53" s="126"/>
      <c r="GP53" s="127"/>
      <c r="GQ53" s="137"/>
      <c r="GR53" s="138"/>
      <c r="GS53" s="139"/>
      <c r="GT53" s="140"/>
      <c r="GU53" s="141"/>
      <c r="GV53" s="142"/>
      <c r="GW53" s="143"/>
    </row>
    <row r="54" spans="1:205" s="120" customFormat="1" ht="18" customHeight="1" x14ac:dyDescent="0.25">
      <c r="A54" s="121">
        <v>49</v>
      </c>
      <c r="B54" s="122"/>
      <c r="C54" s="123"/>
      <c r="D54" s="123"/>
      <c r="E54" s="123"/>
      <c r="F54" s="123"/>
      <c r="G54" s="124"/>
      <c r="H54" s="144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/>
      <c r="T54" s="126"/>
      <c r="U54" s="126"/>
      <c r="V54" s="126"/>
      <c r="W54" s="126"/>
      <c r="X54" s="126"/>
      <c r="Y54" s="126"/>
      <c r="Z54" s="126"/>
      <c r="AA54" s="126"/>
      <c r="AB54" s="146"/>
      <c r="AC54" s="146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6"/>
      <c r="AP54" s="126"/>
      <c r="AQ54" s="126"/>
      <c r="AR54" s="126"/>
      <c r="AS54" s="126"/>
      <c r="AT54" s="126"/>
      <c r="AU54" s="126"/>
      <c r="AV54" s="146"/>
      <c r="AW54" s="146"/>
      <c r="AX54" s="146"/>
      <c r="AY54" s="146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6"/>
      <c r="BL54" s="126"/>
      <c r="BM54" s="126"/>
      <c r="BN54" s="126"/>
      <c r="BO54" s="126"/>
      <c r="BP54" s="146"/>
      <c r="BQ54" s="146"/>
      <c r="BR54" s="146"/>
      <c r="BS54" s="146"/>
      <c r="BT54" s="146"/>
      <c r="BU54" s="146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6"/>
      <c r="CH54" s="126"/>
      <c r="CI54" s="126"/>
      <c r="CJ54" s="146"/>
      <c r="CK54" s="146"/>
      <c r="CL54" s="146"/>
      <c r="CM54" s="146"/>
      <c r="CN54" s="146"/>
      <c r="CO54" s="146"/>
      <c r="CP54" s="146"/>
      <c r="CQ54" s="146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9"/>
      <c r="DN54" s="100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2"/>
      <c r="EH54" s="128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9"/>
      <c r="FB54" s="106"/>
      <c r="FC54" s="101"/>
      <c r="FD54" s="101"/>
      <c r="FE54" s="101"/>
      <c r="FF54" s="101"/>
      <c r="FG54" s="101"/>
      <c r="FH54" s="101"/>
      <c r="FI54" s="101"/>
      <c r="FJ54" s="101"/>
      <c r="FK54" s="130"/>
      <c r="FL54" s="128"/>
      <c r="FM54" s="126"/>
      <c r="FN54" s="126"/>
      <c r="FO54" s="126"/>
      <c r="FP54" s="126"/>
      <c r="FQ54" s="127"/>
      <c r="FR54" s="128"/>
      <c r="FS54" s="126"/>
      <c r="FT54" s="126"/>
      <c r="FU54" s="129"/>
      <c r="FV54" s="106"/>
      <c r="FW54" s="101"/>
      <c r="FX54" s="101"/>
      <c r="FY54" s="127"/>
      <c r="FZ54" s="131"/>
      <c r="GA54" s="132"/>
      <c r="GB54" s="133"/>
      <c r="GC54" s="133"/>
      <c r="GD54" s="133"/>
      <c r="GE54" s="133"/>
      <c r="GF54" s="134"/>
      <c r="GG54" s="135"/>
      <c r="GH54" s="133"/>
      <c r="GI54" s="133"/>
      <c r="GJ54" s="134"/>
      <c r="GK54" s="135"/>
      <c r="GL54" s="136"/>
      <c r="GM54" s="126"/>
      <c r="GN54" s="126"/>
      <c r="GO54" s="126"/>
      <c r="GP54" s="127"/>
      <c r="GQ54" s="137"/>
      <c r="GR54" s="138"/>
      <c r="GS54" s="139"/>
      <c r="GT54" s="140"/>
      <c r="GU54" s="141"/>
      <c r="GV54" s="142"/>
      <c r="GW54" s="143"/>
    </row>
    <row r="55" spans="1:205" s="120" customFormat="1" ht="18" customHeight="1" x14ac:dyDescent="0.25">
      <c r="A55" s="121">
        <v>50</v>
      </c>
      <c r="B55" s="122"/>
      <c r="C55" s="123"/>
      <c r="D55" s="123"/>
      <c r="E55" s="123"/>
      <c r="F55" s="123"/>
      <c r="G55" s="124"/>
      <c r="H55" s="14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6"/>
      <c r="T55" s="126"/>
      <c r="U55" s="126"/>
      <c r="V55" s="126"/>
      <c r="W55" s="126"/>
      <c r="X55" s="126"/>
      <c r="Y55" s="126"/>
      <c r="Z55" s="126"/>
      <c r="AA55" s="126"/>
      <c r="AB55" s="146"/>
      <c r="AC55" s="146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6"/>
      <c r="AP55" s="126"/>
      <c r="AQ55" s="126"/>
      <c r="AR55" s="126"/>
      <c r="AS55" s="126"/>
      <c r="AT55" s="126"/>
      <c r="AU55" s="126"/>
      <c r="AV55" s="146"/>
      <c r="AW55" s="146"/>
      <c r="AX55" s="146"/>
      <c r="AY55" s="146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6"/>
      <c r="BL55" s="126"/>
      <c r="BM55" s="126"/>
      <c r="BN55" s="126"/>
      <c r="BO55" s="126"/>
      <c r="BP55" s="146"/>
      <c r="BQ55" s="146"/>
      <c r="BR55" s="146"/>
      <c r="BS55" s="146"/>
      <c r="BT55" s="146"/>
      <c r="BU55" s="146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6"/>
      <c r="CH55" s="126"/>
      <c r="CI55" s="126"/>
      <c r="CJ55" s="146"/>
      <c r="CK55" s="146"/>
      <c r="CL55" s="146"/>
      <c r="CM55" s="146"/>
      <c r="CN55" s="146"/>
      <c r="CO55" s="146"/>
      <c r="CP55" s="146"/>
      <c r="CQ55" s="146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9"/>
      <c r="DN55" s="100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2"/>
      <c r="EH55" s="128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9"/>
      <c r="FB55" s="106"/>
      <c r="FC55" s="101"/>
      <c r="FD55" s="101"/>
      <c r="FE55" s="101"/>
      <c r="FF55" s="101"/>
      <c r="FG55" s="101"/>
      <c r="FH55" s="101"/>
      <c r="FI55" s="101"/>
      <c r="FJ55" s="101"/>
      <c r="FK55" s="130"/>
      <c r="FL55" s="128"/>
      <c r="FM55" s="126"/>
      <c r="FN55" s="126"/>
      <c r="FO55" s="126"/>
      <c r="FP55" s="126"/>
      <c r="FQ55" s="127"/>
      <c r="FR55" s="128"/>
      <c r="FS55" s="126"/>
      <c r="FT55" s="126"/>
      <c r="FU55" s="129"/>
      <c r="FV55" s="106"/>
      <c r="FW55" s="101"/>
      <c r="FX55" s="101"/>
      <c r="FY55" s="127"/>
      <c r="FZ55" s="131"/>
      <c r="GA55" s="132"/>
      <c r="GB55" s="133"/>
      <c r="GC55" s="133"/>
      <c r="GD55" s="133"/>
      <c r="GE55" s="133"/>
      <c r="GF55" s="134"/>
      <c r="GG55" s="135"/>
      <c r="GH55" s="133"/>
      <c r="GI55" s="133"/>
      <c r="GJ55" s="134"/>
      <c r="GK55" s="135"/>
      <c r="GL55" s="136"/>
      <c r="GM55" s="126"/>
      <c r="GN55" s="126"/>
      <c r="GO55" s="126"/>
      <c r="GP55" s="127"/>
      <c r="GQ55" s="137"/>
      <c r="GR55" s="138"/>
      <c r="GS55" s="139"/>
      <c r="GT55" s="140"/>
      <c r="GU55" s="141"/>
      <c r="GV55" s="142"/>
      <c r="GW55" s="143"/>
    </row>
    <row r="56" spans="1:205" s="120" customFormat="1" ht="18" customHeight="1" x14ac:dyDescent="0.25">
      <c r="A56" s="121">
        <v>51</v>
      </c>
      <c r="B56" s="122"/>
      <c r="C56" s="123"/>
      <c r="D56" s="123"/>
      <c r="E56" s="123"/>
      <c r="F56" s="123"/>
      <c r="G56" s="124"/>
      <c r="H56" s="144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6"/>
      <c r="T56" s="126"/>
      <c r="U56" s="126"/>
      <c r="V56" s="126"/>
      <c r="W56" s="126"/>
      <c r="X56" s="126"/>
      <c r="Y56" s="126"/>
      <c r="Z56" s="126"/>
      <c r="AA56" s="126"/>
      <c r="AB56" s="146"/>
      <c r="AC56" s="146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6"/>
      <c r="AP56" s="126"/>
      <c r="AQ56" s="126"/>
      <c r="AR56" s="126"/>
      <c r="AS56" s="126"/>
      <c r="AT56" s="126"/>
      <c r="AU56" s="126"/>
      <c r="AV56" s="146"/>
      <c r="AW56" s="146"/>
      <c r="AX56" s="146"/>
      <c r="AY56" s="146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6"/>
      <c r="BL56" s="126"/>
      <c r="BM56" s="126"/>
      <c r="BN56" s="126"/>
      <c r="BO56" s="126"/>
      <c r="BP56" s="146"/>
      <c r="BQ56" s="146"/>
      <c r="BR56" s="146"/>
      <c r="BS56" s="146"/>
      <c r="BT56" s="146"/>
      <c r="BU56" s="146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6"/>
      <c r="CH56" s="126"/>
      <c r="CI56" s="126"/>
      <c r="CJ56" s="146"/>
      <c r="CK56" s="146"/>
      <c r="CL56" s="146"/>
      <c r="CM56" s="146"/>
      <c r="CN56" s="146"/>
      <c r="CO56" s="146"/>
      <c r="CP56" s="146"/>
      <c r="CQ56" s="146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9"/>
      <c r="DN56" s="100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2"/>
      <c r="EH56" s="128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9"/>
      <c r="FB56" s="106"/>
      <c r="FC56" s="101"/>
      <c r="FD56" s="101"/>
      <c r="FE56" s="101"/>
      <c r="FF56" s="101"/>
      <c r="FG56" s="101"/>
      <c r="FH56" s="101"/>
      <c r="FI56" s="101"/>
      <c r="FJ56" s="101"/>
      <c r="FK56" s="130"/>
      <c r="FL56" s="128"/>
      <c r="FM56" s="126"/>
      <c r="FN56" s="126"/>
      <c r="FO56" s="126"/>
      <c r="FP56" s="126"/>
      <c r="FQ56" s="127"/>
      <c r="FR56" s="128"/>
      <c r="FS56" s="126"/>
      <c r="FT56" s="126"/>
      <c r="FU56" s="129"/>
      <c r="FV56" s="106"/>
      <c r="FW56" s="101"/>
      <c r="FX56" s="101"/>
      <c r="FY56" s="127"/>
      <c r="FZ56" s="131"/>
      <c r="GA56" s="132"/>
      <c r="GB56" s="133"/>
      <c r="GC56" s="133"/>
      <c r="GD56" s="133"/>
      <c r="GE56" s="133"/>
      <c r="GF56" s="134"/>
      <c r="GG56" s="135"/>
      <c r="GH56" s="133"/>
      <c r="GI56" s="133"/>
      <c r="GJ56" s="134"/>
      <c r="GK56" s="135"/>
      <c r="GL56" s="136"/>
      <c r="GM56" s="126"/>
      <c r="GN56" s="126"/>
      <c r="GO56" s="126"/>
      <c r="GP56" s="127"/>
      <c r="GQ56" s="137"/>
      <c r="GR56" s="138"/>
      <c r="GS56" s="139"/>
      <c r="GT56" s="140"/>
      <c r="GU56" s="141"/>
      <c r="GV56" s="142"/>
      <c r="GW56" s="143"/>
    </row>
    <row r="57" spans="1:205" s="120" customFormat="1" ht="18" customHeight="1" x14ac:dyDescent="0.25">
      <c r="A57" s="121">
        <v>52</v>
      </c>
      <c r="B57" s="122"/>
      <c r="C57" s="123"/>
      <c r="D57" s="123"/>
      <c r="E57" s="123"/>
      <c r="F57" s="123"/>
      <c r="G57" s="124"/>
      <c r="H57" s="144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126"/>
      <c r="U57" s="126"/>
      <c r="V57" s="126"/>
      <c r="W57" s="126"/>
      <c r="X57" s="126"/>
      <c r="Y57" s="126"/>
      <c r="Z57" s="126"/>
      <c r="AA57" s="126"/>
      <c r="AB57" s="146"/>
      <c r="AC57" s="146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6"/>
      <c r="AP57" s="126"/>
      <c r="AQ57" s="126"/>
      <c r="AR57" s="126"/>
      <c r="AS57" s="126"/>
      <c r="AT57" s="126"/>
      <c r="AU57" s="126"/>
      <c r="AV57" s="146"/>
      <c r="AW57" s="146"/>
      <c r="AX57" s="146"/>
      <c r="AY57" s="146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  <c r="BL57" s="126"/>
      <c r="BM57" s="126"/>
      <c r="BN57" s="126"/>
      <c r="BO57" s="126"/>
      <c r="BP57" s="146"/>
      <c r="BQ57" s="146"/>
      <c r="BR57" s="146"/>
      <c r="BS57" s="146"/>
      <c r="BT57" s="146"/>
      <c r="BU57" s="146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6"/>
      <c r="CH57" s="126"/>
      <c r="CI57" s="126"/>
      <c r="CJ57" s="146"/>
      <c r="CK57" s="146"/>
      <c r="CL57" s="146"/>
      <c r="CM57" s="146"/>
      <c r="CN57" s="146"/>
      <c r="CO57" s="146"/>
      <c r="CP57" s="146"/>
      <c r="CQ57" s="146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9"/>
      <c r="DN57" s="100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2"/>
      <c r="EH57" s="128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9"/>
      <c r="FB57" s="106"/>
      <c r="FC57" s="101"/>
      <c r="FD57" s="101"/>
      <c r="FE57" s="101"/>
      <c r="FF57" s="101"/>
      <c r="FG57" s="101"/>
      <c r="FH57" s="101"/>
      <c r="FI57" s="101"/>
      <c r="FJ57" s="101"/>
      <c r="FK57" s="130"/>
      <c r="FL57" s="128"/>
      <c r="FM57" s="126"/>
      <c r="FN57" s="126"/>
      <c r="FO57" s="126"/>
      <c r="FP57" s="126"/>
      <c r="FQ57" s="127"/>
      <c r="FR57" s="128"/>
      <c r="FS57" s="126"/>
      <c r="FT57" s="126"/>
      <c r="FU57" s="129"/>
      <c r="FV57" s="106"/>
      <c r="FW57" s="101"/>
      <c r="FX57" s="101"/>
      <c r="FY57" s="127"/>
      <c r="FZ57" s="131"/>
      <c r="GA57" s="132"/>
      <c r="GB57" s="133"/>
      <c r="GC57" s="133"/>
      <c r="GD57" s="133"/>
      <c r="GE57" s="133"/>
      <c r="GF57" s="134"/>
      <c r="GG57" s="135"/>
      <c r="GH57" s="133"/>
      <c r="GI57" s="133"/>
      <c r="GJ57" s="134"/>
      <c r="GK57" s="135"/>
      <c r="GL57" s="136"/>
      <c r="GM57" s="126"/>
      <c r="GN57" s="126"/>
      <c r="GO57" s="126"/>
      <c r="GP57" s="127"/>
      <c r="GQ57" s="137"/>
      <c r="GR57" s="138"/>
      <c r="GS57" s="139"/>
      <c r="GT57" s="140"/>
      <c r="GU57" s="141"/>
      <c r="GV57" s="142"/>
      <c r="GW57" s="143"/>
    </row>
    <row r="58" spans="1:205" s="120" customFormat="1" ht="18" customHeight="1" x14ac:dyDescent="0.25">
      <c r="A58" s="121">
        <v>53</v>
      </c>
      <c r="B58" s="122"/>
      <c r="C58" s="123"/>
      <c r="D58" s="123"/>
      <c r="E58" s="123"/>
      <c r="F58" s="123"/>
      <c r="G58" s="124"/>
      <c r="H58" s="144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6"/>
      <c r="T58" s="126"/>
      <c r="U58" s="126"/>
      <c r="V58" s="126"/>
      <c r="W58" s="126"/>
      <c r="X58" s="126"/>
      <c r="Y58" s="126"/>
      <c r="Z58" s="126"/>
      <c r="AA58" s="126"/>
      <c r="AB58" s="146"/>
      <c r="AC58" s="146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6"/>
      <c r="AP58" s="126"/>
      <c r="AQ58" s="126"/>
      <c r="AR58" s="126"/>
      <c r="AS58" s="126"/>
      <c r="AT58" s="126"/>
      <c r="AU58" s="126"/>
      <c r="AV58" s="146"/>
      <c r="AW58" s="146"/>
      <c r="AX58" s="146"/>
      <c r="AY58" s="146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6"/>
      <c r="BL58" s="126"/>
      <c r="BM58" s="126"/>
      <c r="BN58" s="126"/>
      <c r="BO58" s="126"/>
      <c r="BP58" s="146"/>
      <c r="BQ58" s="146"/>
      <c r="BR58" s="146"/>
      <c r="BS58" s="146"/>
      <c r="BT58" s="146"/>
      <c r="BU58" s="146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6"/>
      <c r="CH58" s="126"/>
      <c r="CI58" s="126"/>
      <c r="CJ58" s="146"/>
      <c r="CK58" s="146"/>
      <c r="CL58" s="146"/>
      <c r="CM58" s="146"/>
      <c r="CN58" s="146"/>
      <c r="CO58" s="146"/>
      <c r="CP58" s="146"/>
      <c r="CQ58" s="146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9"/>
      <c r="DN58" s="100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2"/>
      <c r="EH58" s="128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9"/>
      <c r="FB58" s="106"/>
      <c r="FC58" s="101"/>
      <c r="FD58" s="101"/>
      <c r="FE58" s="101"/>
      <c r="FF58" s="101"/>
      <c r="FG58" s="101"/>
      <c r="FH58" s="101"/>
      <c r="FI58" s="101"/>
      <c r="FJ58" s="101"/>
      <c r="FK58" s="130"/>
      <c r="FL58" s="128"/>
      <c r="FM58" s="126"/>
      <c r="FN58" s="126"/>
      <c r="FO58" s="126"/>
      <c r="FP58" s="126"/>
      <c r="FQ58" s="127"/>
      <c r="FR58" s="128"/>
      <c r="FS58" s="126"/>
      <c r="FT58" s="126"/>
      <c r="FU58" s="129"/>
      <c r="FV58" s="106"/>
      <c r="FW58" s="101"/>
      <c r="FX58" s="101"/>
      <c r="FY58" s="127"/>
      <c r="FZ58" s="131"/>
      <c r="GA58" s="132"/>
      <c r="GB58" s="133"/>
      <c r="GC58" s="133"/>
      <c r="GD58" s="133"/>
      <c r="GE58" s="133"/>
      <c r="GF58" s="134"/>
      <c r="GG58" s="135"/>
      <c r="GH58" s="133"/>
      <c r="GI58" s="133"/>
      <c r="GJ58" s="134"/>
      <c r="GK58" s="135"/>
      <c r="GL58" s="136"/>
      <c r="GM58" s="126"/>
      <c r="GN58" s="126"/>
      <c r="GO58" s="126"/>
      <c r="GP58" s="127"/>
      <c r="GQ58" s="137"/>
      <c r="GR58" s="138"/>
      <c r="GS58" s="139"/>
      <c r="GT58" s="140"/>
      <c r="GU58" s="141"/>
      <c r="GV58" s="142"/>
      <c r="GW58" s="143"/>
    </row>
    <row r="59" spans="1:205" s="120" customFormat="1" ht="18" customHeight="1" x14ac:dyDescent="0.25">
      <c r="A59" s="121">
        <v>54</v>
      </c>
      <c r="B59" s="122"/>
      <c r="C59" s="123"/>
      <c r="D59" s="123"/>
      <c r="E59" s="123"/>
      <c r="F59" s="123"/>
      <c r="G59" s="124"/>
      <c r="H59" s="144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6"/>
      <c r="T59" s="126"/>
      <c r="U59" s="126"/>
      <c r="V59" s="126"/>
      <c r="W59" s="126"/>
      <c r="X59" s="126"/>
      <c r="Y59" s="126"/>
      <c r="Z59" s="126"/>
      <c r="AA59" s="126"/>
      <c r="AB59" s="146"/>
      <c r="AC59" s="146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6"/>
      <c r="AP59" s="126"/>
      <c r="AQ59" s="126"/>
      <c r="AR59" s="126"/>
      <c r="AS59" s="126"/>
      <c r="AT59" s="126"/>
      <c r="AU59" s="126"/>
      <c r="AV59" s="146"/>
      <c r="AW59" s="146"/>
      <c r="AX59" s="146"/>
      <c r="AY59" s="146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6"/>
      <c r="BL59" s="126"/>
      <c r="BM59" s="126"/>
      <c r="BN59" s="126"/>
      <c r="BO59" s="126"/>
      <c r="BP59" s="146"/>
      <c r="BQ59" s="146"/>
      <c r="BR59" s="146"/>
      <c r="BS59" s="146"/>
      <c r="BT59" s="146"/>
      <c r="BU59" s="146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6"/>
      <c r="CH59" s="126"/>
      <c r="CI59" s="126"/>
      <c r="CJ59" s="146"/>
      <c r="CK59" s="146"/>
      <c r="CL59" s="146"/>
      <c r="CM59" s="146"/>
      <c r="CN59" s="146"/>
      <c r="CO59" s="146"/>
      <c r="CP59" s="146"/>
      <c r="CQ59" s="146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9"/>
      <c r="DN59" s="100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2"/>
      <c r="EH59" s="128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9"/>
      <c r="FB59" s="106"/>
      <c r="FC59" s="101"/>
      <c r="FD59" s="101"/>
      <c r="FE59" s="101"/>
      <c r="FF59" s="101"/>
      <c r="FG59" s="101"/>
      <c r="FH59" s="101"/>
      <c r="FI59" s="101"/>
      <c r="FJ59" s="101"/>
      <c r="FK59" s="130"/>
      <c r="FL59" s="128"/>
      <c r="FM59" s="126"/>
      <c r="FN59" s="126"/>
      <c r="FO59" s="126"/>
      <c r="FP59" s="126"/>
      <c r="FQ59" s="127"/>
      <c r="FR59" s="128"/>
      <c r="FS59" s="126"/>
      <c r="FT59" s="126"/>
      <c r="FU59" s="129"/>
      <c r="FV59" s="106"/>
      <c r="FW59" s="101"/>
      <c r="FX59" s="101"/>
      <c r="FY59" s="127"/>
      <c r="FZ59" s="131"/>
      <c r="GA59" s="132"/>
      <c r="GB59" s="133"/>
      <c r="GC59" s="133"/>
      <c r="GD59" s="133"/>
      <c r="GE59" s="133"/>
      <c r="GF59" s="134"/>
      <c r="GG59" s="135"/>
      <c r="GH59" s="133"/>
      <c r="GI59" s="133"/>
      <c r="GJ59" s="134"/>
      <c r="GK59" s="135"/>
      <c r="GL59" s="136"/>
      <c r="GM59" s="126"/>
      <c r="GN59" s="126"/>
      <c r="GO59" s="126"/>
      <c r="GP59" s="127"/>
      <c r="GQ59" s="137"/>
      <c r="GR59" s="138"/>
      <c r="GS59" s="139"/>
      <c r="GT59" s="140"/>
      <c r="GU59" s="141"/>
      <c r="GV59" s="142"/>
      <c r="GW59" s="143"/>
    </row>
    <row r="60" spans="1:205" s="120" customFormat="1" ht="18" customHeight="1" x14ac:dyDescent="0.25">
      <c r="A60" s="121">
        <v>55</v>
      </c>
      <c r="B60" s="122"/>
      <c r="C60" s="123"/>
      <c r="D60" s="123"/>
      <c r="E60" s="123"/>
      <c r="F60" s="123"/>
      <c r="G60" s="124"/>
      <c r="H60" s="144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6"/>
      <c r="T60" s="126"/>
      <c r="U60" s="126"/>
      <c r="V60" s="126"/>
      <c r="W60" s="126"/>
      <c r="X60" s="126"/>
      <c r="Y60" s="126"/>
      <c r="Z60" s="126"/>
      <c r="AA60" s="126"/>
      <c r="AB60" s="146"/>
      <c r="AC60" s="146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6"/>
      <c r="AP60" s="126"/>
      <c r="AQ60" s="126"/>
      <c r="AR60" s="126"/>
      <c r="AS60" s="126"/>
      <c r="AT60" s="126"/>
      <c r="AU60" s="126"/>
      <c r="AV60" s="146"/>
      <c r="AW60" s="146"/>
      <c r="AX60" s="146"/>
      <c r="AY60" s="146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6"/>
      <c r="BL60" s="126"/>
      <c r="BM60" s="126"/>
      <c r="BN60" s="126"/>
      <c r="BO60" s="126"/>
      <c r="BP60" s="146"/>
      <c r="BQ60" s="146"/>
      <c r="BR60" s="146"/>
      <c r="BS60" s="146"/>
      <c r="BT60" s="146"/>
      <c r="BU60" s="146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6"/>
      <c r="CH60" s="126"/>
      <c r="CI60" s="126"/>
      <c r="CJ60" s="146"/>
      <c r="CK60" s="146"/>
      <c r="CL60" s="146"/>
      <c r="CM60" s="146"/>
      <c r="CN60" s="146"/>
      <c r="CO60" s="146"/>
      <c r="CP60" s="146"/>
      <c r="CQ60" s="146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9"/>
      <c r="DN60" s="100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2"/>
      <c r="EH60" s="128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9"/>
      <c r="FB60" s="106"/>
      <c r="FC60" s="101"/>
      <c r="FD60" s="101"/>
      <c r="FE60" s="101"/>
      <c r="FF60" s="101"/>
      <c r="FG60" s="101"/>
      <c r="FH60" s="101"/>
      <c r="FI60" s="101"/>
      <c r="FJ60" s="101"/>
      <c r="FK60" s="130"/>
      <c r="FL60" s="128"/>
      <c r="FM60" s="126"/>
      <c r="FN60" s="126"/>
      <c r="FO60" s="126"/>
      <c r="FP60" s="126"/>
      <c r="FQ60" s="127"/>
      <c r="FR60" s="128"/>
      <c r="FS60" s="126"/>
      <c r="FT60" s="126"/>
      <c r="FU60" s="129"/>
      <c r="FV60" s="106"/>
      <c r="FW60" s="101"/>
      <c r="FX60" s="101"/>
      <c r="FY60" s="127"/>
      <c r="FZ60" s="131"/>
      <c r="GA60" s="132"/>
      <c r="GB60" s="133"/>
      <c r="GC60" s="133"/>
      <c r="GD60" s="133"/>
      <c r="GE60" s="133"/>
      <c r="GF60" s="134"/>
      <c r="GG60" s="135"/>
      <c r="GH60" s="133"/>
      <c r="GI60" s="133"/>
      <c r="GJ60" s="134"/>
      <c r="GK60" s="135"/>
      <c r="GL60" s="136"/>
      <c r="GM60" s="126"/>
      <c r="GN60" s="126"/>
      <c r="GO60" s="126"/>
      <c r="GP60" s="127"/>
      <c r="GQ60" s="137"/>
      <c r="GR60" s="138"/>
      <c r="GS60" s="139"/>
      <c r="GT60" s="140"/>
      <c r="GU60" s="141"/>
      <c r="GV60" s="142"/>
      <c r="GW60" s="143"/>
    </row>
    <row r="61" spans="1:205" s="120" customFormat="1" ht="18" customHeight="1" x14ac:dyDescent="0.25">
      <c r="A61" s="121">
        <v>56</v>
      </c>
      <c r="B61" s="122"/>
      <c r="C61" s="123"/>
      <c r="D61" s="123"/>
      <c r="E61" s="123"/>
      <c r="F61" s="123"/>
      <c r="G61" s="124"/>
      <c r="H61" s="144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  <c r="T61" s="126"/>
      <c r="U61" s="126"/>
      <c r="V61" s="126"/>
      <c r="W61" s="126"/>
      <c r="X61" s="126"/>
      <c r="Y61" s="126"/>
      <c r="Z61" s="126"/>
      <c r="AA61" s="126"/>
      <c r="AB61" s="146"/>
      <c r="AC61" s="146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6"/>
      <c r="AP61" s="126"/>
      <c r="AQ61" s="126"/>
      <c r="AR61" s="126"/>
      <c r="AS61" s="126"/>
      <c r="AT61" s="126"/>
      <c r="AU61" s="126"/>
      <c r="AV61" s="146"/>
      <c r="AW61" s="146"/>
      <c r="AX61" s="146"/>
      <c r="AY61" s="146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6"/>
      <c r="BL61" s="126"/>
      <c r="BM61" s="126"/>
      <c r="BN61" s="126"/>
      <c r="BO61" s="126"/>
      <c r="BP61" s="146"/>
      <c r="BQ61" s="146"/>
      <c r="BR61" s="146"/>
      <c r="BS61" s="146"/>
      <c r="BT61" s="146"/>
      <c r="BU61" s="146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6"/>
      <c r="CH61" s="126"/>
      <c r="CI61" s="126"/>
      <c r="CJ61" s="146"/>
      <c r="CK61" s="146"/>
      <c r="CL61" s="146"/>
      <c r="CM61" s="146"/>
      <c r="CN61" s="146"/>
      <c r="CO61" s="146"/>
      <c r="CP61" s="146"/>
      <c r="CQ61" s="146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9"/>
      <c r="DN61" s="100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2"/>
      <c r="EH61" s="128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9"/>
      <c r="FB61" s="106"/>
      <c r="FC61" s="101"/>
      <c r="FD61" s="101"/>
      <c r="FE61" s="101"/>
      <c r="FF61" s="101"/>
      <c r="FG61" s="101"/>
      <c r="FH61" s="101"/>
      <c r="FI61" s="101"/>
      <c r="FJ61" s="101"/>
      <c r="FK61" s="130"/>
      <c r="FL61" s="128"/>
      <c r="FM61" s="126"/>
      <c r="FN61" s="126"/>
      <c r="FO61" s="126"/>
      <c r="FP61" s="126"/>
      <c r="FQ61" s="127"/>
      <c r="FR61" s="128"/>
      <c r="FS61" s="126"/>
      <c r="FT61" s="126"/>
      <c r="FU61" s="129"/>
      <c r="FV61" s="106"/>
      <c r="FW61" s="101"/>
      <c r="FX61" s="101"/>
      <c r="FY61" s="127"/>
      <c r="FZ61" s="131"/>
      <c r="GA61" s="132"/>
      <c r="GB61" s="133"/>
      <c r="GC61" s="133"/>
      <c r="GD61" s="133"/>
      <c r="GE61" s="133"/>
      <c r="GF61" s="134"/>
      <c r="GG61" s="135"/>
      <c r="GH61" s="133"/>
      <c r="GI61" s="133"/>
      <c r="GJ61" s="134"/>
      <c r="GK61" s="135"/>
      <c r="GL61" s="136"/>
      <c r="GM61" s="126"/>
      <c r="GN61" s="126"/>
      <c r="GO61" s="126"/>
      <c r="GP61" s="127"/>
      <c r="GQ61" s="137"/>
      <c r="GR61" s="138"/>
      <c r="GS61" s="139"/>
      <c r="GT61" s="140"/>
      <c r="GU61" s="141"/>
      <c r="GV61" s="142"/>
      <c r="GW61" s="143"/>
    </row>
    <row r="62" spans="1:205" s="120" customFormat="1" ht="18" customHeight="1" x14ac:dyDescent="0.25">
      <c r="A62" s="121">
        <v>57</v>
      </c>
      <c r="B62" s="122"/>
      <c r="C62" s="123"/>
      <c r="D62" s="123"/>
      <c r="E62" s="123"/>
      <c r="F62" s="123"/>
      <c r="G62" s="124"/>
      <c r="H62" s="14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  <c r="T62" s="126"/>
      <c r="U62" s="126"/>
      <c r="V62" s="126"/>
      <c r="W62" s="126"/>
      <c r="X62" s="126"/>
      <c r="Y62" s="126"/>
      <c r="Z62" s="126"/>
      <c r="AA62" s="126"/>
      <c r="AB62" s="146"/>
      <c r="AC62" s="146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6"/>
      <c r="AP62" s="126"/>
      <c r="AQ62" s="126"/>
      <c r="AR62" s="126"/>
      <c r="AS62" s="126"/>
      <c r="AT62" s="126"/>
      <c r="AU62" s="126"/>
      <c r="AV62" s="146"/>
      <c r="AW62" s="146"/>
      <c r="AX62" s="146"/>
      <c r="AY62" s="146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6"/>
      <c r="BL62" s="126"/>
      <c r="BM62" s="126"/>
      <c r="BN62" s="126"/>
      <c r="BO62" s="126"/>
      <c r="BP62" s="146"/>
      <c r="BQ62" s="146"/>
      <c r="BR62" s="146"/>
      <c r="BS62" s="146"/>
      <c r="BT62" s="146"/>
      <c r="BU62" s="146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6"/>
      <c r="CH62" s="126"/>
      <c r="CI62" s="126"/>
      <c r="CJ62" s="146"/>
      <c r="CK62" s="146"/>
      <c r="CL62" s="146"/>
      <c r="CM62" s="146"/>
      <c r="CN62" s="146"/>
      <c r="CO62" s="146"/>
      <c r="CP62" s="146"/>
      <c r="CQ62" s="146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9"/>
      <c r="DN62" s="100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2"/>
      <c r="EH62" s="128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9"/>
      <c r="FB62" s="106"/>
      <c r="FC62" s="101"/>
      <c r="FD62" s="101"/>
      <c r="FE62" s="101"/>
      <c r="FF62" s="101"/>
      <c r="FG62" s="101"/>
      <c r="FH62" s="101"/>
      <c r="FI62" s="101"/>
      <c r="FJ62" s="101"/>
      <c r="FK62" s="130"/>
      <c r="FL62" s="128"/>
      <c r="FM62" s="126"/>
      <c r="FN62" s="126"/>
      <c r="FO62" s="126"/>
      <c r="FP62" s="126"/>
      <c r="FQ62" s="127"/>
      <c r="FR62" s="128"/>
      <c r="FS62" s="126"/>
      <c r="FT62" s="126"/>
      <c r="FU62" s="129"/>
      <c r="FV62" s="106"/>
      <c r="FW62" s="101"/>
      <c r="FX62" s="101"/>
      <c r="FY62" s="127"/>
      <c r="FZ62" s="131"/>
      <c r="GA62" s="132"/>
      <c r="GB62" s="133"/>
      <c r="GC62" s="133"/>
      <c r="GD62" s="133"/>
      <c r="GE62" s="133"/>
      <c r="GF62" s="134"/>
      <c r="GG62" s="135"/>
      <c r="GH62" s="133"/>
      <c r="GI62" s="133"/>
      <c r="GJ62" s="134"/>
      <c r="GK62" s="135"/>
      <c r="GL62" s="136"/>
      <c r="GM62" s="126"/>
      <c r="GN62" s="126"/>
      <c r="GO62" s="126"/>
      <c r="GP62" s="127"/>
      <c r="GQ62" s="137"/>
      <c r="GR62" s="138"/>
      <c r="GS62" s="139"/>
      <c r="GT62" s="140"/>
      <c r="GU62" s="141"/>
      <c r="GV62" s="142"/>
      <c r="GW62" s="143"/>
    </row>
    <row r="63" spans="1:205" s="120" customFormat="1" ht="18" customHeight="1" x14ac:dyDescent="0.25">
      <c r="A63" s="121">
        <v>58</v>
      </c>
      <c r="B63" s="122"/>
      <c r="C63" s="123"/>
      <c r="D63" s="123"/>
      <c r="E63" s="123"/>
      <c r="F63" s="123"/>
      <c r="G63" s="124"/>
      <c r="H63" s="14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126"/>
      <c r="U63" s="126"/>
      <c r="V63" s="126"/>
      <c r="W63" s="126"/>
      <c r="X63" s="126"/>
      <c r="Y63" s="126"/>
      <c r="Z63" s="126"/>
      <c r="AA63" s="126"/>
      <c r="AB63" s="146"/>
      <c r="AC63" s="146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6"/>
      <c r="AP63" s="126"/>
      <c r="AQ63" s="126"/>
      <c r="AR63" s="126"/>
      <c r="AS63" s="126"/>
      <c r="AT63" s="126"/>
      <c r="AU63" s="126"/>
      <c r="AV63" s="146"/>
      <c r="AW63" s="146"/>
      <c r="AX63" s="146"/>
      <c r="AY63" s="146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6"/>
      <c r="BL63" s="126"/>
      <c r="BM63" s="126"/>
      <c r="BN63" s="126"/>
      <c r="BO63" s="126"/>
      <c r="BP63" s="146"/>
      <c r="BQ63" s="146"/>
      <c r="BR63" s="146"/>
      <c r="BS63" s="146"/>
      <c r="BT63" s="146"/>
      <c r="BU63" s="146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6"/>
      <c r="CH63" s="126"/>
      <c r="CI63" s="126"/>
      <c r="CJ63" s="146"/>
      <c r="CK63" s="146"/>
      <c r="CL63" s="146"/>
      <c r="CM63" s="146"/>
      <c r="CN63" s="146"/>
      <c r="CO63" s="146"/>
      <c r="CP63" s="146"/>
      <c r="CQ63" s="146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9"/>
      <c r="DN63" s="100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2"/>
      <c r="EH63" s="128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9"/>
      <c r="FB63" s="106"/>
      <c r="FC63" s="101"/>
      <c r="FD63" s="101"/>
      <c r="FE63" s="101"/>
      <c r="FF63" s="101"/>
      <c r="FG63" s="101"/>
      <c r="FH63" s="101"/>
      <c r="FI63" s="101"/>
      <c r="FJ63" s="101"/>
      <c r="FK63" s="130"/>
      <c r="FL63" s="128"/>
      <c r="FM63" s="126"/>
      <c r="FN63" s="126"/>
      <c r="FO63" s="126"/>
      <c r="FP63" s="126"/>
      <c r="FQ63" s="127"/>
      <c r="FR63" s="128"/>
      <c r="FS63" s="126"/>
      <c r="FT63" s="126"/>
      <c r="FU63" s="129"/>
      <c r="FV63" s="106"/>
      <c r="FW63" s="101"/>
      <c r="FX63" s="101"/>
      <c r="FY63" s="127"/>
      <c r="FZ63" s="131"/>
      <c r="GA63" s="132"/>
      <c r="GB63" s="133"/>
      <c r="GC63" s="133"/>
      <c r="GD63" s="133"/>
      <c r="GE63" s="133"/>
      <c r="GF63" s="134"/>
      <c r="GG63" s="135"/>
      <c r="GH63" s="133"/>
      <c r="GI63" s="133"/>
      <c r="GJ63" s="134"/>
      <c r="GK63" s="135"/>
      <c r="GL63" s="136"/>
      <c r="GM63" s="126"/>
      <c r="GN63" s="126"/>
      <c r="GO63" s="126"/>
      <c r="GP63" s="127"/>
      <c r="GQ63" s="137"/>
      <c r="GR63" s="138"/>
      <c r="GS63" s="139"/>
      <c r="GT63" s="140"/>
      <c r="GU63" s="141"/>
      <c r="GV63" s="142"/>
      <c r="GW63" s="143"/>
    </row>
    <row r="64" spans="1:205" s="120" customFormat="1" ht="18" customHeight="1" x14ac:dyDescent="0.25">
      <c r="A64" s="121">
        <v>59</v>
      </c>
      <c r="B64" s="122"/>
      <c r="C64" s="123"/>
      <c r="D64" s="123"/>
      <c r="E64" s="123"/>
      <c r="F64" s="123"/>
      <c r="G64" s="124"/>
      <c r="H64" s="144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6"/>
      <c r="T64" s="126"/>
      <c r="U64" s="126"/>
      <c r="V64" s="126"/>
      <c r="W64" s="126"/>
      <c r="X64" s="126"/>
      <c r="Y64" s="126"/>
      <c r="Z64" s="126"/>
      <c r="AA64" s="126"/>
      <c r="AB64" s="146"/>
      <c r="AC64" s="146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6"/>
      <c r="AP64" s="126"/>
      <c r="AQ64" s="126"/>
      <c r="AR64" s="126"/>
      <c r="AS64" s="126"/>
      <c r="AT64" s="126"/>
      <c r="AU64" s="126"/>
      <c r="AV64" s="146"/>
      <c r="AW64" s="146"/>
      <c r="AX64" s="146"/>
      <c r="AY64" s="146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6"/>
      <c r="BL64" s="126"/>
      <c r="BM64" s="126"/>
      <c r="BN64" s="126"/>
      <c r="BO64" s="126"/>
      <c r="BP64" s="146"/>
      <c r="BQ64" s="146"/>
      <c r="BR64" s="146"/>
      <c r="BS64" s="146"/>
      <c r="BT64" s="146"/>
      <c r="BU64" s="146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6"/>
      <c r="CH64" s="126"/>
      <c r="CI64" s="126"/>
      <c r="CJ64" s="146"/>
      <c r="CK64" s="146"/>
      <c r="CL64" s="146"/>
      <c r="CM64" s="146"/>
      <c r="CN64" s="146"/>
      <c r="CO64" s="146"/>
      <c r="CP64" s="146"/>
      <c r="CQ64" s="146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9"/>
      <c r="DN64" s="100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2"/>
      <c r="EH64" s="128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9"/>
      <c r="FB64" s="106"/>
      <c r="FC64" s="101"/>
      <c r="FD64" s="101"/>
      <c r="FE64" s="101"/>
      <c r="FF64" s="101"/>
      <c r="FG64" s="101"/>
      <c r="FH64" s="101"/>
      <c r="FI64" s="101"/>
      <c r="FJ64" s="101"/>
      <c r="FK64" s="130"/>
      <c r="FL64" s="128"/>
      <c r="FM64" s="126"/>
      <c r="FN64" s="126"/>
      <c r="FO64" s="126"/>
      <c r="FP64" s="126"/>
      <c r="FQ64" s="127"/>
      <c r="FR64" s="128"/>
      <c r="FS64" s="126"/>
      <c r="FT64" s="126"/>
      <c r="FU64" s="129"/>
      <c r="FV64" s="106"/>
      <c r="FW64" s="101"/>
      <c r="FX64" s="101"/>
      <c r="FY64" s="127"/>
      <c r="FZ64" s="131"/>
      <c r="GA64" s="132"/>
      <c r="GB64" s="133"/>
      <c r="GC64" s="133"/>
      <c r="GD64" s="133"/>
      <c r="GE64" s="133"/>
      <c r="GF64" s="134"/>
      <c r="GG64" s="135"/>
      <c r="GH64" s="133"/>
      <c r="GI64" s="133"/>
      <c r="GJ64" s="134"/>
      <c r="GK64" s="135"/>
      <c r="GL64" s="136"/>
      <c r="GM64" s="126"/>
      <c r="GN64" s="126"/>
      <c r="GO64" s="126"/>
      <c r="GP64" s="127"/>
      <c r="GQ64" s="137"/>
      <c r="GR64" s="138"/>
      <c r="GS64" s="139"/>
      <c r="GT64" s="140"/>
      <c r="GU64" s="141"/>
      <c r="GV64" s="142"/>
      <c r="GW64" s="143"/>
    </row>
    <row r="65" spans="1:205" s="120" customFormat="1" ht="18" customHeight="1" x14ac:dyDescent="0.25">
      <c r="A65" s="121">
        <v>60</v>
      </c>
      <c r="B65" s="122"/>
      <c r="C65" s="123"/>
      <c r="D65" s="123"/>
      <c r="E65" s="123"/>
      <c r="F65" s="123"/>
      <c r="G65" s="124"/>
      <c r="H65" s="144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6"/>
      <c r="T65" s="126"/>
      <c r="U65" s="126"/>
      <c r="V65" s="126"/>
      <c r="W65" s="126"/>
      <c r="X65" s="126"/>
      <c r="Y65" s="126"/>
      <c r="Z65" s="126"/>
      <c r="AA65" s="126"/>
      <c r="AB65" s="146"/>
      <c r="AC65" s="146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6"/>
      <c r="AP65" s="126"/>
      <c r="AQ65" s="126"/>
      <c r="AR65" s="126"/>
      <c r="AS65" s="126"/>
      <c r="AT65" s="126"/>
      <c r="AU65" s="126"/>
      <c r="AV65" s="146"/>
      <c r="AW65" s="146"/>
      <c r="AX65" s="146"/>
      <c r="AY65" s="146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6"/>
      <c r="BL65" s="126"/>
      <c r="BM65" s="126"/>
      <c r="BN65" s="126"/>
      <c r="BO65" s="126"/>
      <c r="BP65" s="146"/>
      <c r="BQ65" s="146"/>
      <c r="BR65" s="146"/>
      <c r="BS65" s="146"/>
      <c r="BT65" s="146"/>
      <c r="BU65" s="146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6"/>
      <c r="CH65" s="126"/>
      <c r="CI65" s="126"/>
      <c r="CJ65" s="146"/>
      <c r="CK65" s="146"/>
      <c r="CL65" s="146"/>
      <c r="CM65" s="146"/>
      <c r="CN65" s="146"/>
      <c r="CO65" s="146"/>
      <c r="CP65" s="146"/>
      <c r="CQ65" s="146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9"/>
      <c r="DN65" s="100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2"/>
      <c r="EH65" s="128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9"/>
      <c r="FB65" s="106"/>
      <c r="FC65" s="101"/>
      <c r="FD65" s="101"/>
      <c r="FE65" s="101"/>
      <c r="FF65" s="101"/>
      <c r="FG65" s="101"/>
      <c r="FH65" s="101"/>
      <c r="FI65" s="101"/>
      <c r="FJ65" s="101"/>
      <c r="FK65" s="130"/>
      <c r="FL65" s="128"/>
      <c r="FM65" s="126"/>
      <c r="FN65" s="126"/>
      <c r="FO65" s="126"/>
      <c r="FP65" s="126"/>
      <c r="FQ65" s="127"/>
      <c r="FR65" s="128"/>
      <c r="FS65" s="126"/>
      <c r="FT65" s="126"/>
      <c r="FU65" s="129"/>
      <c r="FV65" s="106"/>
      <c r="FW65" s="101"/>
      <c r="FX65" s="101"/>
      <c r="FY65" s="127"/>
      <c r="FZ65" s="131"/>
      <c r="GA65" s="132"/>
      <c r="GB65" s="133"/>
      <c r="GC65" s="133"/>
      <c r="GD65" s="133"/>
      <c r="GE65" s="133"/>
      <c r="GF65" s="134"/>
      <c r="GG65" s="135"/>
      <c r="GH65" s="133"/>
      <c r="GI65" s="133"/>
      <c r="GJ65" s="134"/>
      <c r="GK65" s="135"/>
      <c r="GL65" s="136"/>
      <c r="GM65" s="126"/>
      <c r="GN65" s="126"/>
      <c r="GO65" s="126"/>
      <c r="GP65" s="127"/>
      <c r="GQ65" s="137"/>
      <c r="GR65" s="138"/>
      <c r="GS65" s="139"/>
      <c r="GT65" s="140"/>
      <c r="GU65" s="141"/>
      <c r="GV65" s="142"/>
      <c r="GW65" s="143"/>
    </row>
    <row r="66" spans="1:205" s="120" customFormat="1" ht="18" customHeight="1" x14ac:dyDescent="0.25">
      <c r="A66" s="121">
        <v>61</v>
      </c>
      <c r="B66" s="122"/>
      <c r="C66" s="123"/>
      <c r="D66" s="123"/>
      <c r="E66" s="123"/>
      <c r="F66" s="123"/>
      <c r="G66" s="124"/>
      <c r="H66" s="144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6"/>
      <c r="T66" s="126"/>
      <c r="U66" s="126"/>
      <c r="V66" s="126"/>
      <c r="W66" s="126"/>
      <c r="X66" s="126"/>
      <c r="Y66" s="126"/>
      <c r="Z66" s="126"/>
      <c r="AA66" s="126"/>
      <c r="AB66" s="146"/>
      <c r="AC66" s="146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6"/>
      <c r="AP66" s="126"/>
      <c r="AQ66" s="126"/>
      <c r="AR66" s="126"/>
      <c r="AS66" s="126"/>
      <c r="AT66" s="126"/>
      <c r="AU66" s="126"/>
      <c r="AV66" s="146"/>
      <c r="AW66" s="146"/>
      <c r="AX66" s="146"/>
      <c r="AY66" s="146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6"/>
      <c r="BL66" s="126"/>
      <c r="BM66" s="126"/>
      <c r="BN66" s="126"/>
      <c r="BO66" s="126"/>
      <c r="BP66" s="146"/>
      <c r="BQ66" s="146"/>
      <c r="BR66" s="146"/>
      <c r="BS66" s="146"/>
      <c r="BT66" s="146"/>
      <c r="BU66" s="146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6"/>
      <c r="CH66" s="126"/>
      <c r="CI66" s="126"/>
      <c r="CJ66" s="146"/>
      <c r="CK66" s="146"/>
      <c r="CL66" s="146"/>
      <c r="CM66" s="146"/>
      <c r="CN66" s="146"/>
      <c r="CO66" s="146"/>
      <c r="CP66" s="146"/>
      <c r="CQ66" s="146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9"/>
      <c r="DN66" s="100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2"/>
      <c r="EH66" s="128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9"/>
      <c r="FB66" s="106"/>
      <c r="FC66" s="101"/>
      <c r="FD66" s="101"/>
      <c r="FE66" s="101"/>
      <c r="FF66" s="101"/>
      <c r="FG66" s="101"/>
      <c r="FH66" s="101"/>
      <c r="FI66" s="101"/>
      <c r="FJ66" s="101"/>
      <c r="FK66" s="130"/>
      <c r="FL66" s="128"/>
      <c r="FM66" s="126"/>
      <c r="FN66" s="126"/>
      <c r="FO66" s="126"/>
      <c r="FP66" s="126"/>
      <c r="FQ66" s="127"/>
      <c r="FR66" s="128"/>
      <c r="FS66" s="126"/>
      <c r="FT66" s="126"/>
      <c r="FU66" s="129"/>
      <c r="FV66" s="106"/>
      <c r="FW66" s="101"/>
      <c r="FX66" s="101"/>
      <c r="FY66" s="127"/>
      <c r="FZ66" s="131"/>
      <c r="GA66" s="132"/>
      <c r="GB66" s="133"/>
      <c r="GC66" s="133"/>
      <c r="GD66" s="133"/>
      <c r="GE66" s="133"/>
      <c r="GF66" s="134"/>
      <c r="GG66" s="135"/>
      <c r="GH66" s="133"/>
      <c r="GI66" s="133"/>
      <c r="GJ66" s="134"/>
      <c r="GK66" s="135"/>
      <c r="GL66" s="136"/>
      <c r="GM66" s="126"/>
      <c r="GN66" s="126"/>
      <c r="GO66" s="126"/>
      <c r="GP66" s="127"/>
      <c r="GQ66" s="137"/>
      <c r="GR66" s="138"/>
      <c r="GS66" s="139"/>
      <c r="GT66" s="140"/>
      <c r="GU66" s="141"/>
      <c r="GV66" s="142"/>
      <c r="GW66" s="143"/>
    </row>
    <row r="67" spans="1:205" s="120" customFormat="1" ht="18" customHeight="1" x14ac:dyDescent="0.25">
      <c r="A67" s="121">
        <v>62</v>
      </c>
      <c r="B67" s="122"/>
      <c r="C67" s="123"/>
      <c r="D67" s="123"/>
      <c r="E67" s="123"/>
      <c r="F67" s="123"/>
      <c r="G67" s="124"/>
      <c r="H67" s="14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6"/>
      <c r="T67" s="126"/>
      <c r="U67" s="126"/>
      <c r="V67" s="126"/>
      <c r="W67" s="126"/>
      <c r="X67" s="126"/>
      <c r="Y67" s="126"/>
      <c r="Z67" s="126"/>
      <c r="AA67" s="126"/>
      <c r="AB67" s="146"/>
      <c r="AC67" s="146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6"/>
      <c r="AP67" s="126"/>
      <c r="AQ67" s="126"/>
      <c r="AR67" s="126"/>
      <c r="AS67" s="126"/>
      <c r="AT67" s="126"/>
      <c r="AU67" s="126"/>
      <c r="AV67" s="146"/>
      <c r="AW67" s="146"/>
      <c r="AX67" s="146"/>
      <c r="AY67" s="146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6"/>
      <c r="BL67" s="126"/>
      <c r="BM67" s="126"/>
      <c r="BN67" s="126"/>
      <c r="BO67" s="126"/>
      <c r="BP67" s="146"/>
      <c r="BQ67" s="146"/>
      <c r="BR67" s="146"/>
      <c r="BS67" s="146"/>
      <c r="BT67" s="146"/>
      <c r="BU67" s="146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6"/>
      <c r="CH67" s="126"/>
      <c r="CI67" s="126"/>
      <c r="CJ67" s="146"/>
      <c r="CK67" s="146"/>
      <c r="CL67" s="146"/>
      <c r="CM67" s="146"/>
      <c r="CN67" s="146"/>
      <c r="CO67" s="146"/>
      <c r="CP67" s="146"/>
      <c r="CQ67" s="146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9"/>
      <c r="DN67" s="100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2"/>
      <c r="EH67" s="128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9"/>
      <c r="FB67" s="106"/>
      <c r="FC67" s="101"/>
      <c r="FD67" s="101"/>
      <c r="FE67" s="101"/>
      <c r="FF67" s="101"/>
      <c r="FG67" s="101"/>
      <c r="FH67" s="101"/>
      <c r="FI67" s="101"/>
      <c r="FJ67" s="101"/>
      <c r="FK67" s="130"/>
      <c r="FL67" s="128"/>
      <c r="FM67" s="126"/>
      <c r="FN67" s="126"/>
      <c r="FO67" s="126"/>
      <c r="FP67" s="126"/>
      <c r="FQ67" s="127"/>
      <c r="FR67" s="128"/>
      <c r="FS67" s="126"/>
      <c r="FT67" s="126"/>
      <c r="FU67" s="129"/>
      <c r="FV67" s="106"/>
      <c r="FW67" s="101"/>
      <c r="FX67" s="101"/>
      <c r="FY67" s="127"/>
      <c r="FZ67" s="131"/>
      <c r="GA67" s="132"/>
      <c r="GB67" s="133"/>
      <c r="GC67" s="133"/>
      <c r="GD67" s="133"/>
      <c r="GE67" s="133"/>
      <c r="GF67" s="134"/>
      <c r="GG67" s="135"/>
      <c r="GH67" s="133"/>
      <c r="GI67" s="133"/>
      <c r="GJ67" s="134"/>
      <c r="GK67" s="135"/>
      <c r="GL67" s="136"/>
      <c r="GM67" s="126"/>
      <c r="GN67" s="126"/>
      <c r="GO67" s="126"/>
      <c r="GP67" s="127"/>
      <c r="GQ67" s="137"/>
      <c r="GR67" s="138"/>
      <c r="GS67" s="139"/>
      <c r="GT67" s="140"/>
      <c r="GU67" s="141"/>
      <c r="GV67" s="142"/>
      <c r="GW67" s="143"/>
    </row>
    <row r="68" spans="1:205" s="120" customFormat="1" ht="18" customHeight="1" x14ac:dyDescent="0.25">
      <c r="A68" s="121">
        <v>63</v>
      </c>
      <c r="B68" s="122"/>
      <c r="C68" s="123"/>
      <c r="D68" s="123"/>
      <c r="E68" s="123"/>
      <c r="F68" s="123"/>
      <c r="G68" s="124"/>
      <c r="H68" s="14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6"/>
      <c r="T68" s="126"/>
      <c r="U68" s="126"/>
      <c r="V68" s="126"/>
      <c r="W68" s="126"/>
      <c r="X68" s="126"/>
      <c r="Y68" s="126"/>
      <c r="Z68" s="126"/>
      <c r="AA68" s="126"/>
      <c r="AB68" s="146"/>
      <c r="AC68" s="146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6"/>
      <c r="AP68" s="126"/>
      <c r="AQ68" s="126"/>
      <c r="AR68" s="126"/>
      <c r="AS68" s="126"/>
      <c r="AT68" s="126"/>
      <c r="AU68" s="126"/>
      <c r="AV68" s="146"/>
      <c r="AW68" s="146"/>
      <c r="AX68" s="146"/>
      <c r="AY68" s="146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6"/>
      <c r="BL68" s="126"/>
      <c r="BM68" s="126"/>
      <c r="BN68" s="126"/>
      <c r="BO68" s="126"/>
      <c r="BP68" s="146"/>
      <c r="BQ68" s="146"/>
      <c r="BR68" s="146"/>
      <c r="BS68" s="146"/>
      <c r="BT68" s="146"/>
      <c r="BU68" s="146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6"/>
      <c r="CH68" s="126"/>
      <c r="CI68" s="126"/>
      <c r="CJ68" s="146"/>
      <c r="CK68" s="146"/>
      <c r="CL68" s="146"/>
      <c r="CM68" s="146"/>
      <c r="CN68" s="146"/>
      <c r="CO68" s="146"/>
      <c r="CP68" s="146"/>
      <c r="CQ68" s="146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9"/>
      <c r="DN68" s="100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2"/>
      <c r="EH68" s="128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9"/>
      <c r="FB68" s="106"/>
      <c r="FC68" s="101"/>
      <c r="FD68" s="101"/>
      <c r="FE68" s="101"/>
      <c r="FF68" s="101"/>
      <c r="FG68" s="101"/>
      <c r="FH68" s="101"/>
      <c r="FI68" s="101"/>
      <c r="FJ68" s="101"/>
      <c r="FK68" s="130"/>
      <c r="FL68" s="128"/>
      <c r="FM68" s="126"/>
      <c r="FN68" s="126"/>
      <c r="FO68" s="126"/>
      <c r="FP68" s="126"/>
      <c r="FQ68" s="127"/>
      <c r="FR68" s="128"/>
      <c r="FS68" s="126"/>
      <c r="FT68" s="126"/>
      <c r="FU68" s="129"/>
      <c r="FV68" s="106"/>
      <c r="FW68" s="101"/>
      <c r="FX68" s="101"/>
      <c r="FY68" s="127"/>
      <c r="FZ68" s="131"/>
      <c r="GA68" s="132"/>
      <c r="GB68" s="133"/>
      <c r="GC68" s="133"/>
      <c r="GD68" s="133"/>
      <c r="GE68" s="133"/>
      <c r="GF68" s="134"/>
      <c r="GG68" s="135"/>
      <c r="GH68" s="133"/>
      <c r="GI68" s="133"/>
      <c r="GJ68" s="134"/>
      <c r="GK68" s="135"/>
      <c r="GL68" s="136"/>
      <c r="GM68" s="126"/>
      <c r="GN68" s="126"/>
      <c r="GO68" s="126"/>
      <c r="GP68" s="127"/>
      <c r="GQ68" s="137"/>
      <c r="GR68" s="138"/>
      <c r="GS68" s="139"/>
      <c r="GT68" s="140"/>
      <c r="GU68" s="141"/>
      <c r="GV68" s="142"/>
      <c r="GW68" s="143"/>
    </row>
    <row r="69" spans="1:205" s="120" customFormat="1" ht="18" customHeight="1" x14ac:dyDescent="0.25">
      <c r="A69" s="121">
        <v>64</v>
      </c>
      <c r="B69" s="122"/>
      <c r="C69" s="123"/>
      <c r="D69" s="123"/>
      <c r="E69" s="123"/>
      <c r="F69" s="123"/>
      <c r="G69" s="124"/>
      <c r="H69" s="144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6"/>
      <c r="T69" s="126"/>
      <c r="U69" s="126"/>
      <c r="V69" s="126"/>
      <c r="W69" s="126"/>
      <c r="X69" s="126"/>
      <c r="Y69" s="126"/>
      <c r="Z69" s="126"/>
      <c r="AA69" s="126"/>
      <c r="AB69" s="146"/>
      <c r="AC69" s="146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6"/>
      <c r="AP69" s="126"/>
      <c r="AQ69" s="126"/>
      <c r="AR69" s="126"/>
      <c r="AS69" s="126"/>
      <c r="AT69" s="126"/>
      <c r="AU69" s="126"/>
      <c r="AV69" s="146"/>
      <c r="AW69" s="146"/>
      <c r="AX69" s="146"/>
      <c r="AY69" s="146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6"/>
      <c r="BL69" s="126"/>
      <c r="BM69" s="126"/>
      <c r="BN69" s="126"/>
      <c r="BO69" s="126"/>
      <c r="BP69" s="146"/>
      <c r="BQ69" s="146"/>
      <c r="BR69" s="146"/>
      <c r="BS69" s="146"/>
      <c r="BT69" s="146"/>
      <c r="BU69" s="146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6"/>
      <c r="CH69" s="126"/>
      <c r="CI69" s="126"/>
      <c r="CJ69" s="146"/>
      <c r="CK69" s="146"/>
      <c r="CL69" s="146"/>
      <c r="CM69" s="146"/>
      <c r="CN69" s="146"/>
      <c r="CO69" s="146"/>
      <c r="CP69" s="146"/>
      <c r="CQ69" s="146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9"/>
      <c r="DN69" s="100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2"/>
      <c r="EH69" s="128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9"/>
      <c r="FB69" s="106"/>
      <c r="FC69" s="101"/>
      <c r="FD69" s="101"/>
      <c r="FE69" s="101"/>
      <c r="FF69" s="101"/>
      <c r="FG69" s="101"/>
      <c r="FH69" s="101"/>
      <c r="FI69" s="101"/>
      <c r="FJ69" s="101"/>
      <c r="FK69" s="130"/>
      <c r="FL69" s="128"/>
      <c r="FM69" s="126"/>
      <c r="FN69" s="126"/>
      <c r="FO69" s="126"/>
      <c r="FP69" s="126"/>
      <c r="FQ69" s="127"/>
      <c r="FR69" s="128"/>
      <c r="FS69" s="126"/>
      <c r="FT69" s="126"/>
      <c r="FU69" s="129"/>
      <c r="FV69" s="106"/>
      <c r="FW69" s="101"/>
      <c r="FX69" s="101"/>
      <c r="FY69" s="127"/>
      <c r="FZ69" s="131"/>
      <c r="GA69" s="132"/>
      <c r="GB69" s="133"/>
      <c r="GC69" s="133"/>
      <c r="GD69" s="133"/>
      <c r="GE69" s="133"/>
      <c r="GF69" s="134"/>
      <c r="GG69" s="135"/>
      <c r="GH69" s="133"/>
      <c r="GI69" s="133"/>
      <c r="GJ69" s="134"/>
      <c r="GK69" s="135"/>
      <c r="GL69" s="136"/>
      <c r="GM69" s="126"/>
      <c r="GN69" s="126"/>
      <c r="GO69" s="126"/>
      <c r="GP69" s="127"/>
      <c r="GQ69" s="137"/>
      <c r="GR69" s="138"/>
      <c r="GS69" s="139"/>
      <c r="GT69" s="140"/>
      <c r="GU69" s="141"/>
      <c r="GV69" s="142"/>
      <c r="GW69" s="143"/>
    </row>
    <row r="70" spans="1:205" s="120" customFormat="1" ht="18" customHeight="1" x14ac:dyDescent="0.25">
      <c r="A70" s="121">
        <v>65</v>
      </c>
      <c r="B70" s="122"/>
      <c r="C70" s="123"/>
      <c r="D70" s="123"/>
      <c r="E70" s="123"/>
      <c r="F70" s="123"/>
      <c r="G70" s="124"/>
      <c r="H70" s="144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6"/>
      <c r="T70" s="126"/>
      <c r="U70" s="126"/>
      <c r="V70" s="126"/>
      <c r="W70" s="126"/>
      <c r="X70" s="126"/>
      <c r="Y70" s="126"/>
      <c r="Z70" s="126"/>
      <c r="AA70" s="126"/>
      <c r="AB70" s="146"/>
      <c r="AC70" s="146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6"/>
      <c r="AP70" s="126"/>
      <c r="AQ70" s="126"/>
      <c r="AR70" s="126"/>
      <c r="AS70" s="126"/>
      <c r="AT70" s="126"/>
      <c r="AU70" s="126"/>
      <c r="AV70" s="146"/>
      <c r="AW70" s="146"/>
      <c r="AX70" s="146"/>
      <c r="AY70" s="146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6"/>
      <c r="BL70" s="126"/>
      <c r="BM70" s="126"/>
      <c r="BN70" s="126"/>
      <c r="BO70" s="126"/>
      <c r="BP70" s="146"/>
      <c r="BQ70" s="146"/>
      <c r="BR70" s="146"/>
      <c r="BS70" s="146"/>
      <c r="BT70" s="146"/>
      <c r="BU70" s="146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6"/>
      <c r="CH70" s="126"/>
      <c r="CI70" s="126"/>
      <c r="CJ70" s="146"/>
      <c r="CK70" s="146"/>
      <c r="CL70" s="146"/>
      <c r="CM70" s="146"/>
      <c r="CN70" s="146"/>
      <c r="CO70" s="146"/>
      <c r="CP70" s="146"/>
      <c r="CQ70" s="146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9"/>
      <c r="DN70" s="100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2"/>
      <c r="EH70" s="128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9"/>
      <c r="FB70" s="106"/>
      <c r="FC70" s="101"/>
      <c r="FD70" s="101"/>
      <c r="FE70" s="101"/>
      <c r="FF70" s="101"/>
      <c r="FG70" s="101"/>
      <c r="FH70" s="101"/>
      <c r="FI70" s="101"/>
      <c r="FJ70" s="101"/>
      <c r="FK70" s="130"/>
      <c r="FL70" s="128"/>
      <c r="FM70" s="126"/>
      <c r="FN70" s="126"/>
      <c r="FO70" s="126"/>
      <c r="FP70" s="126"/>
      <c r="FQ70" s="127"/>
      <c r="FR70" s="128"/>
      <c r="FS70" s="126"/>
      <c r="FT70" s="126"/>
      <c r="FU70" s="129"/>
      <c r="FV70" s="106"/>
      <c r="FW70" s="101"/>
      <c r="FX70" s="101"/>
      <c r="FY70" s="127"/>
      <c r="FZ70" s="131"/>
      <c r="GA70" s="132"/>
      <c r="GB70" s="133"/>
      <c r="GC70" s="133"/>
      <c r="GD70" s="133"/>
      <c r="GE70" s="133"/>
      <c r="GF70" s="134"/>
      <c r="GG70" s="135"/>
      <c r="GH70" s="133"/>
      <c r="GI70" s="133"/>
      <c r="GJ70" s="134"/>
      <c r="GK70" s="135"/>
      <c r="GL70" s="136"/>
      <c r="GM70" s="126"/>
      <c r="GN70" s="126"/>
      <c r="GO70" s="126"/>
      <c r="GP70" s="127"/>
      <c r="GQ70" s="137"/>
      <c r="GR70" s="138"/>
      <c r="GS70" s="139"/>
      <c r="GT70" s="140"/>
      <c r="GU70" s="141"/>
      <c r="GV70" s="142"/>
      <c r="GW70" s="143"/>
    </row>
    <row r="71" spans="1:205" s="120" customFormat="1" ht="18" customHeight="1" x14ac:dyDescent="0.25">
      <c r="A71" s="121">
        <v>66</v>
      </c>
      <c r="B71" s="122"/>
      <c r="C71" s="123"/>
      <c r="D71" s="123"/>
      <c r="E71" s="123"/>
      <c r="F71" s="123"/>
      <c r="G71" s="124"/>
      <c r="H71" s="144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6"/>
      <c r="T71" s="126"/>
      <c r="U71" s="126"/>
      <c r="V71" s="126"/>
      <c r="W71" s="126"/>
      <c r="X71" s="126"/>
      <c r="Y71" s="126"/>
      <c r="Z71" s="126"/>
      <c r="AA71" s="126"/>
      <c r="AB71" s="146"/>
      <c r="AC71" s="146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6"/>
      <c r="AP71" s="126"/>
      <c r="AQ71" s="126"/>
      <c r="AR71" s="126"/>
      <c r="AS71" s="126"/>
      <c r="AT71" s="126"/>
      <c r="AU71" s="126"/>
      <c r="AV71" s="146"/>
      <c r="AW71" s="146"/>
      <c r="AX71" s="146"/>
      <c r="AY71" s="146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6"/>
      <c r="BL71" s="126"/>
      <c r="BM71" s="126"/>
      <c r="BN71" s="126"/>
      <c r="BO71" s="126"/>
      <c r="BP71" s="146"/>
      <c r="BQ71" s="146"/>
      <c r="BR71" s="146"/>
      <c r="BS71" s="146"/>
      <c r="BT71" s="146"/>
      <c r="BU71" s="146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6"/>
      <c r="CH71" s="126"/>
      <c r="CI71" s="126"/>
      <c r="CJ71" s="146"/>
      <c r="CK71" s="146"/>
      <c r="CL71" s="146"/>
      <c r="CM71" s="146"/>
      <c r="CN71" s="146"/>
      <c r="CO71" s="146"/>
      <c r="CP71" s="146"/>
      <c r="CQ71" s="146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9"/>
      <c r="DN71" s="100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2"/>
      <c r="EH71" s="128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9"/>
      <c r="FB71" s="106"/>
      <c r="FC71" s="101"/>
      <c r="FD71" s="101"/>
      <c r="FE71" s="101"/>
      <c r="FF71" s="101"/>
      <c r="FG71" s="101"/>
      <c r="FH71" s="101"/>
      <c r="FI71" s="101"/>
      <c r="FJ71" s="101"/>
      <c r="FK71" s="130"/>
      <c r="FL71" s="128"/>
      <c r="FM71" s="126"/>
      <c r="FN71" s="126"/>
      <c r="FO71" s="126"/>
      <c r="FP71" s="126"/>
      <c r="FQ71" s="127"/>
      <c r="FR71" s="128"/>
      <c r="FS71" s="126"/>
      <c r="FT71" s="126"/>
      <c r="FU71" s="129"/>
      <c r="FV71" s="106"/>
      <c r="FW71" s="101"/>
      <c r="FX71" s="101"/>
      <c r="FY71" s="127"/>
      <c r="FZ71" s="131"/>
      <c r="GA71" s="132"/>
      <c r="GB71" s="133"/>
      <c r="GC71" s="133"/>
      <c r="GD71" s="133"/>
      <c r="GE71" s="133"/>
      <c r="GF71" s="134"/>
      <c r="GG71" s="135"/>
      <c r="GH71" s="133"/>
      <c r="GI71" s="133"/>
      <c r="GJ71" s="134"/>
      <c r="GK71" s="135"/>
      <c r="GL71" s="136"/>
      <c r="GM71" s="126"/>
      <c r="GN71" s="126"/>
      <c r="GO71" s="126"/>
      <c r="GP71" s="127"/>
      <c r="GQ71" s="137"/>
      <c r="GR71" s="138"/>
      <c r="GS71" s="139"/>
      <c r="GT71" s="140"/>
      <c r="GU71" s="141"/>
      <c r="GV71" s="142"/>
      <c r="GW71" s="143"/>
    </row>
    <row r="72" spans="1:205" s="120" customFormat="1" ht="18" customHeight="1" x14ac:dyDescent="0.25">
      <c r="A72" s="121">
        <v>67</v>
      </c>
      <c r="B72" s="122"/>
      <c r="C72" s="123"/>
      <c r="D72" s="123"/>
      <c r="E72" s="123"/>
      <c r="F72" s="123"/>
      <c r="G72" s="124"/>
      <c r="H72" s="144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6"/>
      <c r="T72" s="126"/>
      <c r="U72" s="126"/>
      <c r="V72" s="126"/>
      <c r="W72" s="126"/>
      <c r="X72" s="126"/>
      <c r="Y72" s="126"/>
      <c r="Z72" s="126"/>
      <c r="AA72" s="126"/>
      <c r="AB72" s="146"/>
      <c r="AC72" s="146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6"/>
      <c r="AP72" s="126"/>
      <c r="AQ72" s="126"/>
      <c r="AR72" s="126"/>
      <c r="AS72" s="126"/>
      <c r="AT72" s="126"/>
      <c r="AU72" s="126"/>
      <c r="AV72" s="146"/>
      <c r="AW72" s="146"/>
      <c r="AX72" s="146"/>
      <c r="AY72" s="146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6"/>
      <c r="BL72" s="126"/>
      <c r="BM72" s="126"/>
      <c r="BN72" s="126"/>
      <c r="BO72" s="126"/>
      <c r="BP72" s="146"/>
      <c r="BQ72" s="146"/>
      <c r="BR72" s="146"/>
      <c r="BS72" s="146"/>
      <c r="BT72" s="146"/>
      <c r="BU72" s="146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6"/>
      <c r="CH72" s="126"/>
      <c r="CI72" s="126"/>
      <c r="CJ72" s="146"/>
      <c r="CK72" s="146"/>
      <c r="CL72" s="146"/>
      <c r="CM72" s="146"/>
      <c r="CN72" s="146"/>
      <c r="CO72" s="146"/>
      <c r="CP72" s="146"/>
      <c r="CQ72" s="146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9"/>
      <c r="DN72" s="100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2"/>
      <c r="EH72" s="128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9"/>
      <c r="FB72" s="106"/>
      <c r="FC72" s="101"/>
      <c r="FD72" s="101"/>
      <c r="FE72" s="101"/>
      <c r="FF72" s="101"/>
      <c r="FG72" s="101"/>
      <c r="FH72" s="101"/>
      <c r="FI72" s="101"/>
      <c r="FJ72" s="101"/>
      <c r="FK72" s="130"/>
      <c r="FL72" s="128"/>
      <c r="FM72" s="126"/>
      <c r="FN72" s="126"/>
      <c r="FO72" s="126"/>
      <c r="FP72" s="126"/>
      <c r="FQ72" s="127"/>
      <c r="FR72" s="128"/>
      <c r="FS72" s="126"/>
      <c r="FT72" s="126"/>
      <c r="FU72" s="129"/>
      <c r="FV72" s="106"/>
      <c r="FW72" s="101"/>
      <c r="FX72" s="101"/>
      <c r="FY72" s="127"/>
      <c r="FZ72" s="131"/>
      <c r="GA72" s="132"/>
      <c r="GB72" s="133"/>
      <c r="GC72" s="133"/>
      <c r="GD72" s="133"/>
      <c r="GE72" s="133"/>
      <c r="GF72" s="134"/>
      <c r="GG72" s="135"/>
      <c r="GH72" s="133"/>
      <c r="GI72" s="133"/>
      <c r="GJ72" s="134"/>
      <c r="GK72" s="135"/>
      <c r="GL72" s="136"/>
      <c r="GM72" s="126"/>
      <c r="GN72" s="126"/>
      <c r="GO72" s="126"/>
      <c r="GP72" s="127"/>
      <c r="GQ72" s="137"/>
      <c r="GR72" s="138"/>
      <c r="GS72" s="139"/>
      <c r="GT72" s="140"/>
      <c r="GU72" s="141"/>
      <c r="GV72" s="142"/>
      <c r="GW72" s="143"/>
    </row>
    <row r="73" spans="1:205" s="120" customFormat="1" ht="18" customHeight="1" x14ac:dyDescent="0.25">
      <c r="A73" s="121">
        <v>68</v>
      </c>
      <c r="B73" s="122"/>
      <c r="C73" s="123"/>
      <c r="D73" s="123"/>
      <c r="E73" s="123"/>
      <c r="F73" s="123"/>
      <c r="G73" s="124"/>
      <c r="H73" s="144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6"/>
      <c r="T73" s="126"/>
      <c r="U73" s="126"/>
      <c r="V73" s="126"/>
      <c r="W73" s="126"/>
      <c r="X73" s="126"/>
      <c r="Y73" s="126"/>
      <c r="Z73" s="126"/>
      <c r="AA73" s="126"/>
      <c r="AB73" s="146"/>
      <c r="AC73" s="146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6"/>
      <c r="AP73" s="126"/>
      <c r="AQ73" s="126"/>
      <c r="AR73" s="126"/>
      <c r="AS73" s="126"/>
      <c r="AT73" s="126"/>
      <c r="AU73" s="126"/>
      <c r="AV73" s="146"/>
      <c r="AW73" s="146"/>
      <c r="AX73" s="146"/>
      <c r="AY73" s="146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6"/>
      <c r="BL73" s="126"/>
      <c r="BM73" s="126"/>
      <c r="BN73" s="126"/>
      <c r="BO73" s="126"/>
      <c r="BP73" s="146"/>
      <c r="BQ73" s="146"/>
      <c r="BR73" s="146"/>
      <c r="BS73" s="146"/>
      <c r="BT73" s="146"/>
      <c r="BU73" s="146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6"/>
      <c r="CH73" s="126"/>
      <c r="CI73" s="126"/>
      <c r="CJ73" s="146"/>
      <c r="CK73" s="146"/>
      <c r="CL73" s="146"/>
      <c r="CM73" s="146"/>
      <c r="CN73" s="146"/>
      <c r="CO73" s="146"/>
      <c r="CP73" s="146"/>
      <c r="CQ73" s="146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9"/>
      <c r="DN73" s="100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2"/>
      <c r="EH73" s="128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9"/>
      <c r="FB73" s="106"/>
      <c r="FC73" s="101"/>
      <c r="FD73" s="101"/>
      <c r="FE73" s="101"/>
      <c r="FF73" s="101"/>
      <c r="FG73" s="101"/>
      <c r="FH73" s="101"/>
      <c r="FI73" s="101"/>
      <c r="FJ73" s="101"/>
      <c r="FK73" s="130"/>
      <c r="FL73" s="128"/>
      <c r="FM73" s="126"/>
      <c r="FN73" s="126"/>
      <c r="FO73" s="126"/>
      <c r="FP73" s="126"/>
      <c r="FQ73" s="127"/>
      <c r="FR73" s="128"/>
      <c r="FS73" s="126"/>
      <c r="FT73" s="126"/>
      <c r="FU73" s="129"/>
      <c r="FV73" s="106"/>
      <c r="FW73" s="101"/>
      <c r="FX73" s="101"/>
      <c r="FY73" s="127"/>
      <c r="FZ73" s="131"/>
      <c r="GA73" s="132"/>
      <c r="GB73" s="133"/>
      <c r="GC73" s="133"/>
      <c r="GD73" s="133"/>
      <c r="GE73" s="133"/>
      <c r="GF73" s="134"/>
      <c r="GG73" s="135"/>
      <c r="GH73" s="133"/>
      <c r="GI73" s="133"/>
      <c r="GJ73" s="134"/>
      <c r="GK73" s="135"/>
      <c r="GL73" s="136"/>
      <c r="GM73" s="126"/>
      <c r="GN73" s="126"/>
      <c r="GO73" s="126"/>
      <c r="GP73" s="127"/>
      <c r="GQ73" s="137"/>
      <c r="GR73" s="138"/>
      <c r="GS73" s="139"/>
      <c r="GT73" s="140"/>
      <c r="GU73" s="141"/>
      <c r="GV73" s="142"/>
      <c r="GW73" s="143"/>
    </row>
    <row r="74" spans="1:205" s="120" customFormat="1" ht="18" customHeight="1" x14ac:dyDescent="0.25">
      <c r="A74" s="121">
        <v>69</v>
      </c>
      <c r="B74" s="122"/>
      <c r="C74" s="123"/>
      <c r="D74" s="123"/>
      <c r="E74" s="123"/>
      <c r="F74" s="123"/>
      <c r="G74" s="124"/>
      <c r="H74" s="144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6"/>
      <c r="T74" s="126"/>
      <c r="U74" s="126"/>
      <c r="V74" s="126"/>
      <c r="W74" s="126"/>
      <c r="X74" s="126"/>
      <c r="Y74" s="126"/>
      <c r="Z74" s="126"/>
      <c r="AA74" s="126"/>
      <c r="AB74" s="146"/>
      <c r="AC74" s="146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6"/>
      <c r="AP74" s="126"/>
      <c r="AQ74" s="126"/>
      <c r="AR74" s="126"/>
      <c r="AS74" s="126"/>
      <c r="AT74" s="126"/>
      <c r="AU74" s="126"/>
      <c r="AV74" s="146"/>
      <c r="AW74" s="146"/>
      <c r="AX74" s="146"/>
      <c r="AY74" s="146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6"/>
      <c r="BL74" s="126"/>
      <c r="BM74" s="126"/>
      <c r="BN74" s="126"/>
      <c r="BO74" s="126"/>
      <c r="BP74" s="146"/>
      <c r="BQ74" s="146"/>
      <c r="BR74" s="146"/>
      <c r="BS74" s="146"/>
      <c r="BT74" s="146"/>
      <c r="BU74" s="146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6"/>
      <c r="CH74" s="126"/>
      <c r="CI74" s="126"/>
      <c r="CJ74" s="146"/>
      <c r="CK74" s="146"/>
      <c r="CL74" s="146"/>
      <c r="CM74" s="146"/>
      <c r="CN74" s="146"/>
      <c r="CO74" s="146"/>
      <c r="CP74" s="146"/>
      <c r="CQ74" s="146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9"/>
      <c r="DN74" s="100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2"/>
      <c r="EH74" s="128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9"/>
      <c r="FB74" s="106"/>
      <c r="FC74" s="101"/>
      <c r="FD74" s="101"/>
      <c r="FE74" s="101"/>
      <c r="FF74" s="101"/>
      <c r="FG74" s="101"/>
      <c r="FH74" s="101"/>
      <c r="FI74" s="101"/>
      <c r="FJ74" s="101"/>
      <c r="FK74" s="130"/>
      <c r="FL74" s="128"/>
      <c r="FM74" s="126"/>
      <c r="FN74" s="126"/>
      <c r="FO74" s="126"/>
      <c r="FP74" s="126"/>
      <c r="FQ74" s="127"/>
      <c r="FR74" s="128"/>
      <c r="FS74" s="126"/>
      <c r="FT74" s="126"/>
      <c r="FU74" s="129"/>
      <c r="FV74" s="106"/>
      <c r="FW74" s="101"/>
      <c r="FX74" s="101"/>
      <c r="FY74" s="127"/>
      <c r="FZ74" s="131"/>
      <c r="GA74" s="132"/>
      <c r="GB74" s="133"/>
      <c r="GC74" s="133"/>
      <c r="GD74" s="133"/>
      <c r="GE74" s="133"/>
      <c r="GF74" s="134"/>
      <c r="GG74" s="135"/>
      <c r="GH74" s="133"/>
      <c r="GI74" s="133"/>
      <c r="GJ74" s="134"/>
      <c r="GK74" s="135"/>
      <c r="GL74" s="136"/>
      <c r="GM74" s="126"/>
      <c r="GN74" s="126"/>
      <c r="GO74" s="126"/>
      <c r="GP74" s="127"/>
      <c r="GQ74" s="137"/>
      <c r="GR74" s="138"/>
      <c r="GS74" s="139"/>
      <c r="GT74" s="140"/>
      <c r="GU74" s="141"/>
      <c r="GV74" s="142"/>
      <c r="GW74" s="143"/>
    </row>
    <row r="75" spans="1:205" s="120" customFormat="1" ht="18" customHeight="1" x14ac:dyDescent="0.25">
      <c r="A75" s="121">
        <v>70</v>
      </c>
      <c r="B75" s="122"/>
      <c r="C75" s="123"/>
      <c r="D75" s="123"/>
      <c r="E75" s="123"/>
      <c r="F75" s="123"/>
      <c r="G75" s="124"/>
      <c r="H75" s="144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6"/>
      <c r="T75" s="126"/>
      <c r="U75" s="126"/>
      <c r="V75" s="126"/>
      <c r="W75" s="126"/>
      <c r="X75" s="126"/>
      <c r="Y75" s="126"/>
      <c r="Z75" s="126"/>
      <c r="AA75" s="126"/>
      <c r="AB75" s="146"/>
      <c r="AC75" s="146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6"/>
      <c r="AP75" s="126"/>
      <c r="AQ75" s="126"/>
      <c r="AR75" s="126"/>
      <c r="AS75" s="126"/>
      <c r="AT75" s="126"/>
      <c r="AU75" s="126"/>
      <c r="AV75" s="146"/>
      <c r="AW75" s="146"/>
      <c r="AX75" s="146"/>
      <c r="AY75" s="146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6"/>
      <c r="BL75" s="126"/>
      <c r="BM75" s="126"/>
      <c r="BN75" s="126"/>
      <c r="BO75" s="126"/>
      <c r="BP75" s="146"/>
      <c r="BQ75" s="146"/>
      <c r="BR75" s="146"/>
      <c r="BS75" s="146"/>
      <c r="BT75" s="146"/>
      <c r="BU75" s="146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6"/>
      <c r="CH75" s="126"/>
      <c r="CI75" s="126"/>
      <c r="CJ75" s="146"/>
      <c r="CK75" s="146"/>
      <c r="CL75" s="146"/>
      <c r="CM75" s="146"/>
      <c r="CN75" s="146"/>
      <c r="CO75" s="146"/>
      <c r="CP75" s="146"/>
      <c r="CQ75" s="146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9"/>
      <c r="DN75" s="100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2"/>
      <c r="EH75" s="128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9"/>
      <c r="FB75" s="106"/>
      <c r="FC75" s="101"/>
      <c r="FD75" s="101"/>
      <c r="FE75" s="101"/>
      <c r="FF75" s="101"/>
      <c r="FG75" s="101"/>
      <c r="FH75" s="101"/>
      <c r="FI75" s="101"/>
      <c r="FJ75" s="101"/>
      <c r="FK75" s="130"/>
      <c r="FL75" s="128"/>
      <c r="FM75" s="126"/>
      <c r="FN75" s="126"/>
      <c r="FO75" s="126"/>
      <c r="FP75" s="126"/>
      <c r="FQ75" s="127"/>
      <c r="FR75" s="128"/>
      <c r="FS75" s="126"/>
      <c r="FT75" s="126"/>
      <c r="FU75" s="129"/>
      <c r="FV75" s="106"/>
      <c r="FW75" s="101"/>
      <c r="FX75" s="101"/>
      <c r="FY75" s="127"/>
      <c r="FZ75" s="131"/>
      <c r="GA75" s="132"/>
      <c r="GB75" s="133"/>
      <c r="GC75" s="133"/>
      <c r="GD75" s="133"/>
      <c r="GE75" s="133"/>
      <c r="GF75" s="134"/>
      <c r="GG75" s="135"/>
      <c r="GH75" s="133"/>
      <c r="GI75" s="133"/>
      <c r="GJ75" s="134"/>
      <c r="GK75" s="135"/>
      <c r="GL75" s="136"/>
      <c r="GM75" s="126"/>
      <c r="GN75" s="126"/>
      <c r="GO75" s="126"/>
      <c r="GP75" s="127"/>
      <c r="GQ75" s="137"/>
      <c r="GR75" s="138"/>
      <c r="GS75" s="139"/>
      <c r="GT75" s="140"/>
      <c r="GU75" s="141"/>
      <c r="GV75" s="142"/>
      <c r="GW75" s="143"/>
    </row>
    <row r="76" spans="1:205" s="120" customFormat="1" ht="18" customHeight="1" x14ac:dyDescent="0.25">
      <c r="A76" s="121">
        <v>71</v>
      </c>
      <c r="B76" s="122"/>
      <c r="C76" s="123"/>
      <c r="D76" s="123"/>
      <c r="E76" s="123"/>
      <c r="F76" s="123"/>
      <c r="G76" s="124"/>
      <c r="H76" s="144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6"/>
      <c r="T76" s="126"/>
      <c r="U76" s="126"/>
      <c r="V76" s="126"/>
      <c r="W76" s="126"/>
      <c r="X76" s="126"/>
      <c r="Y76" s="126"/>
      <c r="Z76" s="126"/>
      <c r="AA76" s="126"/>
      <c r="AB76" s="146"/>
      <c r="AC76" s="146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6"/>
      <c r="AP76" s="126"/>
      <c r="AQ76" s="126"/>
      <c r="AR76" s="126"/>
      <c r="AS76" s="126"/>
      <c r="AT76" s="126"/>
      <c r="AU76" s="126"/>
      <c r="AV76" s="146"/>
      <c r="AW76" s="146"/>
      <c r="AX76" s="146"/>
      <c r="AY76" s="146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6"/>
      <c r="BL76" s="126"/>
      <c r="BM76" s="126"/>
      <c r="BN76" s="126"/>
      <c r="BO76" s="126"/>
      <c r="BP76" s="146"/>
      <c r="BQ76" s="146"/>
      <c r="BR76" s="146"/>
      <c r="BS76" s="146"/>
      <c r="BT76" s="146"/>
      <c r="BU76" s="146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6"/>
      <c r="CH76" s="126"/>
      <c r="CI76" s="126"/>
      <c r="CJ76" s="146"/>
      <c r="CK76" s="146"/>
      <c r="CL76" s="146"/>
      <c r="CM76" s="146"/>
      <c r="CN76" s="146"/>
      <c r="CO76" s="146"/>
      <c r="CP76" s="146"/>
      <c r="CQ76" s="146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9"/>
      <c r="DN76" s="100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2"/>
      <c r="EH76" s="128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9"/>
      <c r="FB76" s="106"/>
      <c r="FC76" s="101"/>
      <c r="FD76" s="101"/>
      <c r="FE76" s="101"/>
      <c r="FF76" s="101"/>
      <c r="FG76" s="101"/>
      <c r="FH76" s="101"/>
      <c r="FI76" s="101"/>
      <c r="FJ76" s="101"/>
      <c r="FK76" s="130"/>
      <c r="FL76" s="128"/>
      <c r="FM76" s="126"/>
      <c r="FN76" s="126"/>
      <c r="FO76" s="126"/>
      <c r="FP76" s="126"/>
      <c r="FQ76" s="127"/>
      <c r="FR76" s="128"/>
      <c r="FS76" s="126"/>
      <c r="FT76" s="126"/>
      <c r="FU76" s="129"/>
      <c r="FV76" s="106"/>
      <c r="FW76" s="101"/>
      <c r="FX76" s="101"/>
      <c r="FY76" s="127"/>
      <c r="FZ76" s="131"/>
      <c r="GA76" s="132"/>
      <c r="GB76" s="133"/>
      <c r="GC76" s="133"/>
      <c r="GD76" s="133"/>
      <c r="GE76" s="133"/>
      <c r="GF76" s="134"/>
      <c r="GG76" s="135"/>
      <c r="GH76" s="133"/>
      <c r="GI76" s="133"/>
      <c r="GJ76" s="134"/>
      <c r="GK76" s="135"/>
      <c r="GL76" s="136"/>
      <c r="GM76" s="126"/>
      <c r="GN76" s="126"/>
      <c r="GO76" s="126"/>
      <c r="GP76" s="127"/>
      <c r="GQ76" s="137"/>
      <c r="GR76" s="138"/>
      <c r="GS76" s="139"/>
      <c r="GT76" s="140"/>
      <c r="GU76" s="141"/>
      <c r="GV76" s="142"/>
      <c r="GW76" s="143"/>
    </row>
    <row r="77" spans="1:205" s="120" customFormat="1" ht="18" customHeight="1" x14ac:dyDescent="0.25">
      <c r="A77" s="121">
        <v>72</v>
      </c>
      <c r="B77" s="122"/>
      <c r="C77" s="123"/>
      <c r="D77" s="123"/>
      <c r="E77" s="123"/>
      <c r="F77" s="123"/>
      <c r="G77" s="124"/>
      <c r="H77" s="144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6"/>
      <c r="T77" s="126"/>
      <c r="U77" s="126"/>
      <c r="V77" s="126"/>
      <c r="W77" s="126"/>
      <c r="X77" s="126"/>
      <c r="Y77" s="126"/>
      <c r="Z77" s="126"/>
      <c r="AA77" s="126"/>
      <c r="AB77" s="146"/>
      <c r="AC77" s="146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6"/>
      <c r="AP77" s="126"/>
      <c r="AQ77" s="126"/>
      <c r="AR77" s="126"/>
      <c r="AS77" s="126"/>
      <c r="AT77" s="126"/>
      <c r="AU77" s="126"/>
      <c r="AV77" s="146"/>
      <c r="AW77" s="146"/>
      <c r="AX77" s="146"/>
      <c r="AY77" s="146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6"/>
      <c r="BL77" s="126"/>
      <c r="BM77" s="126"/>
      <c r="BN77" s="126"/>
      <c r="BO77" s="126"/>
      <c r="BP77" s="146"/>
      <c r="BQ77" s="146"/>
      <c r="BR77" s="146"/>
      <c r="BS77" s="146"/>
      <c r="BT77" s="146"/>
      <c r="BU77" s="146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6"/>
      <c r="CH77" s="126"/>
      <c r="CI77" s="126"/>
      <c r="CJ77" s="146"/>
      <c r="CK77" s="146"/>
      <c r="CL77" s="146"/>
      <c r="CM77" s="146"/>
      <c r="CN77" s="146"/>
      <c r="CO77" s="146"/>
      <c r="CP77" s="146"/>
      <c r="CQ77" s="146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9"/>
      <c r="DN77" s="100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2"/>
      <c r="EH77" s="128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9"/>
      <c r="FB77" s="106"/>
      <c r="FC77" s="101"/>
      <c r="FD77" s="101"/>
      <c r="FE77" s="101"/>
      <c r="FF77" s="101"/>
      <c r="FG77" s="101"/>
      <c r="FH77" s="101"/>
      <c r="FI77" s="101"/>
      <c r="FJ77" s="101"/>
      <c r="FK77" s="130"/>
      <c r="FL77" s="128"/>
      <c r="FM77" s="126"/>
      <c r="FN77" s="126"/>
      <c r="FO77" s="126"/>
      <c r="FP77" s="126"/>
      <c r="FQ77" s="127"/>
      <c r="FR77" s="128"/>
      <c r="FS77" s="126"/>
      <c r="FT77" s="126"/>
      <c r="FU77" s="129"/>
      <c r="FV77" s="106"/>
      <c r="FW77" s="101"/>
      <c r="FX77" s="101"/>
      <c r="FY77" s="127"/>
      <c r="FZ77" s="131"/>
      <c r="GA77" s="132"/>
      <c r="GB77" s="133"/>
      <c r="GC77" s="133"/>
      <c r="GD77" s="133"/>
      <c r="GE77" s="133"/>
      <c r="GF77" s="134"/>
      <c r="GG77" s="135"/>
      <c r="GH77" s="133"/>
      <c r="GI77" s="133"/>
      <c r="GJ77" s="134"/>
      <c r="GK77" s="135"/>
      <c r="GL77" s="136"/>
      <c r="GM77" s="126"/>
      <c r="GN77" s="126"/>
      <c r="GO77" s="126"/>
      <c r="GP77" s="127"/>
      <c r="GQ77" s="137"/>
      <c r="GR77" s="138"/>
      <c r="GS77" s="139"/>
      <c r="GT77" s="140"/>
      <c r="GU77" s="141"/>
      <c r="GV77" s="142"/>
      <c r="GW77" s="143"/>
    </row>
    <row r="78" spans="1:205" s="120" customFormat="1" ht="18" customHeight="1" x14ac:dyDescent="0.25">
      <c r="A78" s="121">
        <v>73</v>
      </c>
      <c r="B78" s="122"/>
      <c r="C78" s="123"/>
      <c r="D78" s="123"/>
      <c r="E78" s="123"/>
      <c r="F78" s="123"/>
      <c r="G78" s="124"/>
      <c r="H78" s="144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6"/>
      <c r="T78" s="126"/>
      <c r="U78" s="126"/>
      <c r="V78" s="126"/>
      <c r="W78" s="126"/>
      <c r="X78" s="126"/>
      <c r="Y78" s="126"/>
      <c r="Z78" s="126"/>
      <c r="AA78" s="126"/>
      <c r="AB78" s="146"/>
      <c r="AC78" s="146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6"/>
      <c r="AP78" s="126"/>
      <c r="AQ78" s="126"/>
      <c r="AR78" s="126"/>
      <c r="AS78" s="126"/>
      <c r="AT78" s="126"/>
      <c r="AU78" s="126"/>
      <c r="AV78" s="146"/>
      <c r="AW78" s="146"/>
      <c r="AX78" s="146"/>
      <c r="AY78" s="146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6"/>
      <c r="BL78" s="126"/>
      <c r="BM78" s="126"/>
      <c r="BN78" s="126"/>
      <c r="BO78" s="126"/>
      <c r="BP78" s="146"/>
      <c r="BQ78" s="146"/>
      <c r="BR78" s="146"/>
      <c r="BS78" s="146"/>
      <c r="BT78" s="146"/>
      <c r="BU78" s="146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6"/>
      <c r="CH78" s="126"/>
      <c r="CI78" s="126"/>
      <c r="CJ78" s="146"/>
      <c r="CK78" s="146"/>
      <c r="CL78" s="146"/>
      <c r="CM78" s="146"/>
      <c r="CN78" s="146"/>
      <c r="CO78" s="146"/>
      <c r="CP78" s="146"/>
      <c r="CQ78" s="146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9"/>
      <c r="DN78" s="100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2"/>
      <c r="EH78" s="128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9"/>
      <c r="FB78" s="106"/>
      <c r="FC78" s="101"/>
      <c r="FD78" s="101"/>
      <c r="FE78" s="101"/>
      <c r="FF78" s="101"/>
      <c r="FG78" s="101"/>
      <c r="FH78" s="101"/>
      <c r="FI78" s="101"/>
      <c r="FJ78" s="101"/>
      <c r="FK78" s="130"/>
      <c r="FL78" s="128"/>
      <c r="FM78" s="126"/>
      <c r="FN78" s="126"/>
      <c r="FO78" s="126"/>
      <c r="FP78" s="126"/>
      <c r="FQ78" s="127"/>
      <c r="FR78" s="128"/>
      <c r="FS78" s="126"/>
      <c r="FT78" s="126"/>
      <c r="FU78" s="129"/>
      <c r="FV78" s="106"/>
      <c r="FW78" s="101"/>
      <c r="FX78" s="101"/>
      <c r="FY78" s="127"/>
      <c r="FZ78" s="131"/>
      <c r="GA78" s="132"/>
      <c r="GB78" s="133"/>
      <c r="GC78" s="133"/>
      <c r="GD78" s="133"/>
      <c r="GE78" s="133"/>
      <c r="GF78" s="134"/>
      <c r="GG78" s="135"/>
      <c r="GH78" s="133"/>
      <c r="GI78" s="133"/>
      <c r="GJ78" s="134"/>
      <c r="GK78" s="135"/>
      <c r="GL78" s="136"/>
      <c r="GM78" s="126"/>
      <c r="GN78" s="126"/>
      <c r="GO78" s="126"/>
      <c r="GP78" s="127"/>
      <c r="GQ78" s="137"/>
      <c r="GR78" s="138"/>
      <c r="GS78" s="139"/>
      <c r="GT78" s="140"/>
      <c r="GU78" s="141"/>
      <c r="GV78" s="142"/>
      <c r="GW78" s="143"/>
    </row>
    <row r="79" spans="1:205" s="120" customFormat="1" ht="18" customHeight="1" x14ac:dyDescent="0.25">
      <c r="A79" s="121">
        <v>74</v>
      </c>
      <c r="B79" s="122"/>
      <c r="C79" s="123"/>
      <c r="D79" s="123"/>
      <c r="E79" s="123"/>
      <c r="F79" s="123"/>
      <c r="G79" s="124"/>
      <c r="H79" s="144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  <c r="V79" s="126"/>
      <c r="W79" s="126"/>
      <c r="X79" s="126"/>
      <c r="Y79" s="126"/>
      <c r="Z79" s="126"/>
      <c r="AA79" s="126"/>
      <c r="AB79" s="146"/>
      <c r="AC79" s="146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6"/>
      <c r="AP79" s="126"/>
      <c r="AQ79" s="126"/>
      <c r="AR79" s="126"/>
      <c r="AS79" s="126"/>
      <c r="AT79" s="126"/>
      <c r="AU79" s="126"/>
      <c r="AV79" s="146"/>
      <c r="AW79" s="146"/>
      <c r="AX79" s="146"/>
      <c r="AY79" s="146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6"/>
      <c r="BL79" s="126"/>
      <c r="BM79" s="126"/>
      <c r="BN79" s="126"/>
      <c r="BO79" s="126"/>
      <c r="BP79" s="146"/>
      <c r="BQ79" s="146"/>
      <c r="BR79" s="146"/>
      <c r="BS79" s="146"/>
      <c r="BT79" s="146"/>
      <c r="BU79" s="146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6"/>
      <c r="CH79" s="126"/>
      <c r="CI79" s="126"/>
      <c r="CJ79" s="146"/>
      <c r="CK79" s="146"/>
      <c r="CL79" s="146"/>
      <c r="CM79" s="146"/>
      <c r="CN79" s="146"/>
      <c r="CO79" s="146"/>
      <c r="CP79" s="146"/>
      <c r="CQ79" s="146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9"/>
      <c r="DN79" s="100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2"/>
      <c r="EH79" s="128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9"/>
      <c r="FB79" s="106"/>
      <c r="FC79" s="101"/>
      <c r="FD79" s="101"/>
      <c r="FE79" s="101"/>
      <c r="FF79" s="101"/>
      <c r="FG79" s="101"/>
      <c r="FH79" s="101"/>
      <c r="FI79" s="101"/>
      <c r="FJ79" s="101"/>
      <c r="FK79" s="130"/>
      <c r="FL79" s="128"/>
      <c r="FM79" s="126"/>
      <c r="FN79" s="126"/>
      <c r="FO79" s="126"/>
      <c r="FP79" s="126"/>
      <c r="FQ79" s="127"/>
      <c r="FR79" s="128"/>
      <c r="FS79" s="126"/>
      <c r="FT79" s="126"/>
      <c r="FU79" s="129"/>
      <c r="FV79" s="106"/>
      <c r="FW79" s="101"/>
      <c r="FX79" s="101"/>
      <c r="FY79" s="127"/>
      <c r="FZ79" s="131"/>
      <c r="GA79" s="132"/>
      <c r="GB79" s="133"/>
      <c r="GC79" s="133"/>
      <c r="GD79" s="133"/>
      <c r="GE79" s="133"/>
      <c r="GF79" s="134"/>
      <c r="GG79" s="135"/>
      <c r="GH79" s="133"/>
      <c r="GI79" s="133"/>
      <c r="GJ79" s="134"/>
      <c r="GK79" s="135"/>
      <c r="GL79" s="136"/>
      <c r="GM79" s="126"/>
      <c r="GN79" s="126"/>
      <c r="GO79" s="126"/>
      <c r="GP79" s="127"/>
      <c r="GQ79" s="137"/>
      <c r="GR79" s="138"/>
      <c r="GS79" s="139"/>
      <c r="GT79" s="140"/>
      <c r="GU79" s="141"/>
      <c r="GV79" s="142"/>
      <c r="GW79" s="143"/>
    </row>
    <row r="80" spans="1:205" s="120" customFormat="1" ht="18" customHeight="1" x14ac:dyDescent="0.25">
      <c r="A80" s="121">
        <v>75</v>
      </c>
      <c r="B80" s="122"/>
      <c r="C80" s="123"/>
      <c r="D80" s="123"/>
      <c r="E80" s="123"/>
      <c r="F80" s="123"/>
      <c r="G80" s="124"/>
      <c r="H80" s="14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6"/>
      <c r="T80" s="126"/>
      <c r="U80" s="126"/>
      <c r="V80" s="126"/>
      <c r="W80" s="126"/>
      <c r="X80" s="126"/>
      <c r="Y80" s="126"/>
      <c r="Z80" s="126"/>
      <c r="AA80" s="126"/>
      <c r="AB80" s="146"/>
      <c r="AC80" s="146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6"/>
      <c r="AP80" s="126"/>
      <c r="AQ80" s="126"/>
      <c r="AR80" s="126"/>
      <c r="AS80" s="126"/>
      <c r="AT80" s="126"/>
      <c r="AU80" s="126"/>
      <c r="AV80" s="146"/>
      <c r="AW80" s="146"/>
      <c r="AX80" s="146"/>
      <c r="AY80" s="146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6"/>
      <c r="BL80" s="126"/>
      <c r="BM80" s="126"/>
      <c r="BN80" s="126"/>
      <c r="BO80" s="126"/>
      <c r="BP80" s="146"/>
      <c r="BQ80" s="146"/>
      <c r="BR80" s="146"/>
      <c r="BS80" s="146"/>
      <c r="BT80" s="146"/>
      <c r="BU80" s="146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6"/>
      <c r="CH80" s="126"/>
      <c r="CI80" s="126"/>
      <c r="CJ80" s="146"/>
      <c r="CK80" s="146"/>
      <c r="CL80" s="146"/>
      <c r="CM80" s="146"/>
      <c r="CN80" s="146"/>
      <c r="CO80" s="146"/>
      <c r="CP80" s="146"/>
      <c r="CQ80" s="146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9"/>
      <c r="DN80" s="100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2"/>
      <c r="EH80" s="128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9"/>
      <c r="FB80" s="106"/>
      <c r="FC80" s="101"/>
      <c r="FD80" s="101"/>
      <c r="FE80" s="101"/>
      <c r="FF80" s="101"/>
      <c r="FG80" s="101"/>
      <c r="FH80" s="101"/>
      <c r="FI80" s="101"/>
      <c r="FJ80" s="101"/>
      <c r="FK80" s="130"/>
      <c r="FL80" s="128"/>
      <c r="FM80" s="126"/>
      <c r="FN80" s="126"/>
      <c r="FO80" s="126"/>
      <c r="FP80" s="126"/>
      <c r="FQ80" s="127"/>
      <c r="FR80" s="128"/>
      <c r="FS80" s="126"/>
      <c r="FT80" s="126"/>
      <c r="FU80" s="129"/>
      <c r="FV80" s="106"/>
      <c r="FW80" s="101"/>
      <c r="FX80" s="101"/>
      <c r="FY80" s="127"/>
      <c r="FZ80" s="131"/>
      <c r="GA80" s="132"/>
      <c r="GB80" s="133"/>
      <c r="GC80" s="133"/>
      <c r="GD80" s="133"/>
      <c r="GE80" s="133"/>
      <c r="GF80" s="134"/>
      <c r="GG80" s="135"/>
      <c r="GH80" s="133"/>
      <c r="GI80" s="133"/>
      <c r="GJ80" s="134"/>
      <c r="GK80" s="135"/>
      <c r="GL80" s="136"/>
      <c r="GM80" s="126"/>
      <c r="GN80" s="126"/>
      <c r="GO80" s="126"/>
      <c r="GP80" s="127"/>
      <c r="GQ80" s="137"/>
      <c r="GR80" s="138"/>
      <c r="GS80" s="139"/>
      <c r="GT80" s="140"/>
      <c r="GU80" s="141"/>
      <c r="GV80" s="142"/>
      <c r="GW80" s="143"/>
    </row>
    <row r="81" spans="1:205" s="120" customFormat="1" ht="18" customHeight="1" x14ac:dyDescent="0.25">
      <c r="A81" s="121">
        <v>76</v>
      </c>
      <c r="B81" s="122"/>
      <c r="C81" s="123"/>
      <c r="D81" s="123"/>
      <c r="E81" s="123"/>
      <c r="F81" s="123"/>
      <c r="G81" s="124"/>
      <c r="H81" s="144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6"/>
      <c r="T81" s="126"/>
      <c r="U81" s="126"/>
      <c r="V81" s="126"/>
      <c r="W81" s="126"/>
      <c r="X81" s="126"/>
      <c r="Y81" s="126"/>
      <c r="Z81" s="126"/>
      <c r="AA81" s="126"/>
      <c r="AB81" s="146"/>
      <c r="AC81" s="146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6"/>
      <c r="AP81" s="126"/>
      <c r="AQ81" s="126"/>
      <c r="AR81" s="126"/>
      <c r="AS81" s="126"/>
      <c r="AT81" s="126"/>
      <c r="AU81" s="126"/>
      <c r="AV81" s="146"/>
      <c r="AW81" s="146"/>
      <c r="AX81" s="146"/>
      <c r="AY81" s="146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6"/>
      <c r="BL81" s="126"/>
      <c r="BM81" s="126"/>
      <c r="BN81" s="126"/>
      <c r="BO81" s="126"/>
      <c r="BP81" s="146"/>
      <c r="BQ81" s="146"/>
      <c r="BR81" s="146"/>
      <c r="BS81" s="146"/>
      <c r="BT81" s="146"/>
      <c r="BU81" s="146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6"/>
      <c r="CH81" s="126"/>
      <c r="CI81" s="126"/>
      <c r="CJ81" s="146"/>
      <c r="CK81" s="146"/>
      <c r="CL81" s="146"/>
      <c r="CM81" s="146"/>
      <c r="CN81" s="146"/>
      <c r="CO81" s="146"/>
      <c r="CP81" s="146"/>
      <c r="CQ81" s="146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9"/>
      <c r="DN81" s="100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2"/>
      <c r="EH81" s="128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6"/>
      <c r="EY81" s="126"/>
      <c r="EZ81" s="126"/>
      <c r="FA81" s="129"/>
      <c r="FB81" s="106"/>
      <c r="FC81" s="101"/>
      <c r="FD81" s="101"/>
      <c r="FE81" s="101"/>
      <c r="FF81" s="101"/>
      <c r="FG81" s="101"/>
      <c r="FH81" s="101"/>
      <c r="FI81" s="101"/>
      <c r="FJ81" s="101"/>
      <c r="FK81" s="130"/>
      <c r="FL81" s="128"/>
      <c r="FM81" s="126"/>
      <c r="FN81" s="126"/>
      <c r="FO81" s="126"/>
      <c r="FP81" s="126"/>
      <c r="FQ81" s="127"/>
      <c r="FR81" s="128"/>
      <c r="FS81" s="126"/>
      <c r="FT81" s="126"/>
      <c r="FU81" s="129"/>
      <c r="FV81" s="106"/>
      <c r="FW81" s="101"/>
      <c r="FX81" s="101"/>
      <c r="FY81" s="127"/>
      <c r="FZ81" s="131"/>
      <c r="GA81" s="132"/>
      <c r="GB81" s="133"/>
      <c r="GC81" s="133"/>
      <c r="GD81" s="133"/>
      <c r="GE81" s="133"/>
      <c r="GF81" s="134"/>
      <c r="GG81" s="135"/>
      <c r="GH81" s="133"/>
      <c r="GI81" s="133"/>
      <c r="GJ81" s="134"/>
      <c r="GK81" s="135"/>
      <c r="GL81" s="136"/>
      <c r="GM81" s="126"/>
      <c r="GN81" s="126"/>
      <c r="GO81" s="126"/>
      <c r="GP81" s="127"/>
      <c r="GQ81" s="137"/>
      <c r="GR81" s="138"/>
      <c r="GS81" s="139"/>
      <c r="GT81" s="140"/>
      <c r="GU81" s="141"/>
      <c r="GV81" s="142"/>
      <c r="GW81" s="143"/>
    </row>
    <row r="82" spans="1:205" s="120" customFormat="1" ht="18" customHeight="1" x14ac:dyDescent="0.25">
      <c r="A82" s="121">
        <v>77</v>
      </c>
      <c r="B82" s="122"/>
      <c r="C82" s="123"/>
      <c r="D82" s="123"/>
      <c r="E82" s="123"/>
      <c r="F82" s="123"/>
      <c r="G82" s="124"/>
      <c r="H82" s="144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6"/>
      <c r="T82" s="126"/>
      <c r="U82" s="126"/>
      <c r="V82" s="126"/>
      <c r="W82" s="126"/>
      <c r="X82" s="126"/>
      <c r="Y82" s="126"/>
      <c r="Z82" s="126"/>
      <c r="AA82" s="126"/>
      <c r="AB82" s="146"/>
      <c r="AC82" s="146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6"/>
      <c r="AP82" s="126"/>
      <c r="AQ82" s="126"/>
      <c r="AR82" s="126"/>
      <c r="AS82" s="126"/>
      <c r="AT82" s="126"/>
      <c r="AU82" s="126"/>
      <c r="AV82" s="146"/>
      <c r="AW82" s="146"/>
      <c r="AX82" s="146"/>
      <c r="AY82" s="146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6"/>
      <c r="BL82" s="126"/>
      <c r="BM82" s="126"/>
      <c r="BN82" s="126"/>
      <c r="BO82" s="126"/>
      <c r="BP82" s="146"/>
      <c r="BQ82" s="146"/>
      <c r="BR82" s="146"/>
      <c r="BS82" s="146"/>
      <c r="BT82" s="146"/>
      <c r="BU82" s="146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6"/>
      <c r="CH82" s="126"/>
      <c r="CI82" s="126"/>
      <c r="CJ82" s="146"/>
      <c r="CK82" s="146"/>
      <c r="CL82" s="146"/>
      <c r="CM82" s="146"/>
      <c r="CN82" s="146"/>
      <c r="CO82" s="146"/>
      <c r="CP82" s="146"/>
      <c r="CQ82" s="146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9"/>
      <c r="DN82" s="100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2"/>
      <c r="EH82" s="128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9"/>
      <c r="FB82" s="106"/>
      <c r="FC82" s="101"/>
      <c r="FD82" s="101"/>
      <c r="FE82" s="101"/>
      <c r="FF82" s="101"/>
      <c r="FG82" s="101"/>
      <c r="FH82" s="101"/>
      <c r="FI82" s="101"/>
      <c r="FJ82" s="101"/>
      <c r="FK82" s="130"/>
      <c r="FL82" s="128"/>
      <c r="FM82" s="126"/>
      <c r="FN82" s="126"/>
      <c r="FO82" s="126"/>
      <c r="FP82" s="126"/>
      <c r="FQ82" s="127"/>
      <c r="FR82" s="128"/>
      <c r="FS82" s="126"/>
      <c r="FT82" s="126"/>
      <c r="FU82" s="129"/>
      <c r="FV82" s="106"/>
      <c r="FW82" s="101"/>
      <c r="FX82" s="101"/>
      <c r="FY82" s="127"/>
      <c r="FZ82" s="131"/>
      <c r="GA82" s="132"/>
      <c r="GB82" s="133"/>
      <c r="GC82" s="133"/>
      <c r="GD82" s="133"/>
      <c r="GE82" s="133"/>
      <c r="GF82" s="134"/>
      <c r="GG82" s="135"/>
      <c r="GH82" s="133"/>
      <c r="GI82" s="133"/>
      <c r="GJ82" s="134"/>
      <c r="GK82" s="135"/>
      <c r="GL82" s="136"/>
      <c r="GM82" s="126"/>
      <c r="GN82" s="126"/>
      <c r="GO82" s="126"/>
      <c r="GP82" s="127"/>
      <c r="GQ82" s="137"/>
      <c r="GR82" s="138"/>
      <c r="GS82" s="139"/>
      <c r="GT82" s="140"/>
      <c r="GU82" s="141"/>
      <c r="GV82" s="142"/>
      <c r="GW82" s="143"/>
    </row>
    <row r="83" spans="1:205" s="120" customFormat="1" ht="18" customHeight="1" x14ac:dyDescent="0.25">
      <c r="A83" s="121">
        <v>78</v>
      </c>
      <c r="B83" s="122"/>
      <c r="C83" s="123"/>
      <c r="D83" s="123"/>
      <c r="E83" s="123"/>
      <c r="F83" s="123"/>
      <c r="G83" s="124"/>
      <c r="H83" s="144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6"/>
      <c r="T83" s="126"/>
      <c r="U83" s="126"/>
      <c r="V83" s="126"/>
      <c r="W83" s="126"/>
      <c r="X83" s="126"/>
      <c r="Y83" s="126"/>
      <c r="Z83" s="126"/>
      <c r="AA83" s="126"/>
      <c r="AB83" s="146"/>
      <c r="AC83" s="146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6"/>
      <c r="AP83" s="126"/>
      <c r="AQ83" s="126"/>
      <c r="AR83" s="126"/>
      <c r="AS83" s="126"/>
      <c r="AT83" s="126"/>
      <c r="AU83" s="126"/>
      <c r="AV83" s="146"/>
      <c r="AW83" s="146"/>
      <c r="AX83" s="146"/>
      <c r="AY83" s="146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6"/>
      <c r="BL83" s="126"/>
      <c r="BM83" s="126"/>
      <c r="BN83" s="126"/>
      <c r="BO83" s="126"/>
      <c r="BP83" s="146"/>
      <c r="BQ83" s="146"/>
      <c r="BR83" s="146"/>
      <c r="BS83" s="146"/>
      <c r="BT83" s="146"/>
      <c r="BU83" s="146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6"/>
      <c r="CH83" s="126"/>
      <c r="CI83" s="126"/>
      <c r="CJ83" s="146"/>
      <c r="CK83" s="146"/>
      <c r="CL83" s="146"/>
      <c r="CM83" s="146"/>
      <c r="CN83" s="146"/>
      <c r="CO83" s="146"/>
      <c r="CP83" s="146"/>
      <c r="CQ83" s="146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9"/>
      <c r="DN83" s="100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2"/>
      <c r="EH83" s="128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9"/>
      <c r="FB83" s="106"/>
      <c r="FC83" s="101"/>
      <c r="FD83" s="101"/>
      <c r="FE83" s="101"/>
      <c r="FF83" s="101"/>
      <c r="FG83" s="101"/>
      <c r="FH83" s="101"/>
      <c r="FI83" s="101"/>
      <c r="FJ83" s="101"/>
      <c r="FK83" s="130"/>
      <c r="FL83" s="128"/>
      <c r="FM83" s="126"/>
      <c r="FN83" s="126"/>
      <c r="FO83" s="126"/>
      <c r="FP83" s="126"/>
      <c r="FQ83" s="127"/>
      <c r="FR83" s="128"/>
      <c r="FS83" s="126"/>
      <c r="FT83" s="126"/>
      <c r="FU83" s="129"/>
      <c r="FV83" s="106"/>
      <c r="FW83" s="101"/>
      <c r="FX83" s="101"/>
      <c r="FY83" s="127"/>
      <c r="FZ83" s="131"/>
      <c r="GA83" s="132"/>
      <c r="GB83" s="133"/>
      <c r="GC83" s="133"/>
      <c r="GD83" s="133"/>
      <c r="GE83" s="133"/>
      <c r="GF83" s="134"/>
      <c r="GG83" s="135"/>
      <c r="GH83" s="133"/>
      <c r="GI83" s="133"/>
      <c r="GJ83" s="134"/>
      <c r="GK83" s="135"/>
      <c r="GL83" s="136"/>
      <c r="GM83" s="126"/>
      <c r="GN83" s="126"/>
      <c r="GO83" s="126"/>
      <c r="GP83" s="127"/>
      <c r="GQ83" s="137"/>
      <c r="GR83" s="138"/>
      <c r="GS83" s="139"/>
      <c r="GT83" s="140"/>
      <c r="GU83" s="141"/>
      <c r="GV83" s="142"/>
      <c r="GW83" s="143"/>
    </row>
    <row r="84" spans="1:205" s="120" customFormat="1" ht="18" customHeight="1" x14ac:dyDescent="0.25">
      <c r="A84" s="121">
        <v>79</v>
      </c>
      <c r="B84" s="122"/>
      <c r="C84" s="123"/>
      <c r="D84" s="123"/>
      <c r="E84" s="123"/>
      <c r="F84" s="123"/>
      <c r="G84" s="124"/>
      <c r="H84" s="144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6"/>
      <c r="T84" s="126"/>
      <c r="U84" s="126"/>
      <c r="V84" s="126"/>
      <c r="W84" s="126"/>
      <c r="X84" s="126"/>
      <c r="Y84" s="126"/>
      <c r="Z84" s="126"/>
      <c r="AA84" s="126"/>
      <c r="AB84" s="146"/>
      <c r="AC84" s="146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6"/>
      <c r="AP84" s="126"/>
      <c r="AQ84" s="126"/>
      <c r="AR84" s="126"/>
      <c r="AS84" s="126"/>
      <c r="AT84" s="126"/>
      <c r="AU84" s="126"/>
      <c r="AV84" s="146"/>
      <c r="AW84" s="146"/>
      <c r="AX84" s="146"/>
      <c r="AY84" s="146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6"/>
      <c r="BL84" s="126"/>
      <c r="BM84" s="126"/>
      <c r="BN84" s="126"/>
      <c r="BO84" s="126"/>
      <c r="BP84" s="146"/>
      <c r="BQ84" s="146"/>
      <c r="BR84" s="146"/>
      <c r="BS84" s="146"/>
      <c r="BT84" s="146"/>
      <c r="BU84" s="146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6"/>
      <c r="CH84" s="126"/>
      <c r="CI84" s="126"/>
      <c r="CJ84" s="146"/>
      <c r="CK84" s="146"/>
      <c r="CL84" s="146"/>
      <c r="CM84" s="146"/>
      <c r="CN84" s="146"/>
      <c r="CO84" s="146"/>
      <c r="CP84" s="146"/>
      <c r="CQ84" s="146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9"/>
      <c r="DN84" s="100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2"/>
      <c r="EH84" s="128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9"/>
      <c r="FB84" s="106"/>
      <c r="FC84" s="101"/>
      <c r="FD84" s="101"/>
      <c r="FE84" s="101"/>
      <c r="FF84" s="101"/>
      <c r="FG84" s="101"/>
      <c r="FH84" s="101"/>
      <c r="FI84" s="101"/>
      <c r="FJ84" s="101"/>
      <c r="FK84" s="130"/>
      <c r="FL84" s="128"/>
      <c r="FM84" s="126"/>
      <c r="FN84" s="126"/>
      <c r="FO84" s="126"/>
      <c r="FP84" s="126"/>
      <c r="FQ84" s="127"/>
      <c r="FR84" s="128"/>
      <c r="FS84" s="126"/>
      <c r="FT84" s="126"/>
      <c r="FU84" s="129"/>
      <c r="FV84" s="106"/>
      <c r="FW84" s="101"/>
      <c r="FX84" s="101"/>
      <c r="FY84" s="127"/>
      <c r="FZ84" s="131"/>
      <c r="GA84" s="132"/>
      <c r="GB84" s="133"/>
      <c r="GC84" s="133"/>
      <c r="GD84" s="133"/>
      <c r="GE84" s="133"/>
      <c r="GF84" s="134"/>
      <c r="GG84" s="135"/>
      <c r="GH84" s="133"/>
      <c r="GI84" s="133"/>
      <c r="GJ84" s="134"/>
      <c r="GK84" s="135"/>
      <c r="GL84" s="136"/>
      <c r="GM84" s="126"/>
      <c r="GN84" s="126"/>
      <c r="GO84" s="126"/>
      <c r="GP84" s="127"/>
      <c r="GQ84" s="137"/>
      <c r="GR84" s="138"/>
      <c r="GS84" s="139"/>
      <c r="GT84" s="140"/>
      <c r="GU84" s="141"/>
      <c r="GV84" s="142"/>
      <c r="GW84" s="143"/>
    </row>
    <row r="85" spans="1:205" s="120" customFormat="1" ht="18" customHeight="1" x14ac:dyDescent="0.25">
      <c r="A85" s="121">
        <v>80</v>
      </c>
      <c r="B85" s="122"/>
      <c r="C85" s="123"/>
      <c r="D85" s="123"/>
      <c r="E85" s="123"/>
      <c r="F85" s="123"/>
      <c r="G85" s="124"/>
      <c r="H85" s="144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6"/>
      <c r="T85" s="126"/>
      <c r="U85" s="126"/>
      <c r="V85" s="126"/>
      <c r="W85" s="126"/>
      <c r="X85" s="126"/>
      <c r="Y85" s="126"/>
      <c r="Z85" s="126"/>
      <c r="AA85" s="126"/>
      <c r="AB85" s="146"/>
      <c r="AC85" s="146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6"/>
      <c r="AP85" s="126"/>
      <c r="AQ85" s="126"/>
      <c r="AR85" s="126"/>
      <c r="AS85" s="126"/>
      <c r="AT85" s="126"/>
      <c r="AU85" s="126"/>
      <c r="AV85" s="146"/>
      <c r="AW85" s="146"/>
      <c r="AX85" s="146"/>
      <c r="AY85" s="146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6"/>
      <c r="BL85" s="126"/>
      <c r="BM85" s="126"/>
      <c r="BN85" s="126"/>
      <c r="BO85" s="126"/>
      <c r="BP85" s="146"/>
      <c r="BQ85" s="146"/>
      <c r="BR85" s="146"/>
      <c r="BS85" s="146"/>
      <c r="BT85" s="146"/>
      <c r="BU85" s="146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6"/>
      <c r="CH85" s="126"/>
      <c r="CI85" s="126"/>
      <c r="CJ85" s="146"/>
      <c r="CK85" s="146"/>
      <c r="CL85" s="146"/>
      <c r="CM85" s="146"/>
      <c r="CN85" s="146"/>
      <c r="CO85" s="146"/>
      <c r="CP85" s="146"/>
      <c r="CQ85" s="146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9"/>
      <c r="DN85" s="100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2"/>
      <c r="EH85" s="128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9"/>
      <c r="FB85" s="106"/>
      <c r="FC85" s="101"/>
      <c r="FD85" s="101"/>
      <c r="FE85" s="101"/>
      <c r="FF85" s="101"/>
      <c r="FG85" s="101"/>
      <c r="FH85" s="101"/>
      <c r="FI85" s="101"/>
      <c r="FJ85" s="101"/>
      <c r="FK85" s="130"/>
      <c r="FL85" s="128"/>
      <c r="FM85" s="126"/>
      <c r="FN85" s="126"/>
      <c r="FO85" s="126"/>
      <c r="FP85" s="126"/>
      <c r="FQ85" s="127"/>
      <c r="FR85" s="128"/>
      <c r="FS85" s="126"/>
      <c r="FT85" s="126"/>
      <c r="FU85" s="129"/>
      <c r="FV85" s="106"/>
      <c r="FW85" s="101"/>
      <c r="FX85" s="101"/>
      <c r="FY85" s="127"/>
      <c r="FZ85" s="131"/>
      <c r="GA85" s="132"/>
      <c r="GB85" s="133"/>
      <c r="GC85" s="133"/>
      <c r="GD85" s="133"/>
      <c r="GE85" s="133"/>
      <c r="GF85" s="134"/>
      <c r="GG85" s="135"/>
      <c r="GH85" s="133"/>
      <c r="GI85" s="133"/>
      <c r="GJ85" s="134"/>
      <c r="GK85" s="135"/>
      <c r="GL85" s="136"/>
      <c r="GM85" s="126"/>
      <c r="GN85" s="126"/>
      <c r="GO85" s="126"/>
      <c r="GP85" s="127"/>
      <c r="GQ85" s="137"/>
      <c r="GR85" s="138"/>
      <c r="GS85" s="139"/>
      <c r="GT85" s="140"/>
      <c r="GU85" s="141"/>
      <c r="GV85" s="142"/>
      <c r="GW85" s="143"/>
    </row>
    <row r="86" spans="1:205" s="120" customFormat="1" ht="18" customHeight="1" x14ac:dyDescent="0.25">
      <c r="A86" s="121">
        <v>81</v>
      </c>
      <c r="B86" s="122"/>
      <c r="C86" s="123"/>
      <c r="D86" s="123"/>
      <c r="E86" s="123"/>
      <c r="F86" s="123"/>
      <c r="G86" s="124"/>
      <c r="H86" s="144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6"/>
      <c r="T86" s="126"/>
      <c r="U86" s="126"/>
      <c r="V86" s="126"/>
      <c r="W86" s="126"/>
      <c r="X86" s="126"/>
      <c r="Y86" s="126"/>
      <c r="Z86" s="126"/>
      <c r="AA86" s="126"/>
      <c r="AB86" s="146"/>
      <c r="AC86" s="146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6"/>
      <c r="AP86" s="126"/>
      <c r="AQ86" s="126"/>
      <c r="AR86" s="126"/>
      <c r="AS86" s="126"/>
      <c r="AT86" s="126"/>
      <c r="AU86" s="126"/>
      <c r="AV86" s="146"/>
      <c r="AW86" s="146"/>
      <c r="AX86" s="146"/>
      <c r="AY86" s="146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6"/>
      <c r="BL86" s="126"/>
      <c r="BM86" s="126"/>
      <c r="BN86" s="126"/>
      <c r="BO86" s="126"/>
      <c r="BP86" s="146"/>
      <c r="BQ86" s="146"/>
      <c r="BR86" s="146"/>
      <c r="BS86" s="146"/>
      <c r="BT86" s="146"/>
      <c r="BU86" s="146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6"/>
      <c r="CH86" s="126"/>
      <c r="CI86" s="126"/>
      <c r="CJ86" s="146"/>
      <c r="CK86" s="146"/>
      <c r="CL86" s="146"/>
      <c r="CM86" s="146"/>
      <c r="CN86" s="146"/>
      <c r="CO86" s="146"/>
      <c r="CP86" s="146"/>
      <c r="CQ86" s="146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9"/>
      <c r="DN86" s="100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2"/>
      <c r="EH86" s="128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9"/>
      <c r="FB86" s="106"/>
      <c r="FC86" s="101"/>
      <c r="FD86" s="101"/>
      <c r="FE86" s="101"/>
      <c r="FF86" s="101"/>
      <c r="FG86" s="101"/>
      <c r="FH86" s="101"/>
      <c r="FI86" s="101"/>
      <c r="FJ86" s="101"/>
      <c r="FK86" s="130"/>
      <c r="FL86" s="128"/>
      <c r="FM86" s="126"/>
      <c r="FN86" s="126"/>
      <c r="FO86" s="126"/>
      <c r="FP86" s="126"/>
      <c r="FQ86" s="127"/>
      <c r="FR86" s="128"/>
      <c r="FS86" s="126"/>
      <c r="FT86" s="126"/>
      <c r="FU86" s="129"/>
      <c r="FV86" s="106"/>
      <c r="FW86" s="101"/>
      <c r="FX86" s="101"/>
      <c r="FY86" s="127"/>
      <c r="FZ86" s="131"/>
      <c r="GA86" s="132"/>
      <c r="GB86" s="133"/>
      <c r="GC86" s="133"/>
      <c r="GD86" s="133"/>
      <c r="GE86" s="133"/>
      <c r="GF86" s="134"/>
      <c r="GG86" s="135"/>
      <c r="GH86" s="133"/>
      <c r="GI86" s="133"/>
      <c r="GJ86" s="134"/>
      <c r="GK86" s="135"/>
      <c r="GL86" s="136"/>
      <c r="GM86" s="126"/>
      <c r="GN86" s="126"/>
      <c r="GO86" s="126"/>
      <c r="GP86" s="127"/>
      <c r="GQ86" s="137"/>
      <c r="GR86" s="138"/>
      <c r="GS86" s="139"/>
      <c r="GT86" s="140"/>
      <c r="GU86" s="141"/>
      <c r="GV86" s="142"/>
      <c r="GW86" s="143"/>
    </row>
    <row r="87" spans="1:205" s="120" customFormat="1" ht="18" customHeight="1" x14ac:dyDescent="0.25">
      <c r="A87" s="121">
        <v>82</v>
      </c>
      <c r="B87" s="122"/>
      <c r="C87" s="123"/>
      <c r="D87" s="123"/>
      <c r="E87" s="123"/>
      <c r="F87" s="123"/>
      <c r="G87" s="124"/>
      <c r="H87" s="14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6"/>
      <c r="T87" s="126"/>
      <c r="U87" s="126"/>
      <c r="V87" s="126"/>
      <c r="W87" s="126"/>
      <c r="X87" s="126"/>
      <c r="Y87" s="126"/>
      <c r="Z87" s="126"/>
      <c r="AA87" s="126"/>
      <c r="AB87" s="146"/>
      <c r="AC87" s="146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6"/>
      <c r="AP87" s="126"/>
      <c r="AQ87" s="126"/>
      <c r="AR87" s="126"/>
      <c r="AS87" s="126"/>
      <c r="AT87" s="126"/>
      <c r="AU87" s="126"/>
      <c r="AV87" s="146"/>
      <c r="AW87" s="146"/>
      <c r="AX87" s="146"/>
      <c r="AY87" s="146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  <c r="BL87" s="126"/>
      <c r="BM87" s="126"/>
      <c r="BN87" s="126"/>
      <c r="BO87" s="126"/>
      <c r="BP87" s="146"/>
      <c r="BQ87" s="146"/>
      <c r="BR87" s="146"/>
      <c r="BS87" s="146"/>
      <c r="BT87" s="146"/>
      <c r="BU87" s="146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6"/>
      <c r="CH87" s="126"/>
      <c r="CI87" s="126"/>
      <c r="CJ87" s="146"/>
      <c r="CK87" s="146"/>
      <c r="CL87" s="146"/>
      <c r="CM87" s="146"/>
      <c r="CN87" s="146"/>
      <c r="CO87" s="146"/>
      <c r="CP87" s="146"/>
      <c r="CQ87" s="146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9"/>
      <c r="DN87" s="100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2"/>
      <c r="EH87" s="128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9"/>
      <c r="FB87" s="106"/>
      <c r="FC87" s="101"/>
      <c r="FD87" s="101"/>
      <c r="FE87" s="101"/>
      <c r="FF87" s="101"/>
      <c r="FG87" s="101"/>
      <c r="FH87" s="101"/>
      <c r="FI87" s="101"/>
      <c r="FJ87" s="101"/>
      <c r="FK87" s="130"/>
      <c r="FL87" s="128"/>
      <c r="FM87" s="126"/>
      <c r="FN87" s="126"/>
      <c r="FO87" s="126"/>
      <c r="FP87" s="126"/>
      <c r="FQ87" s="127"/>
      <c r="FR87" s="128"/>
      <c r="FS87" s="126"/>
      <c r="FT87" s="126"/>
      <c r="FU87" s="129"/>
      <c r="FV87" s="106"/>
      <c r="FW87" s="101"/>
      <c r="FX87" s="101"/>
      <c r="FY87" s="127"/>
      <c r="FZ87" s="131"/>
      <c r="GA87" s="132"/>
      <c r="GB87" s="133"/>
      <c r="GC87" s="133"/>
      <c r="GD87" s="133"/>
      <c r="GE87" s="133"/>
      <c r="GF87" s="134"/>
      <c r="GG87" s="135"/>
      <c r="GH87" s="133"/>
      <c r="GI87" s="133"/>
      <c r="GJ87" s="134"/>
      <c r="GK87" s="135"/>
      <c r="GL87" s="136"/>
      <c r="GM87" s="126"/>
      <c r="GN87" s="126"/>
      <c r="GO87" s="126"/>
      <c r="GP87" s="127"/>
      <c r="GQ87" s="137"/>
      <c r="GR87" s="138"/>
      <c r="GS87" s="139"/>
      <c r="GT87" s="140"/>
      <c r="GU87" s="141"/>
      <c r="GV87" s="142"/>
      <c r="GW87" s="143"/>
    </row>
    <row r="88" spans="1:205" s="120" customFormat="1" ht="18" customHeight="1" x14ac:dyDescent="0.25">
      <c r="A88" s="121">
        <v>83</v>
      </c>
      <c r="B88" s="122"/>
      <c r="C88" s="123"/>
      <c r="D88" s="123"/>
      <c r="E88" s="123"/>
      <c r="F88" s="123"/>
      <c r="G88" s="124"/>
      <c r="H88" s="14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6"/>
      <c r="T88" s="126"/>
      <c r="U88" s="126"/>
      <c r="V88" s="126"/>
      <c r="W88" s="126"/>
      <c r="X88" s="126"/>
      <c r="Y88" s="126"/>
      <c r="Z88" s="126"/>
      <c r="AA88" s="126"/>
      <c r="AB88" s="146"/>
      <c r="AC88" s="146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6"/>
      <c r="AP88" s="126"/>
      <c r="AQ88" s="126"/>
      <c r="AR88" s="126"/>
      <c r="AS88" s="126"/>
      <c r="AT88" s="126"/>
      <c r="AU88" s="126"/>
      <c r="AV88" s="146"/>
      <c r="AW88" s="146"/>
      <c r="AX88" s="146"/>
      <c r="AY88" s="146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6"/>
      <c r="BL88" s="126"/>
      <c r="BM88" s="126"/>
      <c r="BN88" s="126"/>
      <c r="BO88" s="126"/>
      <c r="BP88" s="146"/>
      <c r="BQ88" s="146"/>
      <c r="BR88" s="146"/>
      <c r="BS88" s="146"/>
      <c r="BT88" s="146"/>
      <c r="BU88" s="146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6"/>
      <c r="CH88" s="126"/>
      <c r="CI88" s="126"/>
      <c r="CJ88" s="146"/>
      <c r="CK88" s="146"/>
      <c r="CL88" s="146"/>
      <c r="CM88" s="146"/>
      <c r="CN88" s="146"/>
      <c r="CO88" s="146"/>
      <c r="CP88" s="146"/>
      <c r="CQ88" s="146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9"/>
      <c r="DN88" s="100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2"/>
      <c r="EH88" s="128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9"/>
      <c r="FB88" s="106"/>
      <c r="FC88" s="101"/>
      <c r="FD88" s="101"/>
      <c r="FE88" s="101"/>
      <c r="FF88" s="101"/>
      <c r="FG88" s="101"/>
      <c r="FH88" s="101"/>
      <c r="FI88" s="101"/>
      <c r="FJ88" s="101"/>
      <c r="FK88" s="130"/>
      <c r="FL88" s="128"/>
      <c r="FM88" s="126"/>
      <c r="FN88" s="126"/>
      <c r="FO88" s="126"/>
      <c r="FP88" s="126"/>
      <c r="FQ88" s="127"/>
      <c r="FR88" s="128"/>
      <c r="FS88" s="126"/>
      <c r="FT88" s="126"/>
      <c r="FU88" s="129"/>
      <c r="FV88" s="106"/>
      <c r="FW88" s="101"/>
      <c r="FX88" s="101"/>
      <c r="FY88" s="127"/>
      <c r="FZ88" s="131"/>
      <c r="GA88" s="132"/>
      <c r="GB88" s="133"/>
      <c r="GC88" s="133"/>
      <c r="GD88" s="133"/>
      <c r="GE88" s="133"/>
      <c r="GF88" s="134"/>
      <c r="GG88" s="135"/>
      <c r="GH88" s="133"/>
      <c r="GI88" s="133"/>
      <c r="GJ88" s="134"/>
      <c r="GK88" s="135"/>
      <c r="GL88" s="136"/>
      <c r="GM88" s="126"/>
      <c r="GN88" s="126"/>
      <c r="GO88" s="126"/>
      <c r="GP88" s="127"/>
      <c r="GQ88" s="137"/>
      <c r="GR88" s="138"/>
      <c r="GS88" s="139"/>
      <c r="GT88" s="140"/>
      <c r="GU88" s="141"/>
      <c r="GV88" s="142"/>
      <c r="GW88" s="143"/>
    </row>
    <row r="89" spans="1:205" s="120" customFormat="1" ht="18" customHeight="1" x14ac:dyDescent="0.25">
      <c r="A89" s="121">
        <v>84</v>
      </c>
      <c r="B89" s="122"/>
      <c r="C89" s="123"/>
      <c r="D89" s="123"/>
      <c r="E89" s="123"/>
      <c r="F89" s="123"/>
      <c r="G89" s="124"/>
      <c r="H89" s="144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6"/>
      <c r="T89" s="126"/>
      <c r="U89" s="126"/>
      <c r="V89" s="126"/>
      <c r="W89" s="126"/>
      <c r="X89" s="126"/>
      <c r="Y89" s="126"/>
      <c r="Z89" s="126"/>
      <c r="AA89" s="126"/>
      <c r="AB89" s="146"/>
      <c r="AC89" s="146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6"/>
      <c r="AP89" s="126"/>
      <c r="AQ89" s="126"/>
      <c r="AR89" s="126"/>
      <c r="AS89" s="126"/>
      <c r="AT89" s="126"/>
      <c r="AU89" s="126"/>
      <c r="AV89" s="146"/>
      <c r="AW89" s="146"/>
      <c r="AX89" s="146"/>
      <c r="AY89" s="146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6"/>
      <c r="BL89" s="126"/>
      <c r="BM89" s="126"/>
      <c r="BN89" s="126"/>
      <c r="BO89" s="126"/>
      <c r="BP89" s="146"/>
      <c r="BQ89" s="146"/>
      <c r="BR89" s="146"/>
      <c r="BS89" s="146"/>
      <c r="BT89" s="146"/>
      <c r="BU89" s="146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6"/>
      <c r="CH89" s="126"/>
      <c r="CI89" s="126"/>
      <c r="CJ89" s="146"/>
      <c r="CK89" s="146"/>
      <c r="CL89" s="146"/>
      <c r="CM89" s="146"/>
      <c r="CN89" s="146"/>
      <c r="CO89" s="146"/>
      <c r="CP89" s="146"/>
      <c r="CQ89" s="146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9"/>
      <c r="DN89" s="100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2"/>
      <c r="EH89" s="128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9"/>
      <c r="FB89" s="106"/>
      <c r="FC89" s="101"/>
      <c r="FD89" s="101"/>
      <c r="FE89" s="101"/>
      <c r="FF89" s="101"/>
      <c r="FG89" s="101"/>
      <c r="FH89" s="101"/>
      <c r="FI89" s="101"/>
      <c r="FJ89" s="101"/>
      <c r="FK89" s="130"/>
      <c r="FL89" s="128"/>
      <c r="FM89" s="126"/>
      <c r="FN89" s="126"/>
      <c r="FO89" s="126"/>
      <c r="FP89" s="126"/>
      <c r="FQ89" s="127"/>
      <c r="FR89" s="128"/>
      <c r="FS89" s="126"/>
      <c r="FT89" s="126"/>
      <c r="FU89" s="129"/>
      <c r="FV89" s="106"/>
      <c r="FW89" s="101"/>
      <c r="FX89" s="101"/>
      <c r="FY89" s="127"/>
      <c r="FZ89" s="131"/>
      <c r="GA89" s="132"/>
      <c r="GB89" s="133"/>
      <c r="GC89" s="133"/>
      <c r="GD89" s="133"/>
      <c r="GE89" s="133"/>
      <c r="GF89" s="134"/>
      <c r="GG89" s="135"/>
      <c r="GH89" s="133"/>
      <c r="GI89" s="133"/>
      <c r="GJ89" s="134"/>
      <c r="GK89" s="135"/>
      <c r="GL89" s="136"/>
      <c r="GM89" s="126"/>
      <c r="GN89" s="126"/>
      <c r="GO89" s="126"/>
      <c r="GP89" s="127"/>
      <c r="GQ89" s="137"/>
      <c r="GR89" s="138"/>
      <c r="GS89" s="139"/>
      <c r="GT89" s="140"/>
      <c r="GU89" s="141"/>
      <c r="GV89" s="142"/>
      <c r="GW89" s="143"/>
    </row>
    <row r="90" spans="1:205" s="120" customFormat="1" ht="18" customHeight="1" x14ac:dyDescent="0.25">
      <c r="A90" s="121">
        <v>85</v>
      </c>
      <c r="B90" s="122"/>
      <c r="C90" s="123"/>
      <c r="D90" s="123"/>
      <c r="E90" s="123"/>
      <c r="F90" s="123"/>
      <c r="G90" s="124"/>
      <c r="H90" s="144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6"/>
      <c r="T90" s="126"/>
      <c r="U90" s="126"/>
      <c r="V90" s="126"/>
      <c r="W90" s="126"/>
      <c r="X90" s="126"/>
      <c r="Y90" s="126"/>
      <c r="Z90" s="126"/>
      <c r="AA90" s="126"/>
      <c r="AB90" s="146"/>
      <c r="AC90" s="146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6"/>
      <c r="AP90" s="126"/>
      <c r="AQ90" s="126"/>
      <c r="AR90" s="126"/>
      <c r="AS90" s="126"/>
      <c r="AT90" s="126"/>
      <c r="AU90" s="126"/>
      <c r="AV90" s="146"/>
      <c r="AW90" s="146"/>
      <c r="AX90" s="146"/>
      <c r="AY90" s="146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6"/>
      <c r="BL90" s="126"/>
      <c r="BM90" s="126"/>
      <c r="BN90" s="126"/>
      <c r="BO90" s="126"/>
      <c r="BP90" s="146"/>
      <c r="BQ90" s="146"/>
      <c r="BR90" s="146"/>
      <c r="BS90" s="146"/>
      <c r="BT90" s="146"/>
      <c r="BU90" s="146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6"/>
      <c r="CH90" s="126"/>
      <c r="CI90" s="126"/>
      <c r="CJ90" s="146"/>
      <c r="CK90" s="146"/>
      <c r="CL90" s="146"/>
      <c r="CM90" s="146"/>
      <c r="CN90" s="146"/>
      <c r="CO90" s="146"/>
      <c r="CP90" s="146"/>
      <c r="CQ90" s="146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9"/>
      <c r="DN90" s="100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2"/>
      <c r="EH90" s="128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9"/>
      <c r="FB90" s="106"/>
      <c r="FC90" s="101"/>
      <c r="FD90" s="101"/>
      <c r="FE90" s="101"/>
      <c r="FF90" s="101"/>
      <c r="FG90" s="101"/>
      <c r="FH90" s="101"/>
      <c r="FI90" s="101"/>
      <c r="FJ90" s="101"/>
      <c r="FK90" s="130"/>
      <c r="FL90" s="128"/>
      <c r="FM90" s="126"/>
      <c r="FN90" s="126"/>
      <c r="FO90" s="126"/>
      <c r="FP90" s="126"/>
      <c r="FQ90" s="127"/>
      <c r="FR90" s="128"/>
      <c r="FS90" s="126"/>
      <c r="FT90" s="126"/>
      <c r="FU90" s="129"/>
      <c r="FV90" s="106"/>
      <c r="FW90" s="101"/>
      <c r="FX90" s="101"/>
      <c r="FY90" s="127"/>
      <c r="FZ90" s="131"/>
      <c r="GA90" s="132"/>
      <c r="GB90" s="133"/>
      <c r="GC90" s="133"/>
      <c r="GD90" s="133"/>
      <c r="GE90" s="133"/>
      <c r="GF90" s="134"/>
      <c r="GG90" s="135"/>
      <c r="GH90" s="133"/>
      <c r="GI90" s="133"/>
      <c r="GJ90" s="134"/>
      <c r="GK90" s="135"/>
      <c r="GL90" s="136"/>
      <c r="GM90" s="126"/>
      <c r="GN90" s="126"/>
      <c r="GO90" s="126"/>
      <c r="GP90" s="127"/>
      <c r="GQ90" s="137"/>
      <c r="GR90" s="138"/>
      <c r="GS90" s="139"/>
      <c r="GT90" s="140"/>
      <c r="GU90" s="141"/>
      <c r="GV90" s="142"/>
      <c r="GW90" s="143"/>
    </row>
    <row r="91" spans="1:205" s="120" customFormat="1" ht="18" customHeight="1" x14ac:dyDescent="0.25">
      <c r="A91" s="121">
        <v>86</v>
      </c>
      <c r="B91" s="122"/>
      <c r="C91" s="123"/>
      <c r="D91" s="123"/>
      <c r="E91" s="123"/>
      <c r="F91" s="123"/>
      <c r="G91" s="124"/>
      <c r="H91" s="144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6"/>
      <c r="T91" s="126"/>
      <c r="U91" s="126"/>
      <c r="V91" s="126"/>
      <c r="W91" s="126"/>
      <c r="X91" s="126"/>
      <c r="Y91" s="126"/>
      <c r="Z91" s="126"/>
      <c r="AA91" s="126"/>
      <c r="AB91" s="146"/>
      <c r="AC91" s="146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6"/>
      <c r="AP91" s="126"/>
      <c r="AQ91" s="126"/>
      <c r="AR91" s="126"/>
      <c r="AS91" s="126"/>
      <c r="AT91" s="126"/>
      <c r="AU91" s="126"/>
      <c r="AV91" s="146"/>
      <c r="AW91" s="146"/>
      <c r="AX91" s="146"/>
      <c r="AY91" s="146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126"/>
      <c r="BM91" s="126"/>
      <c r="BN91" s="126"/>
      <c r="BO91" s="126"/>
      <c r="BP91" s="146"/>
      <c r="BQ91" s="146"/>
      <c r="BR91" s="146"/>
      <c r="BS91" s="146"/>
      <c r="BT91" s="146"/>
      <c r="BU91" s="146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6"/>
      <c r="CH91" s="126"/>
      <c r="CI91" s="126"/>
      <c r="CJ91" s="146"/>
      <c r="CK91" s="146"/>
      <c r="CL91" s="146"/>
      <c r="CM91" s="146"/>
      <c r="CN91" s="146"/>
      <c r="CO91" s="146"/>
      <c r="CP91" s="146"/>
      <c r="CQ91" s="146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9"/>
      <c r="DN91" s="100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2"/>
      <c r="EH91" s="128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9"/>
      <c r="FB91" s="106"/>
      <c r="FC91" s="101"/>
      <c r="FD91" s="101"/>
      <c r="FE91" s="101"/>
      <c r="FF91" s="101"/>
      <c r="FG91" s="101"/>
      <c r="FH91" s="101"/>
      <c r="FI91" s="101"/>
      <c r="FJ91" s="101"/>
      <c r="FK91" s="130"/>
      <c r="FL91" s="128"/>
      <c r="FM91" s="126"/>
      <c r="FN91" s="126"/>
      <c r="FO91" s="126"/>
      <c r="FP91" s="126"/>
      <c r="FQ91" s="127"/>
      <c r="FR91" s="128"/>
      <c r="FS91" s="126"/>
      <c r="FT91" s="126"/>
      <c r="FU91" s="129"/>
      <c r="FV91" s="106"/>
      <c r="FW91" s="101"/>
      <c r="FX91" s="101"/>
      <c r="FY91" s="127"/>
      <c r="FZ91" s="131"/>
      <c r="GA91" s="132"/>
      <c r="GB91" s="133"/>
      <c r="GC91" s="133"/>
      <c r="GD91" s="133"/>
      <c r="GE91" s="133"/>
      <c r="GF91" s="134"/>
      <c r="GG91" s="135"/>
      <c r="GH91" s="133"/>
      <c r="GI91" s="133"/>
      <c r="GJ91" s="134"/>
      <c r="GK91" s="135"/>
      <c r="GL91" s="136"/>
      <c r="GM91" s="126"/>
      <c r="GN91" s="126"/>
      <c r="GO91" s="126"/>
      <c r="GP91" s="127"/>
      <c r="GQ91" s="137"/>
      <c r="GR91" s="138"/>
      <c r="GS91" s="139"/>
      <c r="GT91" s="140"/>
      <c r="GU91" s="141"/>
      <c r="GV91" s="142"/>
      <c r="GW91" s="143"/>
    </row>
    <row r="92" spans="1:205" s="120" customFormat="1" ht="18" customHeight="1" x14ac:dyDescent="0.25">
      <c r="A92" s="121">
        <v>87</v>
      </c>
      <c r="B92" s="122"/>
      <c r="C92" s="123"/>
      <c r="D92" s="123"/>
      <c r="E92" s="123"/>
      <c r="F92" s="123"/>
      <c r="G92" s="124"/>
      <c r="H92" s="144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6"/>
      <c r="T92" s="126"/>
      <c r="U92" s="126"/>
      <c r="V92" s="126"/>
      <c r="W92" s="126"/>
      <c r="X92" s="126"/>
      <c r="Y92" s="126"/>
      <c r="Z92" s="126"/>
      <c r="AA92" s="126"/>
      <c r="AB92" s="146"/>
      <c r="AC92" s="146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6"/>
      <c r="AP92" s="126"/>
      <c r="AQ92" s="126"/>
      <c r="AR92" s="126"/>
      <c r="AS92" s="126"/>
      <c r="AT92" s="126"/>
      <c r="AU92" s="126"/>
      <c r="AV92" s="146"/>
      <c r="AW92" s="146"/>
      <c r="AX92" s="146"/>
      <c r="AY92" s="146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126"/>
      <c r="BM92" s="126"/>
      <c r="BN92" s="126"/>
      <c r="BO92" s="126"/>
      <c r="BP92" s="146"/>
      <c r="BQ92" s="146"/>
      <c r="BR92" s="146"/>
      <c r="BS92" s="146"/>
      <c r="BT92" s="146"/>
      <c r="BU92" s="146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6"/>
      <c r="CH92" s="126"/>
      <c r="CI92" s="126"/>
      <c r="CJ92" s="146"/>
      <c r="CK92" s="146"/>
      <c r="CL92" s="146"/>
      <c r="CM92" s="146"/>
      <c r="CN92" s="146"/>
      <c r="CO92" s="146"/>
      <c r="CP92" s="146"/>
      <c r="CQ92" s="146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9"/>
      <c r="DN92" s="100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2"/>
      <c r="EH92" s="128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9"/>
      <c r="FB92" s="106"/>
      <c r="FC92" s="101"/>
      <c r="FD92" s="101"/>
      <c r="FE92" s="101"/>
      <c r="FF92" s="101"/>
      <c r="FG92" s="101"/>
      <c r="FH92" s="101"/>
      <c r="FI92" s="101"/>
      <c r="FJ92" s="101"/>
      <c r="FK92" s="130"/>
      <c r="FL92" s="128"/>
      <c r="FM92" s="126"/>
      <c r="FN92" s="126"/>
      <c r="FO92" s="126"/>
      <c r="FP92" s="126"/>
      <c r="FQ92" s="127"/>
      <c r="FR92" s="128"/>
      <c r="FS92" s="126"/>
      <c r="FT92" s="126"/>
      <c r="FU92" s="129"/>
      <c r="FV92" s="106"/>
      <c r="FW92" s="101"/>
      <c r="FX92" s="101"/>
      <c r="FY92" s="127"/>
      <c r="FZ92" s="131"/>
      <c r="GA92" s="132"/>
      <c r="GB92" s="133"/>
      <c r="GC92" s="133"/>
      <c r="GD92" s="133"/>
      <c r="GE92" s="133"/>
      <c r="GF92" s="134"/>
      <c r="GG92" s="135"/>
      <c r="GH92" s="133"/>
      <c r="GI92" s="133"/>
      <c r="GJ92" s="134"/>
      <c r="GK92" s="135"/>
      <c r="GL92" s="136"/>
      <c r="GM92" s="126"/>
      <c r="GN92" s="126"/>
      <c r="GO92" s="126"/>
      <c r="GP92" s="127"/>
      <c r="GQ92" s="137"/>
      <c r="GR92" s="138"/>
      <c r="GS92" s="139"/>
      <c r="GT92" s="140"/>
      <c r="GU92" s="141"/>
      <c r="GV92" s="142"/>
      <c r="GW92" s="143"/>
    </row>
    <row r="93" spans="1:205" s="120" customFormat="1" ht="18" customHeight="1" x14ac:dyDescent="0.25">
      <c r="A93" s="121">
        <v>88</v>
      </c>
      <c r="B93" s="122"/>
      <c r="C93" s="123"/>
      <c r="D93" s="123"/>
      <c r="E93" s="123"/>
      <c r="F93" s="123"/>
      <c r="G93" s="124"/>
      <c r="H93" s="144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6"/>
      <c r="T93" s="126"/>
      <c r="U93" s="126"/>
      <c r="V93" s="126"/>
      <c r="W93" s="126"/>
      <c r="X93" s="126"/>
      <c r="Y93" s="126"/>
      <c r="Z93" s="126"/>
      <c r="AA93" s="126"/>
      <c r="AB93" s="146"/>
      <c r="AC93" s="146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6"/>
      <c r="AP93" s="126"/>
      <c r="AQ93" s="126"/>
      <c r="AR93" s="126"/>
      <c r="AS93" s="126"/>
      <c r="AT93" s="126"/>
      <c r="AU93" s="126"/>
      <c r="AV93" s="146"/>
      <c r="AW93" s="146"/>
      <c r="AX93" s="146"/>
      <c r="AY93" s="146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L93" s="126"/>
      <c r="BM93" s="126"/>
      <c r="BN93" s="126"/>
      <c r="BO93" s="126"/>
      <c r="BP93" s="146"/>
      <c r="BQ93" s="146"/>
      <c r="BR93" s="146"/>
      <c r="BS93" s="146"/>
      <c r="BT93" s="146"/>
      <c r="BU93" s="146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6"/>
      <c r="CH93" s="126"/>
      <c r="CI93" s="126"/>
      <c r="CJ93" s="146"/>
      <c r="CK93" s="146"/>
      <c r="CL93" s="146"/>
      <c r="CM93" s="146"/>
      <c r="CN93" s="146"/>
      <c r="CO93" s="146"/>
      <c r="CP93" s="146"/>
      <c r="CQ93" s="146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9"/>
      <c r="DN93" s="100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2"/>
      <c r="EH93" s="128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9"/>
      <c r="FB93" s="106"/>
      <c r="FC93" s="101"/>
      <c r="FD93" s="101"/>
      <c r="FE93" s="101"/>
      <c r="FF93" s="101"/>
      <c r="FG93" s="101"/>
      <c r="FH93" s="101"/>
      <c r="FI93" s="101"/>
      <c r="FJ93" s="101"/>
      <c r="FK93" s="130"/>
      <c r="FL93" s="128"/>
      <c r="FM93" s="126"/>
      <c r="FN93" s="126"/>
      <c r="FO93" s="126"/>
      <c r="FP93" s="126"/>
      <c r="FQ93" s="127"/>
      <c r="FR93" s="128"/>
      <c r="FS93" s="126"/>
      <c r="FT93" s="126"/>
      <c r="FU93" s="129"/>
      <c r="FV93" s="106"/>
      <c r="FW93" s="101"/>
      <c r="FX93" s="101"/>
      <c r="FY93" s="127"/>
      <c r="FZ93" s="131"/>
      <c r="GA93" s="132"/>
      <c r="GB93" s="133"/>
      <c r="GC93" s="133"/>
      <c r="GD93" s="133"/>
      <c r="GE93" s="133"/>
      <c r="GF93" s="134"/>
      <c r="GG93" s="135"/>
      <c r="GH93" s="133"/>
      <c r="GI93" s="133"/>
      <c r="GJ93" s="134"/>
      <c r="GK93" s="135"/>
      <c r="GL93" s="136"/>
      <c r="GM93" s="126"/>
      <c r="GN93" s="126"/>
      <c r="GO93" s="126"/>
      <c r="GP93" s="127"/>
      <c r="GQ93" s="137"/>
      <c r="GR93" s="138"/>
      <c r="GS93" s="139"/>
      <c r="GT93" s="140"/>
      <c r="GU93" s="141"/>
      <c r="GV93" s="142"/>
      <c r="GW93" s="143"/>
    </row>
    <row r="94" spans="1:205" s="120" customFormat="1" ht="18" customHeight="1" x14ac:dyDescent="0.25">
      <c r="A94" s="121">
        <v>89</v>
      </c>
      <c r="B94" s="122"/>
      <c r="C94" s="123"/>
      <c r="D94" s="123"/>
      <c r="E94" s="123"/>
      <c r="F94" s="123"/>
      <c r="G94" s="124"/>
      <c r="H94" s="144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6"/>
      <c r="T94" s="126"/>
      <c r="U94" s="126"/>
      <c r="V94" s="126"/>
      <c r="W94" s="126"/>
      <c r="X94" s="126"/>
      <c r="Y94" s="126"/>
      <c r="Z94" s="126"/>
      <c r="AA94" s="126"/>
      <c r="AB94" s="146"/>
      <c r="AC94" s="146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6"/>
      <c r="AP94" s="126"/>
      <c r="AQ94" s="126"/>
      <c r="AR94" s="126"/>
      <c r="AS94" s="126"/>
      <c r="AT94" s="126"/>
      <c r="AU94" s="126"/>
      <c r="AV94" s="146"/>
      <c r="AW94" s="146"/>
      <c r="AX94" s="146"/>
      <c r="AY94" s="146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6"/>
      <c r="BL94" s="126"/>
      <c r="BM94" s="126"/>
      <c r="BN94" s="126"/>
      <c r="BO94" s="126"/>
      <c r="BP94" s="146"/>
      <c r="BQ94" s="146"/>
      <c r="BR94" s="146"/>
      <c r="BS94" s="146"/>
      <c r="BT94" s="146"/>
      <c r="BU94" s="146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6"/>
      <c r="CH94" s="126"/>
      <c r="CI94" s="126"/>
      <c r="CJ94" s="146"/>
      <c r="CK94" s="146"/>
      <c r="CL94" s="146"/>
      <c r="CM94" s="146"/>
      <c r="CN94" s="146"/>
      <c r="CO94" s="146"/>
      <c r="CP94" s="146"/>
      <c r="CQ94" s="146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9"/>
      <c r="DN94" s="100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2"/>
      <c r="EH94" s="128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9"/>
      <c r="FB94" s="106"/>
      <c r="FC94" s="101"/>
      <c r="FD94" s="101"/>
      <c r="FE94" s="101"/>
      <c r="FF94" s="101"/>
      <c r="FG94" s="101"/>
      <c r="FH94" s="101"/>
      <c r="FI94" s="101"/>
      <c r="FJ94" s="101"/>
      <c r="FK94" s="130"/>
      <c r="FL94" s="128"/>
      <c r="FM94" s="126"/>
      <c r="FN94" s="126"/>
      <c r="FO94" s="126"/>
      <c r="FP94" s="126"/>
      <c r="FQ94" s="127"/>
      <c r="FR94" s="128"/>
      <c r="FS94" s="126"/>
      <c r="FT94" s="126"/>
      <c r="FU94" s="129"/>
      <c r="FV94" s="106"/>
      <c r="FW94" s="101"/>
      <c r="FX94" s="101"/>
      <c r="FY94" s="127"/>
      <c r="FZ94" s="131"/>
      <c r="GA94" s="132"/>
      <c r="GB94" s="133"/>
      <c r="GC94" s="133"/>
      <c r="GD94" s="133"/>
      <c r="GE94" s="133"/>
      <c r="GF94" s="134"/>
      <c r="GG94" s="135"/>
      <c r="GH94" s="133"/>
      <c r="GI94" s="133"/>
      <c r="GJ94" s="134"/>
      <c r="GK94" s="135"/>
      <c r="GL94" s="136"/>
      <c r="GM94" s="126"/>
      <c r="GN94" s="126"/>
      <c r="GO94" s="126"/>
      <c r="GP94" s="127"/>
      <c r="GQ94" s="137"/>
      <c r="GR94" s="138"/>
      <c r="GS94" s="139"/>
      <c r="GT94" s="140"/>
      <c r="GU94" s="141"/>
      <c r="GV94" s="142"/>
      <c r="GW94" s="143"/>
    </row>
    <row r="95" spans="1:205" s="120" customFormat="1" ht="18" customHeight="1" x14ac:dyDescent="0.25">
      <c r="A95" s="121">
        <v>90</v>
      </c>
      <c r="B95" s="122"/>
      <c r="C95" s="123"/>
      <c r="D95" s="123"/>
      <c r="E95" s="123"/>
      <c r="F95" s="123"/>
      <c r="G95" s="124"/>
      <c r="H95" s="144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6"/>
      <c r="T95" s="126"/>
      <c r="U95" s="126"/>
      <c r="V95" s="126"/>
      <c r="W95" s="126"/>
      <c r="X95" s="126"/>
      <c r="Y95" s="126"/>
      <c r="Z95" s="126"/>
      <c r="AA95" s="126"/>
      <c r="AB95" s="146"/>
      <c r="AC95" s="146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6"/>
      <c r="AP95" s="126"/>
      <c r="AQ95" s="126"/>
      <c r="AR95" s="126"/>
      <c r="AS95" s="126"/>
      <c r="AT95" s="126"/>
      <c r="AU95" s="126"/>
      <c r="AV95" s="146"/>
      <c r="AW95" s="146"/>
      <c r="AX95" s="146"/>
      <c r="AY95" s="146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6"/>
      <c r="BL95" s="126"/>
      <c r="BM95" s="126"/>
      <c r="BN95" s="126"/>
      <c r="BO95" s="126"/>
      <c r="BP95" s="146"/>
      <c r="BQ95" s="146"/>
      <c r="BR95" s="146"/>
      <c r="BS95" s="146"/>
      <c r="BT95" s="146"/>
      <c r="BU95" s="146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6"/>
      <c r="CH95" s="126"/>
      <c r="CI95" s="126"/>
      <c r="CJ95" s="146"/>
      <c r="CK95" s="146"/>
      <c r="CL95" s="146"/>
      <c r="CM95" s="146"/>
      <c r="CN95" s="146"/>
      <c r="CO95" s="146"/>
      <c r="CP95" s="146"/>
      <c r="CQ95" s="146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9"/>
      <c r="DN95" s="100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2"/>
      <c r="EH95" s="128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9"/>
      <c r="FB95" s="106"/>
      <c r="FC95" s="101"/>
      <c r="FD95" s="101"/>
      <c r="FE95" s="101"/>
      <c r="FF95" s="101"/>
      <c r="FG95" s="101"/>
      <c r="FH95" s="101"/>
      <c r="FI95" s="101"/>
      <c r="FJ95" s="101"/>
      <c r="FK95" s="130"/>
      <c r="FL95" s="128"/>
      <c r="FM95" s="126"/>
      <c r="FN95" s="126"/>
      <c r="FO95" s="126"/>
      <c r="FP95" s="126"/>
      <c r="FQ95" s="127"/>
      <c r="FR95" s="128"/>
      <c r="FS95" s="126"/>
      <c r="FT95" s="126"/>
      <c r="FU95" s="129"/>
      <c r="FV95" s="106"/>
      <c r="FW95" s="101"/>
      <c r="FX95" s="101"/>
      <c r="FY95" s="127"/>
      <c r="FZ95" s="131"/>
      <c r="GA95" s="132"/>
      <c r="GB95" s="133"/>
      <c r="GC95" s="133"/>
      <c r="GD95" s="133"/>
      <c r="GE95" s="133"/>
      <c r="GF95" s="134"/>
      <c r="GG95" s="135"/>
      <c r="GH95" s="133"/>
      <c r="GI95" s="133"/>
      <c r="GJ95" s="134"/>
      <c r="GK95" s="135"/>
      <c r="GL95" s="136"/>
      <c r="GM95" s="126"/>
      <c r="GN95" s="126"/>
      <c r="GO95" s="126"/>
      <c r="GP95" s="127"/>
      <c r="GQ95" s="137"/>
      <c r="GR95" s="138"/>
      <c r="GS95" s="139"/>
      <c r="GT95" s="140"/>
      <c r="GU95" s="141"/>
      <c r="GV95" s="142"/>
      <c r="GW95" s="143"/>
    </row>
    <row r="96" spans="1:205" s="120" customFormat="1" ht="18" customHeight="1" x14ac:dyDescent="0.25">
      <c r="A96" s="121">
        <v>91</v>
      </c>
      <c r="B96" s="122"/>
      <c r="C96" s="123"/>
      <c r="D96" s="123"/>
      <c r="E96" s="123"/>
      <c r="F96" s="123"/>
      <c r="G96" s="124"/>
      <c r="H96" s="144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6"/>
      <c r="T96" s="126"/>
      <c r="U96" s="126"/>
      <c r="V96" s="126"/>
      <c r="W96" s="126"/>
      <c r="X96" s="126"/>
      <c r="Y96" s="126"/>
      <c r="Z96" s="126"/>
      <c r="AA96" s="126"/>
      <c r="AB96" s="146"/>
      <c r="AC96" s="146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6"/>
      <c r="AP96" s="126"/>
      <c r="AQ96" s="126"/>
      <c r="AR96" s="126"/>
      <c r="AS96" s="126"/>
      <c r="AT96" s="126"/>
      <c r="AU96" s="126"/>
      <c r="AV96" s="146"/>
      <c r="AW96" s="146"/>
      <c r="AX96" s="146"/>
      <c r="AY96" s="146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126"/>
      <c r="BM96" s="126"/>
      <c r="BN96" s="126"/>
      <c r="BO96" s="126"/>
      <c r="BP96" s="146"/>
      <c r="BQ96" s="146"/>
      <c r="BR96" s="146"/>
      <c r="BS96" s="146"/>
      <c r="BT96" s="146"/>
      <c r="BU96" s="146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6"/>
      <c r="CH96" s="126"/>
      <c r="CI96" s="126"/>
      <c r="CJ96" s="146"/>
      <c r="CK96" s="146"/>
      <c r="CL96" s="146"/>
      <c r="CM96" s="146"/>
      <c r="CN96" s="146"/>
      <c r="CO96" s="146"/>
      <c r="CP96" s="146"/>
      <c r="CQ96" s="146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9"/>
      <c r="DN96" s="100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2"/>
      <c r="EH96" s="128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9"/>
      <c r="FB96" s="106"/>
      <c r="FC96" s="101"/>
      <c r="FD96" s="101"/>
      <c r="FE96" s="101"/>
      <c r="FF96" s="101"/>
      <c r="FG96" s="101"/>
      <c r="FH96" s="101"/>
      <c r="FI96" s="101"/>
      <c r="FJ96" s="101"/>
      <c r="FK96" s="130"/>
      <c r="FL96" s="128"/>
      <c r="FM96" s="126"/>
      <c r="FN96" s="126"/>
      <c r="FO96" s="126"/>
      <c r="FP96" s="126"/>
      <c r="FQ96" s="127"/>
      <c r="FR96" s="128"/>
      <c r="FS96" s="126"/>
      <c r="FT96" s="126"/>
      <c r="FU96" s="129"/>
      <c r="FV96" s="106"/>
      <c r="FW96" s="101"/>
      <c r="FX96" s="101"/>
      <c r="FY96" s="127"/>
      <c r="FZ96" s="131"/>
      <c r="GA96" s="132"/>
      <c r="GB96" s="133"/>
      <c r="GC96" s="133"/>
      <c r="GD96" s="133"/>
      <c r="GE96" s="133"/>
      <c r="GF96" s="134"/>
      <c r="GG96" s="135"/>
      <c r="GH96" s="133"/>
      <c r="GI96" s="133"/>
      <c r="GJ96" s="134"/>
      <c r="GK96" s="135"/>
      <c r="GL96" s="136"/>
      <c r="GM96" s="126"/>
      <c r="GN96" s="126"/>
      <c r="GO96" s="126"/>
      <c r="GP96" s="127"/>
      <c r="GQ96" s="137"/>
      <c r="GR96" s="138"/>
      <c r="GS96" s="139"/>
      <c r="GT96" s="140"/>
      <c r="GU96" s="141"/>
      <c r="GV96" s="142"/>
      <c r="GW96" s="143"/>
    </row>
    <row r="97" spans="1:205" s="120" customFormat="1" ht="18" customHeight="1" x14ac:dyDescent="0.25">
      <c r="A97" s="121">
        <v>92</v>
      </c>
      <c r="B97" s="122"/>
      <c r="C97" s="123"/>
      <c r="D97" s="123"/>
      <c r="E97" s="123"/>
      <c r="F97" s="123"/>
      <c r="G97" s="124"/>
      <c r="H97" s="144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6"/>
      <c r="T97" s="126"/>
      <c r="U97" s="126"/>
      <c r="V97" s="126"/>
      <c r="W97" s="126"/>
      <c r="X97" s="126"/>
      <c r="Y97" s="126"/>
      <c r="Z97" s="126"/>
      <c r="AA97" s="126"/>
      <c r="AB97" s="146"/>
      <c r="AC97" s="146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6"/>
      <c r="AP97" s="126"/>
      <c r="AQ97" s="126"/>
      <c r="AR97" s="126"/>
      <c r="AS97" s="126"/>
      <c r="AT97" s="126"/>
      <c r="AU97" s="126"/>
      <c r="AV97" s="146"/>
      <c r="AW97" s="146"/>
      <c r="AX97" s="146"/>
      <c r="AY97" s="146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126"/>
      <c r="BM97" s="126"/>
      <c r="BN97" s="126"/>
      <c r="BO97" s="126"/>
      <c r="BP97" s="146"/>
      <c r="BQ97" s="146"/>
      <c r="BR97" s="146"/>
      <c r="BS97" s="146"/>
      <c r="BT97" s="146"/>
      <c r="BU97" s="146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6"/>
      <c r="CH97" s="126"/>
      <c r="CI97" s="126"/>
      <c r="CJ97" s="146"/>
      <c r="CK97" s="146"/>
      <c r="CL97" s="146"/>
      <c r="CM97" s="146"/>
      <c r="CN97" s="146"/>
      <c r="CO97" s="146"/>
      <c r="CP97" s="146"/>
      <c r="CQ97" s="146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9"/>
      <c r="DN97" s="100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2"/>
      <c r="EH97" s="128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9"/>
      <c r="FB97" s="106"/>
      <c r="FC97" s="101"/>
      <c r="FD97" s="101"/>
      <c r="FE97" s="101"/>
      <c r="FF97" s="101"/>
      <c r="FG97" s="101"/>
      <c r="FH97" s="101"/>
      <c r="FI97" s="101"/>
      <c r="FJ97" s="101"/>
      <c r="FK97" s="130"/>
      <c r="FL97" s="128"/>
      <c r="FM97" s="126"/>
      <c r="FN97" s="126"/>
      <c r="FO97" s="126"/>
      <c r="FP97" s="126"/>
      <c r="FQ97" s="127"/>
      <c r="FR97" s="128"/>
      <c r="FS97" s="126"/>
      <c r="FT97" s="126"/>
      <c r="FU97" s="129"/>
      <c r="FV97" s="106"/>
      <c r="FW97" s="101"/>
      <c r="FX97" s="101"/>
      <c r="FY97" s="127"/>
      <c r="FZ97" s="131"/>
      <c r="GA97" s="132"/>
      <c r="GB97" s="133"/>
      <c r="GC97" s="133"/>
      <c r="GD97" s="133"/>
      <c r="GE97" s="133"/>
      <c r="GF97" s="134"/>
      <c r="GG97" s="135"/>
      <c r="GH97" s="133"/>
      <c r="GI97" s="133"/>
      <c r="GJ97" s="134"/>
      <c r="GK97" s="135"/>
      <c r="GL97" s="136"/>
      <c r="GM97" s="126"/>
      <c r="GN97" s="126"/>
      <c r="GO97" s="126"/>
      <c r="GP97" s="127"/>
      <c r="GQ97" s="137"/>
      <c r="GR97" s="138"/>
      <c r="GS97" s="139"/>
      <c r="GT97" s="140"/>
      <c r="GU97" s="141"/>
      <c r="GV97" s="142"/>
      <c r="GW97" s="143"/>
    </row>
    <row r="98" spans="1:205" s="120" customFormat="1" ht="18" customHeight="1" x14ac:dyDescent="0.25">
      <c r="A98" s="121">
        <v>93</v>
      </c>
      <c r="B98" s="122"/>
      <c r="C98" s="123"/>
      <c r="D98" s="123"/>
      <c r="E98" s="123"/>
      <c r="F98" s="123"/>
      <c r="G98" s="124"/>
      <c r="H98" s="144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6"/>
      <c r="T98" s="126"/>
      <c r="U98" s="126"/>
      <c r="V98" s="126"/>
      <c r="W98" s="126"/>
      <c r="X98" s="126"/>
      <c r="Y98" s="126"/>
      <c r="Z98" s="126"/>
      <c r="AA98" s="126"/>
      <c r="AB98" s="146"/>
      <c r="AC98" s="146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6"/>
      <c r="AP98" s="126"/>
      <c r="AQ98" s="126"/>
      <c r="AR98" s="126"/>
      <c r="AS98" s="126"/>
      <c r="AT98" s="126"/>
      <c r="AU98" s="126"/>
      <c r="AV98" s="146"/>
      <c r="AW98" s="146"/>
      <c r="AX98" s="146"/>
      <c r="AY98" s="146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L98" s="126"/>
      <c r="BM98" s="126"/>
      <c r="BN98" s="126"/>
      <c r="BO98" s="126"/>
      <c r="BP98" s="146"/>
      <c r="BQ98" s="146"/>
      <c r="BR98" s="146"/>
      <c r="BS98" s="146"/>
      <c r="BT98" s="146"/>
      <c r="BU98" s="146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6"/>
      <c r="CH98" s="126"/>
      <c r="CI98" s="126"/>
      <c r="CJ98" s="146"/>
      <c r="CK98" s="146"/>
      <c r="CL98" s="146"/>
      <c r="CM98" s="146"/>
      <c r="CN98" s="146"/>
      <c r="CO98" s="146"/>
      <c r="CP98" s="146"/>
      <c r="CQ98" s="146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9"/>
      <c r="DN98" s="100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2"/>
      <c r="EH98" s="128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9"/>
      <c r="FB98" s="106"/>
      <c r="FC98" s="101"/>
      <c r="FD98" s="101"/>
      <c r="FE98" s="101"/>
      <c r="FF98" s="101"/>
      <c r="FG98" s="101"/>
      <c r="FH98" s="101"/>
      <c r="FI98" s="101"/>
      <c r="FJ98" s="101"/>
      <c r="FK98" s="130"/>
      <c r="FL98" s="128"/>
      <c r="FM98" s="126"/>
      <c r="FN98" s="126"/>
      <c r="FO98" s="126"/>
      <c r="FP98" s="126"/>
      <c r="FQ98" s="127"/>
      <c r="FR98" s="128"/>
      <c r="FS98" s="126"/>
      <c r="FT98" s="126"/>
      <c r="FU98" s="129"/>
      <c r="FV98" s="106"/>
      <c r="FW98" s="101"/>
      <c r="FX98" s="101"/>
      <c r="FY98" s="127"/>
      <c r="FZ98" s="131"/>
      <c r="GA98" s="132"/>
      <c r="GB98" s="133"/>
      <c r="GC98" s="133"/>
      <c r="GD98" s="133"/>
      <c r="GE98" s="133"/>
      <c r="GF98" s="134"/>
      <c r="GG98" s="135"/>
      <c r="GH98" s="133"/>
      <c r="GI98" s="133"/>
      <c r="GJ98" s="134"/>
      <c r="GK98" s="135"/>
      <c r="GL98" s="136"/>
      <c r="GM98" s="126"/>
      <c r="GN98" s="126"/>
      <c r="GO98" s="126"/>
      <c r="GP98" s="127"/>
      <c r="GQ98" s="137"/>
      <c r="GR98" s="138"/>
      <c r="GS98" s="139"/>
      <c r="GT98" s="140"/>
      <c r="GU98" s="141"/>
      <c r="GV98" s="142"/>
      <c r="GW98" s="143"/>
    </row>
    <row r="99" spans="1:205" s="120" customFormat="1" ht="18" customHeight="1" x14ac:dyDescent="0.25">
      <c r="A99" s="121">
        <v>94</v>
      </c>
      <c r="B99" s="122"/>
      <c r="C99" s="123"/>
      <c r="D99" s="123"/>
      <c r="E99" s="123"/>
      <c r="F99" s="123"/>
      <c r="G99" s="124"/>
      <c r="H99" s="144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6"/>
      <c r="T99" s="126"/>
      <c r="U99" s="126"/>
      <c r="V99" s="126"/>
      <c r="W99" s="126"/>
      <c r="X99" s="126"/>
      <c r="Y99" s="126"/>
      <c r="Z99" s="126"/>
      <c r="AA99" s="126"/>
      <c r="AB99" s="146"/>
      <c r="AC99" s="146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6"/>
      <c r="AP99" s="126"/>
      <c r="AQ99" s="126"/>
      <c r="AR99" s="126"/>
      <c r="AS99" s="126"/>
      <c r="AT99" s="126"/>
      <c r="AU99" s="126"/>
      <c r="AV99" s="146"/>
      <c r="AW99" s="146"/>
      <c r="AX99" s="146"/>
      <c r="AY99" s="146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6"/>
      <c r="BL99" s="126"/>
      <c r="BM99" s="126"/>
      <c r="BN99" s="126"/>
      <c r="BO99" s="126"/>
      <c r="BP99" s="146"/>
      <c r="BQ99" s="146"/>
      <c r="BR99" s="146"/>
      <c r="BS99" s="146"/>
      <c r="BT99" s="146"/>
      <c r="BU99" s="146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6"/>
      <c r="CH99" s="126"/>
      <c r="CI99" s="126"/>
      <c r="CJ99" s="146"/>
      <c r="CK99" s="146"/>
      <c r="CL99" s="146"/>
      <c r="CM99" s="146"/>
      <c r="CN99" s="146"/>
      <c r="CO99" s="146"/>
      <c r="CP99" s="146"/>
      <c r="CQ99" s="146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9"/>
      <c r="DN99" s="100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2"/>
      <c r="EH99" s="128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9"/>
      <c r="FB99" s="106"/>
      <c r="FC99" s="101"/>
      <c r="FD99" s="101"/>
      <c r="FE99" s="101"/>
      <c r="FF99" s="101"/>
      <c r="FG99" s="101"/>
      <c r="FH99" s="101"/>
      <c r="FI99" s="101"/>
      <c r="FJ99" s="101"/>
      <c r="FK99" s="130"/>
      <c r="FL99" s="128"/>
      <c r="FM99" s="126"/>
      <c r="FN99" s="126"/>
      <c r="FO99" s="126"/>
      <c r="FP99" s="126"/>
      <c r="FQ99" s="127"/>
      <c r="FR99" s="128"/>
      <c r="FS99" s="126"/>
      <c r="FT99" s="126"/>
      <c r="FU99" s="129"/>
      <c r="FV99" s="106"/>
      <c r="FW99" s="101"/>
      <c r="FX99" s="101"/>
      <c r="FY99" s="127"/>
      <c r="FZ99" s="131"/>
      <c r="GA99" s="132"/>
      <c r="GB99" s="133"/>
      <c r="GC99" s="133"/>
      <c r="GD99" s="133"/>
      <c r="GE99" s="133"/>
      <c r="GF99" s="134"/>
      <c r="GG99" s="135"/>
      <c r="GH99" s="133"/>
      <c r="GI99" s="133"/>
      <c r="GJ99" s="134"/>
      <c r="GK99" s="135"/>
      <c r="GL99" s="136"/>
      <c r="GM99" s="126"/>
      <c r="GN99" s="126"/>
      <c r="GO99" s="126"/>
      <c r="GP99" s="127"/>
      <c r="GQ99" s="137"/>
      <c r="GR99" s="138"/>
      <c r="GS99" s="139"/>
      <c r="GT99" s="140"/>
      <c r="GU99" s="141"/>
      <c r="GV99" s="142"/>
      <c r="GW99" s="143"/>
    </row>
    <row r="100" spans="1:205" s="120" customFormat="1" ht="18" customHeight="1" x14ac:dyDescent="0.25">
      <c r="A100" s="121">
        <v>95</v>
      </c>
      <c r="B100" s="122"/>
      <c r="C100" s="123"/>
      <c r="D100" s="123"/>
      <c r="E100" s="123"/>
      <c r="F100" s="123"/>
      <c r="G100" s="124"/>
      <c r="H100" s="144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46"/>
      <c r="AC100" s="146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6"/>
      <c r="AP100" s="126"/>
      <c r="AQ100" s="126"/>
      <c r="AR100" s="126"/>
      <c r="AS100" s="126"/>
      <c r="AT100" s="126"/>
      <c r="AU100" s="126"/>
      <c r="AV100" s="146"/>
      <c r="AW100" s="146"/>
      <c r="AX100" s="146"/>
      <c r="AY100" s="146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6"/>
      <c r="BL100" s="126"/>
      <c r="BM100" s="126"/>
      <c r="BN100" s="126"/>
      <c r="BO100" s="126"/>
      <c r="BP100" s="146"/>
      <c r="BQ100" s="146"/>
      <c r="BR100" s="146"/>
      <c r="BS100" s="146"/>
      <c r="BT100" s="146"/>
      <c r="BU100" s="146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6"/>
      <c r="CH100" s="126"/>
      <c r="CI100" s="126"/>
      <c r="CJ100" s="146"/>
      <c r="CK100" s="146"/>
      <c r="CL100" s="146"/>
      <c r="CM100" s="146"/>
      <c r="CN100" s="146"/>
      <c r="CO100" s="146"/>
      <c r="CP100" s="146"/>
      <c r="CQ100" s="146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9"/>
      <c r="DN100" s="100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2"/>
      <c r="EH100" s="128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9"/>
      <c r="FB100" s="106"/>
      <c r="FC100" s="101"/>
      <c r="FD100" s="101"/>
      <c r="FE100" s="101"/>
      <c r="FF100" s="101"/>
      <c r="FG100" s="101"/>
      <c r="FH100" s="101"/>
      <c r="FI100" s="101"/>
      <c r="FJ100" s="101"/>
      <c r="FK100" s="130"/>
      <c r="FL100" s="128"/>
      <c r="FM100" s="126"/>
      <c r="FN100" s="126"/>
      <c r="FO100" s="126"/>
      <c r="FP100" s="126"/>
      <c r="FQ100" s="127"/>
      <c r="FR100" s="128"/>
      <c r="FS100" s="126"/>
      <c r="FT100" s="126"/>
      <c r="FU100" s="129"/>
      <c r="FV100" s="106"/>
      <c r="FW100" s="101"/>
      <c r="FX100" s="101"/>
      <c r="FY100" s="127"/>
      <c r="FZ100" s="131"/>
      <c r="GA100" s="132"/>
      <c r="GB100" s="133"/>
      <c r="GC100" s="133"/>
      <c r="GD100" s="133"/>
      <c r="GE100" s="133"/>
      <c r="GF100" s="134"/>
      <c r="GG100" s="135"/>
      <c r="GH100" s="133"/>
      <c r="GI100" s="133"/>
      <c r="GJ100" s="134"/>
      <c r="GK100" s="135"/>
      <c r="GL100" s="136"/>
      <c r="GM100" s="126"/>
      <c r="GN100" s="126"/>
      <c r="GO100" s="126"/>
      <c r="GP100" s="127"/>
      <c r="GQ100" s="137"/>
      <c r="GR100" s="138"/>
      <c r="GS100" s="139"/>
      <c r="GT100" s="140"/>
      <c r="GU100" s="141"/>
      <c r="GV100" s="142"/>
      <c r="GW100" s="143"/>
    </row>
    <row r="101" spans="1:205" s="120" customFormat="1" ht="18" customHeight="1" x14ac:dyDescent="0.25">
      <c r="A101" s="121">
        <v>96</v>
      </c>
      <c r="B101" s="122"/>
      <c r="C101" s="123"/>
      <c r="D101" s="123"/>
      <c r="E101" s="123"/>
      <c r="F101" s="123"/>
      <c r="G101" s="124"/>
      <c r="H101" s="144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46"/>
      <c r="AC101" s="146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6"/>
      <c r="AP101" s="126"/>
      <c r="AQ101" s="126"/>
      <c r="AR101" s="126"/>
      <c r="AS101" s="126"/>
      <c r="AT101" s="126"/>
      <c r="AU101" s="126"/>
      <c r="AV101" s="146"/>
      <c r="AW101" s="146"/>
      <c r="AX101" s="146"/>
      <c r="AY101" s="146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126"/>
      <c r="BM101" s="126"/>
      <c r="BN101" s="126"/>
      <c r="BO101" s="126"/>
      <c r="BP101" s="146"/>
      <c r="BQ101" s="146"/>
      <c r="BR101" s="146"/>
      <c r="BS101" s="146"/>
      <c r="BT101" s="146"/>
      <c r="BU101" s="146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6"/>
      <c r="CH101" s="126"/>
      <c r="CI101" s="126"/>
      <c r="CJ101" s="146"/>
      <c r="CK101" s="146"/>
      <c r="CL101" s="146"/>
      <c r="CM101" s="146"/>
      <c r="CN101" s="146"/>
      <c r="CO101" s="146"/>
      <c r="CP101" s="146"/>
      <c r="CQ101" s="146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9"/>
      <c r="DN101" s="100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2"/>
      <c r="EH101" s="128"/>
      <c r="EI101" s="126"/>
      <c r="EJ101" s="126"/>
      <c r="EK101" s="126"/>
      <c r="EL101" s="126"/>
      <c r="EM101" s="126"/>
      <c r="EN101" s="126"/>
      <c r="EO101" s="126"/>
      <c r="EP101" s="126"/>
      <c r="EQ101" s="126"/>
      <c r="ER101" s="126"/>
      <c r="ES101" s="126"/>
      <c r="ET101" s="126"/>
      <c r="EU101" s="126"/>
      <c r="EV101" s="126"/>
      <c r="EW101" s="126"/>
      <c r="EX101" s="126"/>
      <c r="EY101" s="126"/>
      <c r="EZ101" s="126"/>
      <c r="FA101" s="129"/>
      <c r="FB101" s="106"/>
      <c r="FC101" s="101"/>
      <c r="FD101" s="101"/>
      <c r="FE101" s="101"/>
      <c r="FF101" s="101"/>
      <c r="FG101" s="101"/>
      <c r="FH101" s="101"/>
      <c r="FI101" s="101"/>
      <c r="FJ101" s="101"/>
      <c r="FK101" s="130"/>
      <c r="FL101" s="128"/>
      <c r="FM101" s="126"/>
      <c r="FN101" s="126"/>
      <c r="FO101" s="126"/>
      <c r="FP101" s="126"/>
      <c r="FQ101" s="127"/>
      <c r="FR101" s="128"/>
      <c r="FS101" s="126"/>
      <c r="FT101" s="126"/>
      <c r="FU101" s="129"/>
      <c r="FV101" s="106"/>
      <c r="FW101" s="101"/>
      <c r="FX101" s="101"/>
      <c r="FY101" s="127"/>
      <c r="FZ101" s="131"/>
      <c r="GA101" s="132"/>
      <c r="GB101" s="133"/>
      <c r="GC101" s="133"/>
      <c r="GD101" s="133"/>
      <c r="GE101" s="133"/>
      <c r="GF101" s="134"/>
      <c r="GG101" s="135"/>
      <c r="GH101" s="133"/>
      <c r="GI101" s="133"/>
      <c r="GJ101" s="134"/>
      <c r="GK101" s="135"/>
      <c r="GL101" s="136"/>
      <c r="GM101" s="126"/>
      <c r="GN101" s="126"/>
      <c r="GO101" s="126"/>
      <c r="GP101" s="127"/>
      <c r="GQ101" s="137"/>
      <c r="GR101" s="138"/>
      <c r="GS101" s="139"/>
      <c r="GT101" s="140"/>
      <c r="GU101" s="141"/>
      <c r="GV101" s="142"/>
      <c r="GW101" s="143"/>
    </row>
    <row r="102" spans="1:205" s="120" customFormat="1" ht="18" customHeight="1" x14ac:dyDescent="0.25">
      <c r="A102" s="121">
        <v>97</v>
      </c>
      <c r="B102" s="122"/>
      <c r="C102" s="123"/>
      <c r="D102" s="123"/>
      <c r="E102" s="123"/>
      <c r="F102" s="123"/>
      <c r="G102" s="124"/>
      <c r="H102" s="144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46"/>
      <c r="AC102" s="146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6"/>
      <c r="AP102" s="126"/>
      <c r="AQ102" s="126"/>
      <c r="AR102" s="126"/>
      <c r="AS102" s="126"/>
      <c r="AT102" s="126"/>
      <c r="AU102" s="126"/>
      <c r="AV102" s="146"/>
      <c r="AW102" s="146"/>
      <c r="AX102" s="146"/>
      <c r="AY102" s="146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6"/>
      <c r="BL102" s="126"/>
      <c r="BM102" s="126"/>
      <c r="BN102" s="126"/>
      <c r="BO102" s="126"/>
      <c r="BP102" s="146"/>
      <c r="BQ102" s="146"/>
      <c r="BR102" s="146"/>
      <c r="BS102" s="146"/>
      <c r="BT102" s="146"/>
      <c r="BU102" s="146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6"/>
      <c r="CH102" s="126"/>
      <c r="CI102" s="126"/>
      <c r="CJ102" s="146"/>
      <c r="CK102" s="146"/>
      <c r="CL102" s="146"/>
      <c r="CM102" s="146"/>
      <c r="CN102" s="146"/>
      <c r="CO102" s="146"/>
      <c r="CP102" s="146"/>
      <c r="CQ102" s="146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9"/>
      <c r="DN102" s="100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2"/>
      <c r="EH102" s="128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9"/>
      <c r="FB102" s="106"/>
      <c r="FC102" s="101"/>
      <c r="FD102" s="101"/>
      <c r="FE102" s="101"/>
      <c r="FF102" s="101"/>
      <c r="FG102" s="101"/>
      <c r="FH102" s="101"/>
      <c r="FI102" s="101"/>
      <c r="FJ102" s="101"/>
      <c r="FK102" s="130"/>
      <c r="FL102" s="128"/>
      <c r="FM102" s="126"/>
      <c r="FN102" s="126"/>
      <c r="FO102" s="126"/>
      <c r="FP102" s="126"/>
      <c r="FQ102" s="127"/>
      <c r="FR102" s="128"/>
      <c r="FS102" s="126"/>
      <c r="FT102" s="126"/>
      <c r="FU102" s="129"/>
      <c r="FV102" s="106"/>
      <c r="FW102" s="101"/>
      <c r="FX102" s="101"/>
      <c r="FY102" s="127"/>
      <c r="FZ102" s="131"/>
      <c r="GA102" s="132"/>
      <c r="GB102" s="133"/>
      <c r="GC102" s="133"/>
      <c r="GD102" s="133"/>
      <c r="GE102" s="133"/>
      <c r="GF102" s="134"/>
      <c r="GG102" s="135"/>
      <c r="GH102" s="133"/>
      <c r="GI102" s="133"/>
      <c r="GJ102" s="134"/>
      <c r="GK102" s="135"/>
      <c r="GL102" s="136"/>
      <c r="GM102" s="126"/>
      <c r="GN102" s="126"/>
      <c r="GO102" s="126"/>
      <c r="GP102" s="127"/>
      <c r="GQ102" s="137"/>
      <c r="GR102" s="138"/>
      <c r="GS102" s="139"/>
      <c r="GT102" s="140"/>
      <c r="GU102" s="141"/>
      <c r="GV102" s="142"/>
      <c r="GW102" s="143"/>
    </row>
    <row r="103" spans="1:205" s="120" customFormat="1" ht="18" customHeight="1" x14ac:dyDescent="0.25">
      <c r="A103" s="121">
        <v>98</v>
      </c>
      <c r="B103" s="122"/>
      <c r="C103" s="123"/>
      <c r="D103" s="123"/>
      <c r="E103" s="123"/>
      <c r="F103" s="123"/>
      <c r="G103" s="124"/>
      <c r="H103" s="144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46"/>
      <c r="AC103" s="146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6"/>
      <c r="AP103" s="126"/>
      <c r="AQ103" s="126"/>
      <c r="AR103" s="126"/>
      <c r="AS103" s="126"/>
      <c r="AT103" s="126"/>
      <c r="AU103" s="126"/>
      <c r="AV103" s="146"/>
      <c r="AW103" s="146"/>
      <c r="AX103" s="146"/>
      <c r="AY103" s="146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6"/>
      <c r="BL103" s="126"/>
      <c r="BM103" s="126"/>
      <c r="BN103" s="126"/>
      <c r="BO103" s="126"/>
      <c r="BP103" s="146"/>
      <c r="BQ103" s="146"/>
      <c r="BR103" s="146"/>
      <c r="BS103" s="146"/>
      <c r="BT103" s="146"/>
      <c r="BU103" s="146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6"/>
      <c r="CH103" s="126"/>
      <c r="CI103" s="126"/>
      <c r="CJ103" s="146"/>
      <c r="CK103" s="146"/>
      <c r="CL103" s="146"/>
      <c r="CM103" s="146"/>
      <c r="CN103" s="146"/>
      <c r="CO103" s="146"/>
      <c r="CP103" s="146"/>
      <c r="CQ103" s="146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9"/>
      <c r="DN103" s="100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2"/>
      <c r="EH103" s="128"/>
      <c r="EI103" s="126"/>
      <c r="EJ103" s="126"/>
      <c r="EK103" s="126"/>
      <c r="EL103" s="126"/>
      <c r="EM103" s="126"/>
      <c r="EN103" s="126"/>
      <c r="EO103" s="126"/>
      <c r="EP103" s="126"/>
      <c r="EQ103" s="126"/>
      <c r="ER103" s="126"/>
      <c r="ES103" s="126"/>
      <c r="ET103" s="126"/>
      <c r="EU103" s="126"/>
      <c r="EV103" s="126"/>
      <c r="EW103" s="126"/>
      <c r="EX103" s="126"/>
      <c r="EY103" s="126"/>
      <c r="EZ103" s="126"/>
      <c r="FA103" s="129"/>
      <c r="FB103" s="106"/>
      <c r="FC103" s="101"/>
      <c r="FD103" s="101"/>
      <c r="FE103" s="101"/>
      <c r="FF103" s="101"/>
      <c r="FG103" s="101"/>
      <c r="FH103" s="101"/>
      <c r="FI103" s="101"/>
      <c r="FJ103" s="101"/>
      <c r="FK103" s="130"/>
      <c r="FL103" s="128"/>
      <c r="FM103" s="126"/>
      <c r="FN103" s="126"/>
      <c r="FO103" s="126"/>
      <c r="FP103" s="126"/>
      <c r="FQ103" s="127"/>
      <c r="FR103" s="128"/>
      <c r="FS103" s="126"/>
      <c r="FT103" s="126"/>
      <c r="FU103" s="129"/>
      <c r="FV103" s="106"/>
      <c r="FW103" s="101"/>
      <c r="FX103" s="101"/>
      <c r="FY103" s="127"/>
      <c r="FZ103" s="131"/>
      <c r="GA103" s="132"/>
      <c r="GB103" s="133"/>
      <c r="GC103" s="133"/>
      <c r="GD103" s="133"/>
      <c r="GE103" s="133"/>
      <c r="GF103" s="134"/>
      <c r="GG103" s="135"/>
      <c r="GH103" s="133"/>
      <c r="GI103" s="133"/>
      <c r="GJ103" s="134"/>
      <c r="GK103" s="135"/>
      <c r="GL103" s="136"/>
      <c r="GM103" s="126"/>
      <c r="GN103" s="126"/>
      <c r="GO103" s="126"/>
      <c r="GP103" s="127"/>
      <c r="GQ103" s="137"/>
      <c r="GR103" s="138"/>
      <c r="GS103" s="139"/>
      <c r="GT103" s="140"/>
      <c r="GU103" s="141"/>
      <c r="GV103" s="142"/>
      <c r="GW103" s="143"/>
    </row>
    <row r="104" spans="1:205" s="120" customFormat="1" ht="18" customHeight="1" x14ac:dyDescent="0.25">
      <c r="A104" s="121">
        <v>99</v>
      </c>
      <c r="B104" s="122"/>
      <c r="C104" s="123"/>
      <c r="D104" s="123"/>
      <c r="E104" s="123"/>
      <c r="F104" s="123"/>
      <c r="G104" s="124"/>
      <c r="H104" s="144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46"/>
      <c r="AC104" s="146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6"/>
      <c r="AP104" s="126"/>
      <c r="AQ104" s="126"/>
      <c r="AR104" s="126"/>
      <c r="AS104" s="126"/>
      <c r="AT104" s="126"/>
      <c r="AU104" s="126"/>
      <c r="AV104" s="146"/>
      <c r="AW104" s="146"/>
      <c r="AX104" s="146"/>
      <c r="AY104" s="146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6"/>
      <c r="BL104" s="126"/>
      <c r="BM104" s="126"/>
      <c r="BN104" s="126"/>
      <c r="BO104" s="126"/>
      <c r="BP104" s="146"/>
      <c r="BQ104" s="146"/>
      <c r="BR104" s="146"/>
      <c r="BS104" s="146"/>
      <c r="BT104" s="146"/>
      <c r="BU104" s="146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6"/>
      <c r="CH104" s="126"/>
      <c r="CI104" s="126"/>
      <c r="CJ104" s="146"/>
      <c r="CK104" s="146"/>
      <c r="CL104" s="146"/>
      <c r="CM104" s="146"/>
      <c r="CN104" s="146"/>
      <c r="CO104" s="146"/>
      <c r="CP104" s="146"/>
      <c r="CQ104" s="146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9"/>
      <c r="DN104" s="100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2"/>
      <c r="EH104" s="128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9"/>
      <c r="FB104" s="106"/>
      <c r="FC104" s="101"/>
      <c r="FD104" s="101"/>
      <c r="FE104" s="101"/>
      <c r="FF104" s="101"/>
      <c r="FG104" s="101"/>
      <c r="FH104" s="101"/>
      <c r="FI104" s="101"/>
      <c r="FJ104" s="101"/>
      <c r="FK104" s="130"/>
      <c r="FL104" s="128"/>
      <c r="FM104" s="126"/>
      <c r="FN104" s="126"/>
      <c r="FO104" s="126"/>
      <c r="FP104" s="126"/>
      <c r="FQ104" s="127"/>
      <c r="FR104" s="128"/>
      <c r="FS104" s="126"/>
      <c r="FT104" s="126"/>
      <c r="FU104" s="129"/>
      <c r="FV104" s="106"/>
      <c r="FW104" s="101"/>
      <c r="FX104" s="101"/>
      <c r="FY104" s="127"/>
      <c r="FZ104" s="131"/>
      <c r="GA104" s="132"/>
      <c r="GB104" s="133"/>
      <c r="GC104" s="133"/>
      <c r="GD104" s="133"/>
      <c r="GE104" s="133"/>
      <c r="GF104" s="134"/>
      <c r="GG104" s="135"/>
      <c r="GH104" s="133"/>
      <c r="GI104" s="133"/>
      <c r="GJ104" s="134"/>
      <c r="GK104" s="135"/>
      <c r="GL104" s="136"/>
      <c r="GM104" s="126"/>
      <c r="GN104" s="126"/>
      <c r="GO104" s="126"/>
      <c r="GP104" s="127"/>
      <c r="GQ104" s="137"/>
      <c r="GR104" s="138"/>
      <c r="GS104" s="139"/>
      <c r="GT104" s="140"/>
      <c r="GU104" s="141"/>
      <c r="GV104" s="142"/>
      <c r="GW104" s="143"/>
    </row>
    <row r="105" spans="1:205" s="120" customFormat="1" ht="18" customHeight="1" x14ac:dyDescent="0.25">
      <c r="A105" s="121">
        <v>100</v>
      </c>
      <c r="B105" s="122"/>
      <c r="C105" s="123"/>
      <c r="D105" s="123"/>
      <c r="E105" s="123"/>
      <c r="F105" s="123"/>
      <c r="G105" s="124"/>
      <c r="H105" s="144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46"/>
      <c r="AC105" s="146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6"/>
      <c r="AP105" s="126"/>
      <c r="AQ105" s="126"/>
      <c r="AR105" s="126"/>
      <c r="AS105" s="126"/>
      <c r="AT105" s="126"/>
      <c r="AU105" s="126"/>
      <c r="AV105" s="146"/>
      <c r="AW105" s="146"/>
      <c r="AX105" s="146"/>
      <c r="AY105" s="146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6"/>
      <c r="BL105" s="126"/>
      <c r="BM105" s="126"/>
      <c r="BN105" s="126"/>
      <c r="BO105" s="126"/>
      <c r="BP105" s="146"/>
      <c r="BQ105" s="146"/>
      <c r="BR105" s="146"/>
      <c r="BS105" s="146"/>
      <c r="BT105" s="146"/>
      <c r="BU105" s="146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6"/>
      <c r="CH105" s="126"/>
      <c r="CI105" s="126"/>
      <c r="CJ105" s="146"/>
      <c r="CK105" s="146"/>
      <c r="CL105" s="146"/>
      <c r="CM105" s="146"/>
      <c r="CN105" s="146"/>
      <c r="CO105" s="146"/>
      <c r="CP105" s="146"/>
      <c r="CQ105" s="146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9"/>
      <c r="DN105" s="100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2"/>
      <c r="EH105" s="128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9"/>
      <c r="FB105" s="106"/>
      <c r="FC105" s="101"/>
      <c r="FD105" s="101"/>
      <c r="FE105" s="101"/>
      <c r="FF105" s="101"/>
      <c r="FG105" s="101"/>
      <c r="FH105" s="101"/>
      <c r="FI105" s="101"/>
      <c r="FJ105" s="101"/>
      <c r="FK105" s="130"/>
      <c r="FL105" s="128"/>
      <c r="FM105" s="126"/>
      <c r="FN105" s="126"/>
      <c r="FO105" s="126"/>
      <c r="FP105" s="126"/>
      <c r="FQ105" s="127"/>
      <c r="FR105" s="128"/>
      <c r="FS105" s="126"/>
      <c r="FT105" s="126"/>
      <c r="FU105" s="129"/>
      <c r="FV105" s="106"/>
      <c r="FW105" s="101"/>
      <c r="FX105" s="101"/>
      <c r="FY105" s="127"/>
      <c r="FZ105" s="131"/>
      <c r="GA105" s="132"/>
      <c r="GB105" s="133"/>
      <c r="GC105" s="133"/>
      <c r="GD105" s="133"/>
      <c r="GE105" s="133"/>
      <c r="GF105" s="134"/>
      <c r="GG105" s="135"/>
      <c r="GH105" s="133"/>
      <c r="GI105" s="133"/>
      <c r="GJ105" s="134"/>
      <c r="GK105" s="135"/>
      <c r="GL105" s="136"/>
      <c r="GM105" s="126"/>
      <c r="GN105" s="126"/>
      <c r="GO105" s="126"/>
      <c r="GP105" s="127"/>
      <c r="GQ105" s="137"/>
      <c r="GR105" s="138"/>
      <c r="GS105" s="139"/>
      <c r="GT105" s="140"/>
      <c r="GU105" s="141"/>
      <c r="GV105" s="142"/>
      <c r="GW105" s="143"/>
    </row>
    <row r="106" spans="1:205" s="120" customFormat="1" ht="18" customHeight="1" x14ac:dyDescent="0.25">
      <c r="A106" s="121">
        <v>101</v>
      </c>
      <c r="B106" s="122"/>
      <c r="C106" s="123"/>
      <c r="D106" s="123"/>
      <c r="E106" s="123"/>
      <c r="F106" s="123"/>
      <c r="G106" s="124"/>
      <c r="H106" s="144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46"/>
      <c r="AC106" s="146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6"/>
      <c r="AP106" s="126"/>
      <c r="AQ106" s="126"/>
      <c r="AR106" s="126"/>
      <c r="AS106" s="126"/>
      <c r="AT106" s="126"/>
      <c r="AU106" s="126"/>
      <c r="AV106" s="146"/>
      <c r="AW106" s="146"/>
      <c r="AX106" s="146"/>
      <c r="AY106" s="146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6"/>
      <c r="BL106" s="126"/>
      <c r="BM106" s="126"/>
      <c r="BN106" s="126"/>
      <c r="BO106" s="126"/>
      <c r="BP106" s="146"/>
      <c r="BQ106" s="146"/>
      <c r="BR106" s="146"/>
      <c r="BS106" s="146"/>
      <c r="BT106" s="146"/>
      <c r="BU106" s="146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6"/>
      <c r="CH106" s="126"/>
      <c r="CI106" s="126"/>
      <c r="CJ106" s="146"/>
      <c r="CK106" s="146"/>
      <c r="CL106" s="146"/>
      <c r="CM106" s="146"/>
      <c r="CN106" s="146"/>
      <c r="CO106" s="146"/>
      <c r="CP106" s="146"/>
      <c r="CQ106" s="146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9"/>
      <c r="DN106" s="100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2"/>
      <c r="EH106" s="128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9"/>
      <c r="FB106" s="106"/>
      <c r="FC106" s="101"/>
      <c r="FD106" s="101"/>
      <c r="FE106" s="101"/>
      <c r="FF106" s="101"/>
      <c r="FG106" s="101"/>
      <c r="FH106" s="101"/>
      <c r="FI106" s="101"/>
      <c r="FJ106" s="101"/>
      <c r="FK106" s="130"/>
      <c r="FL106" s="128"/>
      <c r="FM106" s="126"/>
      <c r="FN106" s="126"/>
      <c r="FO106" s="126"/>
      <c r="FP106" s="126"/>
      <c r="FQ106" s="127"/>
      <c r="FR106" s="128"/>
      <c r="FS106" s="126"/>
      <c r="FT106" s="126"/>
      <c r="FU106" s="129"/>
      <c r="FV106" s="106"/>
      <c r="FW106" s="101"/>
      <c r="FX106" s="101"/>
      <c r="FY106" s="127"/>
      <c r="FZ106" s="131"/>
      <c r="GA106" s="132"/>
      <c r="GB106" s="133"/>
      <c r="GC106" s="133"/>
      <c r="GD106" s="133"/>
      <c r="GE106" s="133"/>
      <c r="GF106" s="134"/>
      <c r="GG106" s="135"/>
      <c r="GH106" s="133"/>
      <c r="GI106" s="133"/>
      <c r="GJ106" s="134"/>
      <c r="GK106" s="135"/>
      <c r="GL106" s="136"/>
      <c r="GM106" s="126"/>
      <c r="GN106" s="126"/>
      <c r="GO106" s="126"/>
      <c r="GP106" s="127"/>
      <c r="GQ106" s="137"/>
      <c r="GR106" s="138"/>
      <c r="GS106" s="139"/>
      <c r="GT106" s="140"/>
      <c r="GU106" s="141"/>
      <c r="GV106" s="142"/>
      <c r="GW106" s="143"/>
    </row>
    <row r="107" spans="1:205" s="120" customFormat="1" ht="18" customHeight="1" x14ac:dyDescent="0.25">
      <c r="A107" s="121">
        <v>102</v>
      </c>
      <c r="B107" s="122"/>
      <c r="C107" s="123"/>
      <c r="D107" s="123"/>
      <c r="E107" s="123"/>
      <c r="F107" s="123"/>
      <c r="G107" s="124"/>
      <c r="H107" s="144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46"/>
      <c r="AC107" s="146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6"/>
      <c r="AP107" s="126"/>
      <c r="AQ107" s="126"/>
      <c r="AR107" s="126"/>
      <c r="AS107" s="126"/>
      <c r="AT107" s="126"/>
      <c r="AU107" s="126"/>
      <c r="AV107" s="146"/>
      <c r="AW107" s="146"/>
      <c r="AX107" s="146"/>
      <c r="AY107" s="146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6"/>
      <c r="BL107" s="126"/>
      <c r="BM107" s="126"/>
      <c r="BN107" s="126"/>
      <c r="BO107" s="126"/>
      <c r="BP107" s="146"/>
      <c r="BQ107" s="146"/>
      <c r="BR107" s="146"/>
      <c r="BS107" s="146"/>
      <c r="BT107" s="146"/>
      <c r="BU107" s="146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6"/>
      <c r="CH107" s="126"/>
      <c r="CI107" s="126"/>
      <c r="CJ107" s="146"/>
      <c r="CK107" s="146"/>
      <c r="CL107" s="146"/>
      <c r="CM107" s="146"/>
      <c r="CN107" s="146"/>
      <c r="CO107" s="146"/>
      <c r="CP107" s="146"/>
      <c r="CQ107" s="146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9"/>
      <c r="DN107" s="100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2"/>
      <c r="EH107" s="128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9"/>
      <c r="FB107" s="106"/>
      <c r="FC107" s="101"/>
      <c r="FD107" s="101"/>
      <c r="FE107" s="101"/>
      <c r="FF107" s="101"/>
      <c r="FG107" s="101"/>
      <c r="FH107" s="101"/>
      <c r="FI107" s="101"/>
      <c r="FJ107" s="101"/>
      <c r="FK107" s="130"/>
      <c r="FL107" s="128"/>
      <c r="FM107" s="126"/>
      <c r="FN107" s="126"/>
      <c r="FO107" s="126"/>
      <c r="FP107" s="126"/>
      <c r="FQ107" s="127"/>
      <c r="FR107" s="128"/>
      <c r="FS107" s="126"/>
      <c r="FT107" s="126"/>
      <c r="FU107" s="129"/>
      <c r="FV107" s="106"/>
      <c r="FW107" s="101"/>
      <c r="FX107" s="101"/>
      <c r="FY107" s="127"/>
      <c r="FZ107" s="131"/>
      <c r="GA107" s="132"/>
      <c r="GB107" s="133"/>
      <c r="GC107" s="133"/>
      <c r="GD107" s="133"/>
      <c r="GE107" s="133"/>
      <c r="GF107" s="134"/>
      <c r="GG107" s="135"/>
      <c r="GH107" s="133"/>
      <c r="GI107" s="133"/>
      <c r="GJ107" s="134"/>
      <c r="GK107" s="135"/>
      <c r="GL107" s="136"/>
      <c r="GM107" s="126"/>
      <c r="GN107" s="126"/>
      <c r="GO107" s="126"/>
      <c r="GP107" s="127"/>
      <c r="GQ107" s="137"/>
      <c r="GR107" s="138"/>
      <c r="GS107" s="139"/>
      <c r="GT107" s="140"/>
      <c r="GU107" s="141"/>
      <c r="GV107" s="142"/>
      <c r="GW107" s="143"/>
    </row>
    <row r="108" spans="1:205" s="120" customFormat="1" ht="18" customHeight="1" x14ac:dyDescent="0.25">
      <c r="A108" s="121">
        <v>103</v>
      </c>
      <c r="B108" s="122"/>
      <c r="C108" s="123"/>
      <c r="D108" s="123"/>
      <c r="E108" s="123"/>
      <c r="F108" s="123"/>
      <c r="G108" s="124"/>
      <c r="H108" s="144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46"/>
      <c r="AC108" s="146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6"/>
      <c r="AP108" s="126"/>
      <c r="AQ108" s="126"/>
      <c r="AR108" s="126"/>
      <c r="AS108" s="126"/>
      <c r="AT108" s="126"/>
      <c r="AU108" s="126"/>
      <c r="AV108" s="146"/>
      <c r="AW108" s="146"/>
      <c r="AX108" s="146"/>
      <c r="AY108" s="146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6"/>
      <c r="BL108" s="126"/>
      <c r="BM108" s="126"/>
      <c r="BN108" s="126"/>
      <c r="BO108" s="126"/>
      <c r="BP108" s="146"/>
      <c r="BQ108" s="146"/>
      <c r="BR108" s="146"/>
      <c r="BS108" s="146"/>
      <c r="BT108" s="146"/>
      <c r="BU108" s="146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6"/>
      <c r="CH108" s="126"/>
      <c r="CI108" s="126"/>
      <c r="CJ108" s="146"/>
      <c r="CK108" s="146"/>
      <c r="CL108" s="146"/>
      <c r="CM108" s="146"/>
      <c r="CN108" s="146"/>
      <c r="CO108" s="146"/>
      <c r="CP108" s="146"/>
      <c r="CQ108" s="146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9"/>
      <c r="DN108" s="100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2"/>
      <c r="EH108" s="128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9"/>
      <c r="FB108" s="106"/>
      <c r="FC108" s="101"/>
      <c r="FD108" s="101"/>
      <c r="FE108" s="101"/>
      <c r="FF108" s="101"/>
      <c r="FG108" s="101"/>
      <c r="FH108" s="101"/>
      <c r="FI108" s="101"/>
      <c r="FJ108" s="101"/>
      <c r="FK108" s="130"/>
      <c r="FL108" s="128"/>
      <c r="FM108" s="126"/>
      <c r="FN108" s="126"/>
      <c r="FO108" s="126"/>
      <c r="FP108" s="126"/>
      <c r="FQ108" s="127"/>
      <c r="FR108" s="128"/>
      <c r="FS108" s="126"/>
      <c r="FT108" s="126"/>
      <c r="FU108" s="129"/>
      <c r="FV108" s="106"/>
      <c r="FW108" s="101"/>
      <c r="FX108" s="101"/>
      <c r="FY108" s="127"/>
      <c r="FZ108" s="131"/>
      <c r="GA108" s="132"/>
      <c r="GB108" s="133"/>
      <c r="GC108" s="133"/>
      <c r="GD108" s="133"/>
      <c r="GE108" s="133"/>
      <c r="GF108" s="134"/>
      <c r="GG108" s="135"/>
      <c r="GH108" s="133"/>
      <c r="GI108" s="133"/>
      <c r="GJ108" s="134"/>
      <c r="GK108" s="135"/>
      <c r="GL108" s="136"/>
      <c r="GM108" s="126"/>
      <c r="GN108" s="126"/>
      <c r="GO108" s="126"/>
      <c r="GP108" s="127"/>
      <c r="GQ108" s="137"/>
      <c r="GR108" s="138"/>
      <c r="GS108" s="139"/>
      <c r="GT108" s="140"/>
      <c r="GU108" s="141"/>
      <c r="GV108" s="142"/>
      <c r="GW108" s="143"/>
    </row>
    <row r="109" spans="1:205" s="120" customFormat="1" ht="18" customHeight="1" x14ac:dyDescent="0.25">
      <c r="A109" s="121">
        <v>104</v>
      </c>
      <c r="B109" s="122"/>
      <c r="C109" s="123"/>
      <c r="D109" s="123"/>
      <c r="E109" s="123"/>
      <c r="F109" s="123"/>
      <c r="G109" s="124"/>
      <c r="H109" s="144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46"/>
      <c r="AC109" s="146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6"/>
      <c r="AP109" s="126"/>
      <c r="AQ109" s="126"/>
      <c r="AR109" s="126"/>
      <c r="AS109" s="126"/>
      <c r="AT109" s="126"/>
      <c r="AU109" s="126"/>
      <c r="AV109" s="146"/>
      <c r="AW109" s="146"/>
      <c r="AX109" s="146"/>
      <c r="AY109" s="146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6"/>
      <c r="BL109" s="126"/>
      <c r="BM109" s="126"/>
      <c r="BN109" s="126"/>
      <c r="BO109" s="126"/>
      <c r="BP109" s="146"/>
      <c r="BQ109" s="146"/>
      <c r="BR109" s="146"/>
      <c r="BS109" s="146"/>
      <c r="BT109" s="146"/>
      <c r="BU109" s="146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6"/>
      <c r="CH109" s="126"/>
      <c r="CI109" s="126"/>
      <c r="CJ109" s="146"/>
      <c r="CK109" s="146"/>
      <c r="CL109" s="146"/>
      <c r="CM109" s="146"/>
      <c r="CN109" s="146"/>
      <c r="CO109" s="146"/>
      <c r="CP109" s="146"/>
      <c r="CQ109" s="146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9"/>
      <c r="DN109" s="100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2"/>
      <c r="EH109" s="128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9"/>
      <c r="FB109" s="106"/>
      <c r="FC109" s="101"/>
      <c r="FD109" s="101"/>
      <c r="FE109" s="101"/>
      <c r="FF109" s="101"/>
      <c r="FG109" s="101"/>
      <c r="FH109" s="101"/>
      <c r="FI109" s="101"/>
      <c r="FJ109" s="101"/>
      <c r="FK109" s="130"/>
      <c r="FL109" s="128"/>
      <c r="FM109" s="126"/>
      <c r="FN109" s="126"/>
      <c r="FO109" s="126"/>
      <c r="FP109" s="126"/>
      <c r="FQ109" s="127"/>
      <c r="FR109" s="128"/>
      <c r="FS109" s="126"/>
      <c r="FT109" s="126"/>
      <c r="FU109" s="129"/>
      <c r="FV109" s="106"/>
      <c r="FW109" s="101"/>
      <c r="FX109" s="101"/>
      <c r="FY109" s="127"/>
      <c r="FZ109" s="131"/>
      <c r="GA109" s="132"/>
      <c r="GB109" s="133"/>
      <c r="GC109" s="133"/>
      <c r="GD109" s="133"/>
      <c r="GE109" s="133"/>
      <c r="GF109" s="134"/>
      <c r="GG109" s="135"/>
      <c r="GH109" s="133"/>
      <c r="GI109" s="133"/>
      <c r="GJ109" s="134"/>
      <c r="GK109" s="135"/>
      <c r="GL109" s="136"/>
      <c r="GM109" s="126"/>
      <c r="GN109" s="126"/>
      <c r="GO109" s="126"/>
      <c r="GP109" s="127"/>
      <c r="GQ109" s="137"/>
      <c r="GR109" s="138"/>
      <c r="GS109" s="139"/>
      <c r="GT109" s="140"/>
      <c r="GU109" s="141"/>
      <c r="GV109" s="142"/>
      <c r="GW109" s="143"/>
    </row>
    <row r="110" spans="1:205" s="120" customFormat="1" ht="18" customHeight="1" x14ac:dyDescent="0.25">
      <c r="A110" s="121">
        <v>105</v>
      </c>
      <c r="B110" s="122"/>
      <c r="C110" s="123"/>
      <c r="D110" s="123"/>
      <c r="E110" s="123"/>
      <c r="F110" s="123"/>
      <c r="G110" s="124"/>
      <c r="H110" s="144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46"/>
      <c r="AC110" s="146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6"/>
      <c r="AP110" s="126"/>
      <c r="AQ110" s="126"/>
      <c r="AR110" s="126"/>
      <c r="AS110" s="126"/>
      <c r="AT110" s="126"/>
      <c r="AU110" s="126"/>
      <c r="AV110" s="146"/>
      <c r="AW110" s="146"/>
      <c r="AX110" s="146"/>
      <c r="AY110" s="146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6"/>
      <c r="BL110" s="126"/>
      <c r="BM110" s="126"/>
      <c r="BN110" s="126"/>
      <c r="BO110" s="126"/>
      <c r="BP110" s="146"/>
      <c r="BQ110" s="146"/>
      <c r="BR110" s="146"/>
      <c r="BS110" s="146"/>
      <c r="BT110" s="146"/>
      <c r="BU110" s="146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6"/>
      <c r="CH110" s="126"/>
      <c r="CI110" s="126"/>
      <c r="CJ110" s="146"/>
      <c r="CK110" s="146"/>
      <c r="CL110" s="146"/>
      <c r="CM110" s="146"/>
      <c r="CN110" s="146"/>
      <c r="CO110" s="146"/>
      <c r="CP110" s="146"/>
      <c r="CQ110" s="146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9"/>
      <c r="DN110" s="100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2"/>
      <c r="EH110" s="128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9"/>
      <c r="FB110" s="106"/>
      <c r="FC110" s="101"/>
      <c r="FD110" s="101"/>
      <c r="FE110" s="101"/>
      <c r="FF110" s="101"/>
      <c r="FG110" s="101"/>
      <c r="FH110" s="101"/>
      <c r="FI110" s="101"/>
      <c r="FJ110" s="101"/>
      <c r="FK110" s="130"/>
      <c r="FL110" s="128"/>
      <c r="FM110" s="126"/>
      <c r="FN110" s="126"/>
      <c r="FO110" s="126"/>
      <c r="FP110" s="126"/>
      <c r="FQ110" s="127"/>
      <c r="FR110" s="128"/>
      <c r="FS110" s="126"/>
      <c r="FT110" s="126"/>
      <c r="FU110" s="129"/>
      <c r="FV110" s="106"/>
      <c r="FW110" s="101"/>
      <c r="FX110" s="101"/>
      <c r="FY110" s="127"/>
      <c r="FZ110" s="131"/>
      <c r="GA110" s="132"/>
      <c r="GB110" s="133"/>
      <c r="GC110" s="133"/>
      <c r="GD110" s="133"/>
      <c r="GE110" s="133"/>
      <c r="GF110" s="134"/>
      <c r="GG110" s="135"/>
      <c r="GH110" s="133"/>
      <c r="GI110" s="133"/>
      <c r="GJ110" s="134"/>
      <c r="GK110" s="135"/>
      <c r="GL110" s="136"/>
      <c r="GM110" s="126"/>
      <c r="GN110" s="126"/>
      <c r="GO110" s="126"/>
      <c r="GP110" s="127"/>
      <c r="GQ110" s="137"/>
      <c r="GR110" s="138"/>
      <c r="GS110" s="139"/>
      <c r="GT110" s="140"/>
      <c r="GU110" s="141"/>
      <c r="GV110" s="142"/>
      <c r="GW110" s="143"/>
    </row>
    <row r="111" spans="1:205" s="120" customFormat="1" ht="18" customHeight="1" x14ac:dyDescent="0.25">
      <c r="A111" s="121">
        <v>106</v>
      </c>
      <c r="B111" s="122"/>
      <c r="C111" s="123"/>
      <c r="D111" s="123"/>
      <c r="E111" s="123"/>
      <c r="F111" s="123"/>
      <c r="G111" s="124"/>
      <c r="H111" s="144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46"/>
      <c r="AC111" s="146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6"/>
      <c r="AP111" s="126"/>
      <c r="AQ111" s="126"/>
      <c r="AR111" s="126"/>
      <c r="AS111" s="126"/>
      <c r="AT111" s="126"/>
      <c r="AU111" s="126"/>
      <c r="AV111" s="146"/>
      <c r="AW111" s="146"/>
      <c r="AX111" s="146"/>
      <c r="AY111" s="146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6"/>
      <c r="BL111" s="126"/>
      <c r="BM111" s="126"/>
      <c r="BN111" s="126"/>
      <c r="BO111" s="126"/>
      <c r="BP111" s="146"/>
      <c r="BQ111" s="146"/>
      <c r="BR111" s="146"/>
      <c r="BS111" s="146"/>
      <c r="BT111" s="146"/>
      <c r="BU111" s="146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6"/>
      <c r="CH111" s="126"/>
      <c r="CI111" s="126"/>
      <c r="CJ111" s="146"/>
      <c r="CK111" s="146"/>
      <c r="CL111" s="146"/>
      <c r="CM111" s="146"/>
      <c r="CN111" s="146"/>
      <c r="CO111" s="146"/>
      <c r="CP111" s="146"/>
      <c r="CQ111" s="146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9"/>
      <c r="DN111" s="100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2"/>
      <c r="EH111" s="128"/>
      <c r="EI111" s="126"/>
      <c r="EJ111" s="126"/>
      <c r="EK111" s="126"/>
      <c r="EL111" s="126"/>
      <c r="EM111" s="126"/>
      <c r="EN111" s="126"/>
      <c r="EO111" s="126"/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9"/>
      <c r="FB111" s="106"/>
      <c r="FC111" s="101"/>
      <c r="FD111" s="101"/>
      <c r="FE111" s="101"/>
      <c r="FF111" s="101"/>
      <c r="FG111" s="101"/>
      <c r="FH111" s="101"/>
      <c r="FI111" s="101"/>
      <c r="FJ111" s="101"/>
      <c r="FK111" s="130"/>
      <c r="FL111" s="128"/>
      <c r="FM111" s="126"/>
      <c r="FN111" s="126"/>
      <c r="FO111" s="126"/>
      <c r="FP111" s="126"/>
      <c r="FQ111" s="127"/>
      <c r="FR111" s="128"/>
      <c r="FS111" s="126"/>
      <c r="FT111" s="126"/>
      <c r="FU111" s="129"/>
      <c r="FV111" s="106"/>
      <c r="FW111" s="101"/>
      <c r="FX111" s="101"/>
      <c r="FY111" s="127"/>
      <c r="FZ111" s="131"/>
      <c r="GA111" s="132"/>
      <c r="GB111" s="133"/>
      <c r="GC111" s="133"/>
      <c r="GD111" s="133"/>
      <c r="GE111" s="133"/>
      <c r="GF111" s="134"/>
      <c r="GG111" s="135"/>
      <c r="GH111" s="133"/>
      <c r="GI111" s="133"/>
      <c r="GJ111" s="134"/>
      <c r="GK111" s="135"/>
      <c r="GL111" s="136"/>
      <c r="GM111" s="126"/>
      <c r="GN111" s="126"/>
      <c r="GO111" s="126"/>
      <c r="GP111" s="127"/>
      <c r="GQ111" s="137"/>
      <c r="GR111" s="138"/>
      <c r="GS111" s="139"/>
      <c r="GT111" s="140"/>
      <c r="GU111" s="141"/>
      <c r="GV111" s="142"/>
      <c r="GW111" s="143"/>
    </row>
    <row r="112" spans="1:205" s="120" customFormat="1" ht="18" customHeight="1" x14ac:dyDescent="0.25">
      <c r="A112" s="121">
        <v>107</v>
      </c>
      <c r="B112" s="122"/>
      <c r="C112" s="123"/>
      <c r="D112" s="123"/>
      <c r="E112" s="123"/>
      <c r="F112" s="123"/>
      <c r="G112" s="124"/>
      <c r="H112" s="144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46"/>
      <c r="AC112" s="146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6"/>
      <c r="AP112" s="126"/>
      <c r="AQ112" s="126"/>
      <c r="AR112" s="126"/>
      <c r="AS112" s="126"/>
      <c r="AT112" s="126"/>
      <c r="AU112" s="126"/>
      <c r="AV112" s="146"/>
      <c r="AW112" s="146"/>
      <c r="AX112" s="146"/>
      <c r="AY112" s="146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6"/>
      <c r="BL112" s="126"/>
      <c r="BM112" s="126"/>
      <c r="BN112" s="126"/>
      <c r="BO112" s="126"/>
      <c r="BP112" s="146"/>
      <c r="BQ112" s="146"/>
      <c r="BR112" s="146"/>
      <c r="BS112" s="146"/>
      <c r="BT112" s="146"/>
      <c r="BU112" s="146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6"/>
      <c r="CH112" s="126"/>
      <c r="CI112" s="126"/>
      <c r="CJ112" s="146"/>
      <c r="CK112" s="146"/>
      <c r="CL112" s="146"/>
      <c r="CM112" s="146"/>
      <c r="CN112" s="146"/>
      <c r="CO112" s="146"/>
      <c r="CP112" s="146"/>
      <c r="CQ112" s="146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9"/>
      <c r="DN112" s="100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2"/>
      <c r="EH112" s="128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9"/>
      <c r="FB112" s="106"/>
      <c r="FC112" s="101"/>
      <c r="FD112" s="101"/>
      <c r="FE112" s="101"/>
      <c r="FF112" s="101"/>
      <c r="FG112" s="101"/>
      <c r="FH112" s="101"/>
      <c r="FI112" s="101"/>
      <c r="FJ112" s="101"/>
      <c r="FK112" s="130"/>
      <c r="FL112" s="128"/>
      <c r="FM112" s="126"/>
      <c r="FN112" s="126"/>
      <c r="FO112" s="126"/>
      <c r="FP112" s="126"/>
      <c r="FQ112" s="127"/>
      <c r="FR112" s="128"/>
      <c r="FS112" s="126"/>
      <c r="FT112" s="126"/>
      <c r="FU112" s="129"/>
      <c r="FV112" s="106"/>
      <c r="FW112" s="101"/>
      <c r="FX112" s="101"/>
      <c r="FY112" s="127"/>
      <c r="FZ112" s="131"/>
      <c r="GA112" s="132"/>
      <c r="GB112" s="133"/>
      <c r="GC112" s="133"/>
      <c r="GD112" s="133"/>
      <c r="GE112" s="133"/>
      <c r="GF112" s="134"/>
      <c r="GG112" s="135"/>
      <c r="GH112" s="133"/>
      <c r="GI112" s="133"/>
      <c r="GJ112" s="134"/>
      <c r="GK112" s="135"/>
      <c r="GL112" s="136"/>
      <c r="GM112" s="126"/>
      <c r="GN112" s="126"/>
      <c r="GO112" s="126"/>
      <c r="GP112" s="127"/>
      <c r="GQ112" s="137"/>
      <c r="GR112" s="138"/>
      <c r="GS112" s="139"/>
      <c r="GT112" s="140"/>
      <c r="GU112" s="141"/>
      <c r="GV112" s="142"/>
      <c r="GW112" s="143"/>
    </row>
    <row r="113" spans="1:205" s="120" customFormat="1" ht="18" customHeight="1" x14ac:dyDescent="0.25">
      <c r="A113" s="121">
        <v>108</v>
      </c>
      <c r="B113" s="122"/>
      <c r="C113" s="123"/>
      <c r="D113" s="123"/>
      <c r="E113" s="123"/>
      <c r="F113" s="123"/>
      <c r="G113" s="124"/>
      <c r="H113" s="144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46"/>
      <c r="AC113" s="146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6"/>
      <c r="AP113" s="126"/>
      <c r="AQ113" s="126"/>
      <c r="AR113" s="126"/>
      <c r="AS113" s="126"/>
      <c r="AT113" s="126"/>
      <c r="AU113" s="126"/>
      <c r="AV113" s="146"/>
      <c r="AW113" s="146"/>
      <c r="AX113" s="146"/>
      <c r="AY113" s="146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6"/>
      <c r="BL113" s="126"/>
      <c r="BM113" s="126"/>
      <c r="BN113" s="126"/>
      <c r="BO113" s="126"/>
      <c r="BP113" s="146"/>
      <c r="BQ113" s="146"/>
      <c r="BR113" s="146"/>
      <c r="BS113" s="146"/>
      <c r="BT113" s="146"/>
      <c r="BU113" s="146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6"/>
      <c r="CH113" s="126"/>
      <c r="CI113" s="126"/>
      <c r="CJ113" s="146"/>
      <c r="CK113" s="146"/>
      <c r="CL113" s="146"/>
      <c r="CM113" s="146"/>
      <c r="CN113" s="146"/>
      <c r="CO113" s="146"/>
      <c r="CP113" s="146"/>
      <c r="CQ113" s="146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9"/>
      <c r="DN113" s="100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2"/>
      <c r="EH113" s="128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9"/>
      <c r="FB113" s="106"/>
      <c r="FC113" s="101"/>
      <c r="FD113" s="101"/>
      <c r="FE113" s="101"/>
      <c r="FF113" s="101"/>
      <c r="FG113" s="101"/>
      <c r="FH113" s="101"/>
      <c r="FI113" s="101"/>
      <c r="FJ113" s="101"/>
      <c r="FK113" s="130"/>
      <c r="FL113" s="128"/>
      <c r="FM113" s="126"/>
      <c r="FN113" s="126"/>
      <c r="FO113" s="126"/>
      <c r="FP113" s="126"/>
      <c r="FQ113" s="127"/>
      <c r="FR113" s="128"/>
      <c r="FS113" s="126"/>
      <c r="FT113" s="126"/>
      <c r="FU113" s="129"/>
      <c r="FV113" s="106"/>
      <c r="FW113" s="101"/>
      <c r="FX113" s="101"/>
      <c r="FY113" s="127"/>
      <c r="FZ113" s="131"/>
      <c r="GA113" s="132"/>
      <c r="GB113" s="133"/>
      <c r="GC113" s="133"/>
      <c r="GD113" s="133"/>
      <c r="GE113" s="133"/>
      <c r="GF113" s="134"/>
      <c r="GG113" s="135"/>
      <c r="GH113" s="133"/>
      <c r="GI113" s="133"/>
      <c r="GJ113" s="134"/>
      <c r="GK113" s="135"/>
      <c r="GL113" s="136"/>
      <c r="GM113" s="126"/>
      <c r="GN113" s="126"/>
      <c r="GO113" s="126"/>
      <c r="GP113" s="127"/>
      <c r="GQ113" s="137"/>
      <c r="GR113" s="138"/>
      <c r="GS113" s="139"/>
      <c r="GT113" s="140"/>
      <c r="GU113" s="141"/>
      <c r="GV113" s="142"/>
      <c r="GW113" s="143"/>
    </row>
    <row r="114" spans="1:205" s="120" customFormat="1" ht="18" customHeight="1" x14ac:dyDescent="0.25">
      <c r="A114" s="121">
        <v>109</v>
      </c>
      <c r="B114" s="122"/>
      <c r="C114" s="123"/>
      <c r="D114" s="123"/>
      <c r="E114" s="123"/>
      <c r="F114" s="123"/>
      <c r="G114" s="124"/>
      <c r="H114" s="144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46"/>
      <c r="AC114" s="146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6"/>
      <c r="AP114" s="126"/>
      <c r="AQ114" s="126"/>
      <c r="AR114" s="126"/>
      <c r="AS114" s="126"/>
      <c r="AT114" s="126"/>
      <c r="AU114" s="126"/>
      <c r="AV114" s="146"/>
      <c r="AW114" s="146"/>
      <c r="AX114" s="146"/>
      <c r="AY114" s="146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6"/>
      <c r="BL114" s="126"/>
      <c r="BM114" s="126"/>
      <c r="BN114" s="126"/>
      <c r="BO114" s="126"/>
      <c r="BP114" s="146"/>
      <c r="BQ114" s="146"/>
      <c r="BR114" s="146"/>
      <c r="BS114" s="146"/>
      <c r="BT114" s="146"/>
      <c r="BU114" s="146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6"/>
      <c r="CH114" s="126"/>
      <c r="CI114" s="126"/>
      <c r="CJ114" s="146"/>
      <c r="CK114" s="146"/>
      <c r="CL114" s="146"/>
      <c r="CM114" s="146"/>
      <c r="CN114" s="146"/>
      <c r="CO114" s="146"/>
      <c r="CP114" s="146"/>
      <c r="CQ114" s="146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9"/>
      <c r="DN114" s="100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2"/>
      <c r="EH114" s="128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9"/>
      <c r="FB114" s="106"/>
      <c r="FC114" s="101"/>
      <c r="FD114" s="101"/>
      <c r="FE114" s="101"/>
      <c r="FF114" s="101"/>
      <c r="FG114" s="101"/>
      <c r="FH114" s="101"/>
      <c r="FI114" s="101"/>
      <c r="FJ114" s="101"/>
      <c r="FK114" s="130"/>
      <c r="FL114" s="128"/>
      <c r="FM114" s="126"/>
      <c r="FN114" s="126"/>
      <c r="FO114" s="126"/>
      <c r="FP114" s="126"/>
      <c r="FQ114" s="127"/>
      <c r="FR114" s="128"/>
      <c r="FS114" s="126"/>
      <c r="FT114" s="126"/>
      <c r="FU114" s="129"/>
      <c r="FV114" s="106"/>
      <c r="FW114" s="101"/>
      <c r="FX114" s="101"/>
      <c r="FY114" s="127"/>
      <c r="FZ114" s="131"/>
      <c r="GA114" s="132"/>
      <c r="GB114" s="133"/>
      <c r="GC114" s="133"/>
      <c r="GD114" s="133"/>
      <c r="GE114" s="133"/>
      <c r="GF114" s="134"/>
      <c r="GG114" s="135"/>
      <c r="GH114" s="133"/>
      <c r="GI114" s="133"/>
      <c r="GJ114" s="134"/>
      <c r="GK114" s="135"/>
      <c r="GL114" s="136"/>
      <c r="GM114" s="126"/>
      <c r="GN114" s="126"/>
      <c r="GO114" s="126"/>
      <c r="GP114" s="127"/>
      <c r="GQ114" s="137"/>
      <c r="GR114" s="138"/>
      <c r="GS114" s="139"/>
      <c r="GT114" s="140"/>
      <c r="GU114" s="141"/>
      <c r="GV114" s="142"/>
      <c r="GW114" s="143"/>
    </row>
    <row r="115" spans="1:205" s="120" customFormat="1" ht="18" customHeight="1" x14ac:dyDescent="0.25">
      <c r="A115" s="121">
        <v>110</v>
      </c>
      <c r="B115" s="122"/>
      <c r="C115" s="123"/>
      <c r="D115" s="123"/>
      <c r="E115" s="123"/>
      <c r="F115" s="123"/>
      <c r="G115" s="124"/>
      <c r="H115" s="144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46"/>
      <c r="AC115" s="146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6"/>
      <c r="AP115" s="126"/>
      <c r="AQ115" s="126"/>
      <c r="AR115" s="126"/>
      <c r="AS115" s="126"/>
      <c r="AT115" s="126"/>
      <c r="AU115" s="126"/>
      <c r="AV115" s="146"/>
      <c r="AW115" s="146"/>
      <c r="AX115" s="146"/>
      <c r="AY115" s="146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6"/>
      <c r="BL115" s="126"/>
      <c r="BM115" s="126"/>
      <c r="BN115" s="126"/>
      <c r="BO115" s="126"/>
      <c r="BP115" s="146"/>
      <c r="BQ115" s="146"/>
      <c r="BR115" s="146"/>
      <c r="BS115" s="146"/>
      <c r="BT115" s="146"/>
      <c r="BU115" s="146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6"/>
      <c r="CH115" s="126"/>
      <c r="CI115" s="126"/>
      <c r="CJ115" s="146"/>
      <c r="CK115" s="146"/>
      <c r="CL115" s="146"/>
      <c r="CM115" s="146"/>
      <c r="CN115" s="146"/>
      <c r="CO115" s="146"/>
      <c r="CP115" s="146"/>
      <c r="CQ115" s="146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46"/>
      <c r="DD115" s="146"/>
      <c r="DE115" s="146"/>
      <c r="DF115" s="146"/>
      <c r="DG115" s="146"/>
      <c r="DH115" s="146"/>
      <c r="DI115" s="146"/>
      <c r="DJ115" s="146"/>
      <c r="DK115" s="146"/>
      <c r="DL115" s="146"/>
      <c r="DM115" s="149"/>
      <c r="DN115" s="100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2"/>
      <c r="EH115" s="128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9"/>
      <c r="FB115" s="106"/>
      <c r="FC115" s="101"/>
      <c r="FD115" s="101"/>
      <c r="FE115" s="101"/>
      <c r="FF115" s="101"/>
      <c r="FG115" s="101"/>
      <c r="FH115" s="101"/>
      <c r="FI115" s="101"/>
      <c r="FJ115" s="101"/>
      <c r="FK115" s="130"/>
      <c r="FL115" s="128"/>
      <c r="FM115" s="126"/>
      <c r="FN115" s="126"/>
      <c r="FO115" s="126"/>
      <c r="FP115" s="126"/>
      <c r="FQ115" s="127"/>
      <c r="FR115" s="128"/>
      <c r="FS115" s="126"/>
      <c r="FT115" s="126"/>
      <c r="FU115" s="129"/>
      <c r="FV115" s="106"/>
      <c r="FW115" s="101"/>
      <c r="FX115" s="101"/>
      <c r="FY115" s="127"/>
      <c r="FZ115" s="131"/>
      <c r="GA115" s="132"/>
      <c r="GB115" s="133"/>
      <c r="GC115" s="133"/>
      <c r="GD115" s="133"/>
      <c r="GE115" s="133"/>
      <c r="GF115" s="134"/>
      <c r="GG115" s="135"/>
      <c r="GH115" s="133"/>
      <c r="GI115" s="133"/>
      <c r="GJ115" s="134"/>
      <c r="GK115" s="135"/>
      <c r="GL115" s="136"/>
      <c r="GM115" s="126"/>
      <c r="GN115" s="126"/>
      <c r="GO115" s="126"/>
      <c r="GP115" s="127"/>
      <c r="GQ115" s="137"/>
      <c r="GR115" s="138"/>
      <c r="GS115" s="139"/>
      <c r="GT115" s="140"/>
      <c r="GU115" s="141"/>
      <c r="GV115" s="142"/>
      <c r="GW115" s="143"/>
    </row>
    <row r="116" spans="1:205" s="120" customFormat="1" ht="18" customHeight="1" x14ac:dyDescent="0.25">
      <c r="A116" s="121">
        <v>111</v>
      </c>
      <c r="B116" s="122"/>
      <c r="C116" s="123"/>
      <c r="D116" s="123"/>
      <c r="E116" s="123"/>
      <c r="F116" s="123"/>
      <c r="G116" s="124"/>
      <c r="H116" s="144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46"/>
      <c r="AC116" s="146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6"/>
      <c r="AP116" s="126"/>
      <c r="AQ116" s="126"/>
      <c r="AR116" s="126"/>
      <c r="AS116" s="126"/>
      <c r="AT116" s="126"/>
      <c r="AU116" s="126"/>
      <c r="AV116" s="146"/>
      <c r="AW116" s="146"/>
      <c r="AX116" s="146"/>
      <c r="AY116" s="146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6"/>
      <c r="BL116" s="126"/>
      <c r="BM116" s="126"/>
      <c r="BN116" s="126"/>
      <c r="BO116" s="126"/>
      <c r="BP116" s="146"/>
      <c r="BQ116" s="146"/>
      <c r="BR116" s="146"/>
      <c r="BS116" s="146"/>
      <c r="BT116" s="146"/>
      <c r="BU116" s="146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6"/>
      <c r="CH116" s="126"/>
      <c r="CI116" s="126"/>
      <c r="CJ116" s="146"/>
      <c r="CK116" s="146"/>
      <c r="CL116" s="146"/>
      <c r="CM116" s="146"/>
      <c r="CN116" s="146"/>
      <c r="CO116" s="146"/>
      <c r="CP116" s="146"/>
      <c r="CQ116" s="146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46"/>
      <c r="DD116" s="146"/>
      <c r="DE116" s="146"/>
      <c r="DF116" s="146"/>
      <c r="DG116" s="146"/>
      <c r="DH116" s="146"/>
      <c r="DI116" s="146"/>
      <c r="DJ116" s="146"/>
      <c r="DK116" s="146"/>
      <c r="DL116" s="146"/>
      <c r="DM116" s="149"/>
      <c r="DN116" s="100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2"/>
      <c r="EH116" s="128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9"/>
      <c r="FB116" s="106"/>
      <c r="FC116" s="101"/>
      <c r="FD116" s="101"/>
      <c r="FE116" s="101"/>
      <c r="FF116" s="101"/>
      <c r="FG116" s="101"/>
      <c r="FH116" s="101"/>
      <c r="FI116" s="101"/>
      <c r="FJ116" s="101"/>
      <c r="FK116" s="130"/>
      <c r="FL116" s="128"/>
      <c r="FM116" s="126"/>
      <c r="FN116" s="126"/>
      <c r="FO116" s="126"/>
      <c r="FP116" s="126"/>
      <c r="FQ116" s="127"/>
      <c r="FR116" s="128"/>
      <c r="FS116" s="126"/>
      <c r="FT116" s="126"/>
      <c r="FU116" s="129"/>
      <c r="FV116" s="106"/>
      <c r="FW116" s="101"/>
      <c r="FX116" s="101"/>
      <c r="FY116" s="127"/>
      <c r="FZ116" s="131"/>
      <c r="GA116" s="132"/>
      <c r="GB116" s="133"/>
      <c r="GC116" s="133"/>
      <c r="GD116" s="133"/>
      <c r="GE116" s="133"/>
      <c r="GF116" s="134"/>
      <c r="GG116" s="135"/>
      <c r="GH116" s="133"/>
      <c r="GI116" s="133"/>
      <c r="GJ116" s="134"/>
      <c r="GK116" s="135"/>
      <c r="GL116" s="136"/>
      <c r="GM116" s="126"/>
      <c r="GN116" s="126"/>
      <c r="GO116" s="126"/>
      <c r="GP116" s="127"/>
      <c r="GQ116" s="137"/>
      <c r="GR116" s="138"/>
      <c r="GS116" s="139"/>
      <c r="GT116" s="140"/>
      <c r="GU116" s="141"/>
      <c r="GV116" s="142"/>
      <c r="GW116" s="143"/>
    </row>
    <row r="117" spans="1:205" s="120" customFormat="1" ht="18" customHeight="1" x14ac:dyDescent="0.25">
      <c r="A117" s="121">
        <v>112</v>
      </c>
      <c r="B117" s="122"/>
      <c r="C117" s="123"/>
      <c r="D117" s="123"/>
      <c r="E117" s="123"/>
      <c r="F117" s="123"/>
      <c r="G117" s="124"/>
      <c r="H117" s="144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46"/>
      <c r="AC117" s="146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6"/>
      <c r="AP117" s="126"/>
      <c r="AQ117" s="126"/>
      <c r="AR117" s="126"/>
      <c r="AS117" s="126"/>
      <c r="AT117" s="126"/>
      <c r="AU117" s="126"/>
      <c r="AV117" s="146"/>
      <c r="AW117" s="146"/>
      <c r="AX117" s="146"/>
      <c r="AY117" s="146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6"/>
      <c r="BL117" s="126"/>
      <c r="BM117" s="126"/>
      <c r="BN117" s="126"/>
      <c r="BO117" s="126"/>
      <c r="BP117" s="146"/>
      <c r="BQ117" s="146"/>
      <c r="BR117" s="146"/>
      <c r="BS117" s="146"/>
      <c r="BT117" s="146"/>
      <c r="BU117" s="146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6"/>
      <c r="CH117" s="126"/>
      <c r="CI117" s="126"/>
      <c r="CJ117" s="146"/>
      <c r="CK117" s="146"/>
      <c r="CL117" s="146"/>
      <c r="CM117" s="146"/>
      <c r="CN117" s="146"/>
      <c r="CO117" s="146"/>
      <c r="CP117" s="146"/>
      <c r="CQ117" s="146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9"/>
      <c r="DN117" s="100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2"/>
      <c r="EH117" s="128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9"/>
      <c r="FB117" s="106"/>
      <c r="FC117" s="101"/>
      <c r="FD117" s="101"/>
      <c r="FE117" s="101"/>
      <c r="FF117" s="101"/>
      <c r="FG117" s="101"/>
      <c r="FH117" s="101"/>
      <c r="FI117" s="101"/>
      <c r="FJ117" s="101"/>
      <c r="FK117" s="130"/>
      <c r="FL117" s="128"/>
      <c r="FM117" s="126"/>
      <c r="FN117" s="126"/>
      <c r="FO117" s="126"/>
      <c r="FP117" s="126"/>
      <c r="FQ117" s="127"/>
      <c r="FR117" s="128"/>
      <c r="FS117" s="126"/>
      <c r="FT117" s="126"/>
      <c r="FU117" s="129"/>
      <c r="FV117" s="106"/>
      <c r="FW117" s="101"/>
      <c r="FX117" s="101"/>
      <c r="FY117" s="127"/>
      <c r="FZ117" s="131"/>
      <c r="GA117" s="132"/>
      <c r="GB117" s="133"/>
      <c r="GC117" s="133"/>
      <c r="GD117" s="133"/>
      <c r="GE117" s="133"/>
      <c r="GF117" s="134"/>
      <c r="GG117" s="135"/>
      <c r="GH117" s="133"/>
      <c r="GI117" s="133"/>
      <c r="GJ117" s="134"/>
      <c r="GK117" s="135"/>
      <c r="GL117" s="136"/>
      <c r="GM117" s="126"/>
      <c r="GN117" s="126"/>
      <c r="GO117" s="126"/>
      <c r="GP117" s="127"/>
      <c r="GQ117" s="137"/>
      <c r="GR117" s="138"/>
      <c r="GS117" s="139"/>
      <c r="GT117" s="140"/>
      <c r="GU117" s="141"/>
      <c r="GV117" s="142"/>
      <c r="GW117" s="143"/>
    </row>
    <row r="118" spans="1:205" s="120" customFormat="1" ht="18" customHeight="1" x14ac:dyDescent="0.25">
      <c r="A118" s="121">
        <v>113</v>
      </c>
      <c r="B118" s="122"/>
      <c r="C118" s="123"/>
      <c r="D118" s="123"/>
      <c r="E118" s="123"/>
      <c r="F118" s="123"/>
      <c r="G118" s="124"/>
      <c r="H118" s="144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46"/>
      <c r="AC118" s="146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6"/>
      <c r="AP118" s="126"/>
      <c r="AQ118" s="126"/>
      <c r="AR118" s="126"/>
      <c r="AS118" s="126"/>
      <c r="AT118" s="126"/>
      <c r="AU118" s="126"/>
      <c r="AV118" s="146"/>
      <c r="AW118" s="146"/>
      <c r="AX118" s="146"/>
      <c r="AY118" s="146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6"/>
      <c r="BL118" s="126"/>
      <c r="BM118" s="126"/>
      <c r="BN118" s="126"/>
      <c r="BO118" s="126"/>
      <c r="BP118" s="146"/>
      <c r="BQ118" s="146"/>
      <c r="BR118" s="146"/>
      <c r="BS118" s="146"/>
      <c r="BT118" s="146"/>
      <c r="BU118" s="146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6"/>
      <c r="CH118" s="126"/>
      <c r="CI118" s="126"/>
      <c r="CJ118" s="146"/>
      <c r="CK118" s="146"/>
      <c r="CL118" s="146"/>
      <c r="CM118" s="146"/>
      <c r="CN118" s="146"/>
      <c r="CO118" s="146"/>
      <c r="CP118" s="146"/>
      <c r="CQ118" s="146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9"/>
      <c r="DN118" s="100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2"/>
      <c r="EH118" s="128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9"/>
      <c r="FB118" s="106"/>
      <c r="FC118" s="101"/>
      <c r="FD118" s="101"/>
      <c r="FE118" s="101"/>
      <c r="FF118" s="101"/>
      <c r="FG118" s="101"/>
      <c r="FH118" s="101"/>
      <c r="FI118" s="101"/>
      <c r="FJ118" s="101"/>
      <c r="FK118" s="130"/>
      <c r="FL118" s="128"/>
      <c r="FM118" s="126"/>
      <c r="FN118" s="126"/>
      <c r="FO118" s="126"/>
      <c r="FP118" s="126"/>
      <c r="FQ118" s="127"/>
      <c r="FR118" s="128"/>
      <c r="FS118" s="126"/>
      <c r="FT118" s="126"/>
      <c r="FU118" s="129"/>
      <c r="FV118" s="106"/>
      <c r="FW118" s="101"/>
      <c r="FX118" s="101"/>
      <c r="FY118" s="127"/>
      <c r="FZ118" s="131"/>
      <c r="GA118" s="132"/>
      <c r="GB118" s="133"/>
      <c r="GC118" s="133"/>
      <c r="GD118" s="133"/>
      <c r="GE118" s="133"/>
      <c r="GF118" s="134"/>
      <c r="GG118" s="135"/>
      <c r="GH118" s="133"/>
      <c r="GI118" s="133"/>
      <c r="GJ118" s="134"/>
      <c r="GK118" s="135"/>
      <c r="GL118" s="136"/>
      <c r="GM118" s="126"/>
      <c r="GN118" s="126"/>
      <c r="GO118" s="126"/>
      <c r="GP118" s="127"/>
      <c r="GQ118" s="137"/>
      <c r="GR118" s="138"/>
      <c r="GS118" s="139"/>
      <c r="GT118" s="140"/>
      <c r="GU118" s="141"/>
      <c r="GV118" s="142"/>
      <c r="GW118" s="143"/>
    </row>
    <row r="119" spans="1:205" s="120" customFormat="1" ht="18" customHeight="1" x14ac:dyDescent="0.25">
      <c r="A119" s="121">
        <v>114</v>
      </c>
      <c r="B119" s="122"/>
      <c r="C119" s="123"/>
      <c r="D119" s="123"/>
      <c r="E119" s="123"/>
      <c r="F119" s="123"/>
      <c r="G119" s="124"/>
      <c r="H119" s="144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46"/>
      <c r="AC119" s="146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6"/>
      <c r="AP119" s="126"/>
      <c r="AQ119" s="126"/>
      <c r="AR119" s="126"/>
      <c r="AS119" s="126"/>
      <c r="AT119" s="126"/>
      <c r="AU119" s="126"/>
      <c r="AV119" s="146"/>
      <c r="AW119" s="146"/>
      <c r="AX119" s="146"/>
      <c r="AY119" s="146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6"/>
      <c r="BL119" s="126"/>
      <c r="BM119" s="126"/>
      <c r="BN119" s="126"/>
      <c r="BO119" s="126"/>
      <c r="BP119" s="146"/>
      <c r="BQ119" s="146"/>
      <c r="BR119" s="146"/>
      <c r="BS119" s="146"/>
      <c r="BT119" s="146"/>
      <c r="BU119" s="146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6"/>
      <c r="CH119" s="126"/>
      <c r="CI119" s="126"/>
      <c r="CJ119" s="146"/>
      <c r="CK119" s="146"/>
      <c r="CL119" s="146"/>
      <c r="CM119" s="146"/>
      <c r="CN119" s="146"/>
      <c r="CO119" s="146"/>
      <c r="CP119" s="146"/>
      <c r="CQ119" s="146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9"/>
      <c r="DN119" s="100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2"/>
      <c r="EH119" s="128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9"/>
      <c r="FB119" s="106"/>
      <c r="FC119" s="101"/>
      <c r="FD119" s="101"/>
      <c r="FE119" s="101"/>
      <c r="FF119" s="101"/>
      <c r="FG119" s="101"/>
      <c r="FH119" s="101"/>
      <c r="FI119" s="101"/>
      <c r="FJ119" s="101"/>
      <c r="FK119" s="130"/>
      <c r="FL119" s="128"/>
      <c r="FM119" s="126"/>
      <c r="FN119" s="126"/>
      <c r="FO119" s="126"/>
      <c r="FP119" s="126"/>
      <c r="FQ119" s="127"/>
      <c r="FR119" s="128"/>
      <c r="FS119" s="126"/>
      <c r="FT119" s="126"/>
      <c r="FU119" s="129"/>
      <c r="FV119" s="106"/>
      <c r="FW119" s="101"/>
      <c r="FX119" s="101"/>
      <c r="FY119" s="127"/>
      <c r="FZ119" s="131"/>
      <c r="GA119" s="132"/>
      <c r="GB119" s="133"/>
      <c r="GC119" s="133"/>
      <c r="GD119" s="133"/>
      <c r="GE119" s="133"/>
      <c r="GF119" s="134"/>
      <c r="GG119" s="135"/>
      <c r="GH119" s="133"/>
      <c r="GI119" s="133"/>
      <c r="GJ119" s="134"/>
      <c r="GK119" s="135"/>
      <c r="GL119" s="136"/>
      <c r="GM119" s="126"/>
      <c r="GN119" s="126"/>
      <c r="GO119" s="126"/>
      <c r="GP119" s="127"/>
      <c r="GQ119" s="137"/>
      <c r="GR119" s="138"/>
      <c r="GS119" s="139"/>
      <c r="GT119" s="140"/>
      <c r="GU119" s="141"/>
      <c r="GV119" s="142"/>
      <c r="GW119" s="143"/>
    </row>
    <row r="120" spans="1:205" s="120" customFormat="1" ht="18" customHeight="1" x14ac:dyDescent="0.25">
      <c r="A120" s="121">
        <v>115</v>
      </c>
      <c r="B120" s="122"/>
      <c r="C120" s="123"/>
      <c r="D120" s="123"/>
      <c r="E120" s="123"/>
      <c r="F120" s="123"/>
      <c r="G120" s="124"/>
      <c r="H120" s="144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46"/>
      <c r="AC120" s="146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6"/>
      <c r="AP120" s="126"/>
      <c r="AQ120" s="126"/>
      <c r="AR120" s="126"/>
      <c r="AS120" s="126"/>
      <c r="AT120" s="126"/>
      <c r="AU120" s="126"/>
      <c r="AV120" s="146"/>
      <c r="AW120" s="146"/>
      <c r="AX120" s="146"/>
      <c r="AY120" s="146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6"/>
      <c r="BL120" s="126"/>
      <c r="BM120" s="126"/>
      <c r="BN120" s="126"/>
      <c r="BO120" s="126"/>
      <c r="BP120" s="146"/>
      <c r="BQ120" s="146"/>
      <c r="BR120" s="146"/>
      <c r="BS120" s="146"/>
      <c r="BT120" s="146"/>
      <c r="BU120" s="146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6"/>
      <c r="CH120" s="126"/>
      <c r="CI120" s="126"/>
      <c r="CJ120" s="146"/>
      <c r="CK120" s="146"/>
      <c r="CL120" s="146"/>
      <c r="CM120" s="146"/>
      <c r="CN120" s="146"/>
      <c r="CO120" s="146"/>
      <c r="CP120" s="146"/>
      <c r="CQ120" s="146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9"/>
      <c r="DN120" s="100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2"/>
      <c r="EH120" s="128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9"/>
      <c r="FB120" s="106"/>
      <c r="FC120" s="101"/>
      <c r="FD120" s="101"/>
      <c r="FE120" s="101"/>
      <c r="FF120" s="101"/>
      <c r="FG120" s="101"/>
      <c r="FH120" s="101"/>
      <c r="FI120" s="101"/>
      <c r="FJ120" s="101"/>
      <c r="FK120" s="130"/>
      <c r="FL120" s="128"/>
      <c r="FM120" s="126"/>
      <c r="FN120" s="126"/>
      <c r="FO120" s="126"/>
      <c r="FP120" s="126"/>
      <c r="FQ120" s="127"/>
      <c r="FR120" s="128"/>
      <c r="FS120" s="126"/>
      <c r="FT120" s="126"/>
      <c r="FU120" s="129"/>
      <c r="FV120" s="106"/>
      <c r="FW120" s="101"/>
      <c r="FX120" s="101"/>
      <c r="FY120" s="127"/>
      <c r="FZ120" s="131"/>
      <c r="GA120" s="132"/>
      <c r="GB120" s="133"/>
      <c r="GC120" s="133"/>
      <c r="GD120" s="133"/>
      <c r="GE120" s="133"/>
      <c r="GF120" s="134"/>
      <c r="GG120" s="135"/>
      <c r="GH120" s="133"/>
      <c r="GI120" s="133"/>
      <c r="GJ120" s="134"/>
      <c r="GK120" s="135"/>
      <c r="GL120" s="136"/>
      <c r="GM120" s="126"/>
      <c r="GN120" s="126"/>
      <c r="GO120" s="126"/>
      <c r="GP120" s="127"/>
      <c r="GQ120" s="137"/>
      <c r="GR120" s="138"/>
      <c r="GS120" s="139"/>
      <c r="GT120" s="140"/>
      <c r="GU120" s="141"/>
      <c r="GV120" s="142"/>
      <c r="GW120" s="143"/>
    </row>
    <row r="121" spans="1:205" s="120" customFormat="1" ht="18" customHeight="1" x14ac:dyDescent="0.25">
      <c r="A121" s="121">
        <v>116</v>
      </c>
      <c r="B121" s="122"/>
      <c r="C121" s="123"/>
      <c r="D121" s="123"/>
      <c r="E121" s="123"/>
      <c r="F121" s="123"/>
      <c r="G121" s="124"/>
      <c r="H121" s="144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46"/>
      <c r="AC121" s="146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6"/>
      <c r="AP121" s="126"/>
      <c r="AQ121" s="126"/>
      <c r="AR121" s="126"/>
      <c r="AS121" s="126"/>
      <c r="AT121" s="126"/>
      <c r="AU121" s="126"/>
      <c r="AV121" s="146"/>
      <c r="AW121" s="146"/>
      <c r="AX121" s="146"/>
      <c r="AY121" s="146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6"/>
      <c r="BL121" s="126"/>
      <c r="BM121" s="126"/>
      <c r="BN121" s="126"/>
      <c r="BO121" s="126"/>
      <c r="BP121" s="146"/>
      <c r="BQ121" s="146"/>
      <c r="BR121" s="146"/>
      <c r="BS121" s="146"/>
      <c r="BT121" s="146"/>
      <c r="BU121" s="146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6"/>
      <c r="CH121" s="126"/>
      <c r="CI121" s="126"/>
      <c r="CJ121" s="146"/>
      <c r="CK121" s="146"/>
      <c r="CL121" s="146"/>
      <c r="CM121" s="146"/>
      <c r="CN121" s="146"/>
      <c r="CO121" s="146"/>
      <c r="CP121" s="146"/>
      <c r="CQ121" s="146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46"/>
      <c r="DD121" s="146"/>
      <c r="DE121" s="146"/>
      <c r="DF121" s="146"/>
      <c r="DG121" s="146"/>
      <c r="DH121" s="146"/>
      <c r="DI121" s="146"/>
      <c r="DJ121" s="146"/>
      <c r="DK121" s="146"/>
      <c r="DL121" s="146"/>
      <c r="DM121" s="149"/>
      <c r="DN121" s="100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2"/>
      <c r="EH121" s="128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9"/>
      <c r="FB121" s="106"/>
      <c r="FC121" s="101"/>
      <c r="FD121" s="101"/>
      <c r="FE121" s="101"/>
      <c r="FF121" s="101"/>
      <c r="FG121" s="101"/>
      <c r="FH121" s="101"/>
      <c r="FI121" s="101"/>
      <c r="FJ121" s="101"/>
      <c r="FK121" s="130"/>
      <c r="FL121" s="128"/>
      <c r="FM121" s="126"/>
      <c r="FN121" s="126"/>
      <c r="FO121" s="126"/>
      <c r="FP121" s="126"/>
      <c r="FQ121" s="127"/>
      <c r="FR121" s="128"/>
      <c r="FS121" s="126"/>
      <c r="FT121" s="126"/>
      <c r="FU121" s="129"/>
      <c r="FV121" s="106"/>
      <c r="FW121" s="101"/>
      <c r="FX121" s="101"/>
      <c r="FY121" s="127"/>
      <c r="FZ121" s="131"/>
      <c r="GA121" s="132"/>
      <c r="GB121" s="133"/>
      <c r="GC121" s="133"/>
      <c r="GD121" s="133"/>
      <c r="GE121" s="133"/>
      <c r="GF121" s="134"/>
      <c r="GG121" s="135"/>
      <c r="GH121" s="133"/>
      <c r="GI121" s="133"/>
      <c r="GJ121" s="134"/>
      <c r="GK121" s="135"/>
      <c r="GL121" s="136"/>
      <c r="GM121" s="126"/>
      <c r="GN121" s="126"/>
      <c r="GO121" s="126"/>
      <c r="GP121" s="127"/>
      <c r="GQ121" s="137"/>
      <c r="GR121" s="138"/>
      <c r="GS121" s="139"/>
      <c r="GT121" s="140"/>
      <c r="GU121" s="141"/>
      <c r="GV121" s="142"/>
      <c r="GW121" s="143"/>
    </row>
    <row r="122" spans="1:205" s="120" customFormat="1" ht="18" customHeight="1" x14ac:dyDescent="0.25">
      <c r="A122" s="121">
        <v>117</v>
      </c>
      <c r="B122" s="122"/>
      <c r="C122" s="123"/>
      <c r="D122" s="123"/>
      <c r="E122" s="123"/>
      <c r="F122" s="123"/>
      <c r="G122" s="124"/>
      <c r="H122" s="144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46"/>
      <c r="AC122" s="146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6"/>
      <c r="AP122" s="126"/>
      <c r="AQ122" s="126"/>
      <c r="AR122" s="126"/>
      <c r="AS122" s="126"/>
      <c r="AT122" s="126"/>
      <c r="AU122" s="126"/>
      <c r="AV122" s="146"/>
      <c r="AW122" s="146"/>
      <c r="AX122" s="146"/>
      <c r="AY122" s="146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6"/>
      <c r="BL122" s="126"/>
      <c r="BM122" s="126"/>
      <c r="BN122" s="126"/>
      <c r="BO122" s="126"/>
      <c r="BP122" s="146"/>
      <c r="BQ122" s="146"/>
      <c r="BR122" s="146"/>
      <c r="BS122" s="146"/>
      <c r="BT122" s="146"/>
      <c r="BU122" s="146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6"/>
      <c r="CH122" s="126"/>
      <c r="CI122" s="126"/>
      <c r="CJ122" s="146"/>
      <c r="CK122" s="146"/>
      <c r="CL122" s="146"/>
      <c r="CM122" s="146"/>
      <c r="CN122" s="146"/>
      <c r="CO122" s="146"/>
      <c r="CP122" s="146"/>
      <c r="CQ122" s="146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46"/>
      <c r="DD122" s="146"/>
      <c r="DE122" s="146"/>
      <c r="DF122" s="146"/>
      <c r="DG122" s="146"/>
      <c r="DH122" s="146"/>
      <c r="DI122" s="146"/>
      <c r="DJ122" s="146"/>
      <c r="DK122" s="146"/>
      <c r="DL122" s="146"/>
      <c r="DM122" s="149"/>
      <c r="DN122" s="100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2"/>
      <c r="EH122" s="128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9"/>
      <c r="FB122" s="106"/>
      <c r="FC122" s="101"/>
      <c r="FD122" s="101"/>
      <c r="FE122" s="101"/>
      <c r="FF122" s="101"/>
      <c r="FG122" s="101"/>
      <c r="FH122" s="101"/>
      <c r="FI122" s="101"/>
      <c r="FJ122" s="101"/>
      <c r="FK122" s="130"/>
      <c r="FL122" s="128"/>
      <c r="FM122" s="126"/>
      <c r="FN122" s="126"/>
      <c r="FO122" s="126"/>
      <c r="FP122" s="126"/>
      <c r="FQ122" s="127"/>
      <c r="FR122" s="128"/>
      <c r="FS122" s="126"/>
      <c r="FT122" s="126"/>
      <c r="FU122" s="129"/>
      <c r="FV122" s="106"/>
      <c r="FW122" s="101"/>
      <c r="FX122" s="101"/>
      <c r="FY122" s="127"/>
      <c r="FZ122" s="131"/>
      <c r="GA122" s="132"/>
      <c r="GB122" s="133"/>
      <c r="GC122" s="133"/>
      <c r="GD122" s="133"/>
      <c r="GE122" s="133"/>
      <c r="GF122" s="134"/>
      <c r="GG122" s="135"/>
      <c r="GH122" s="133"/>
      <c r="GI122" s="133"/>
      <c r="GJ122" s="134"/>
      <c r="GK122" s="135"/>
      <c r="GL122" s="136"/>
      <c r="GM122" s="126"/>
      <c r="GN122" s="126"/>
      <c r="GO122" s="126"/>
      <c r="GP122" s="127"/>
      <c r="GQ122" s="137"/>
      <c r="GR122" s="138"/>
      <c r="GS122" s="139"/>
      <c r="GT122" s="140"/>
      <c r="GU122" s="141"/>
      <c r="GV122" s="142"/>
      <c r="GW122" s="143"/>
    </row>
    <row r="123" spans="1:205" s="120" customFormat="1" ht="18" customHeight="1" x14ac:dyDescent="0.25">
      <c r="A123" s="121">
        <v>118</v>
      </c>
      <c r="B123" s="122"/>
      <c r="C123" s="123"/>
      <c r="D123" s="123"/>
      <c r="E123" s="123"/>
      <c r="F123" s="123"/>
      <c r="G123" s="124"/>
      <c r="H123" s="144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46"/>
      <c r="AC123" s="146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6"/>
      <c r="AP123" s="126"/>
      <c r="AQ123" s="126"/>
      <c r="AR123" s="126"/>
      <c r="AS123" s="126"/>
      <c r="AT123" s="126"/>
      <c r="AU123" s="126"/>
      <c r="AV123" s="146"/>
      <c r="AW123" s="146"/>
      <c r="AX123" s="146"/>
      <c r="AY123" s="146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6"/>
      <c r="BL123" s="126"/>
      <c r="BM123" s="126"/>
      <c r="BN123" s="126"/>
      <c r="BO123" s="126"/>
      <c r="BP123" s="146"/>
      <c r="BQ123" s="146"/>
      <c r="BR123" s="146"/>
      <c r="BS123" s="146"/>
      <c r="BT123" s="146"/>
      <c r="BU123" s="146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6"/>
      <c r="CH123" s="126"/>
      <c r="CI123" s="126"/>
      <c r="CJ123" s="146"/>
      <c r="CK123" s="146"/>
      <c r="CL123" s="146"/>
      <c r="CM123" s="146"/>
      <c r="CN123" s="146"/>
      <c r="CO123" s="146"/>
      <c r="CP123" s="146"/>
      <c r="CQ123" s="146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46"/>
      <c r="DD123" s="146"/>
      <c r="DE123" s="146"/>
      <c r="DF123" s="146"/>
      <c r="DG123" s="146"/>
      <c r="DH123" s="146"/>
      <c r="DI123" s="146"/>
      <c r="DJ123" s="146"/>
      <c r="DK123" s="146"/>
      <c r="DL123" s="146"/>
      <c r="DM123" s="149"/>
      <c r="DN123" s="100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2"/>
      <c r="EH123" s="128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9"/>
      <c r="FB123" s="106"/>
      <c r="FC123" s="101"/>
      <c r="FD123" s="101"/>
      <c r="FE123" s="101"/>
      <c r="FF123" s="101"/>
      <c r="FG123" s="101"/>
      <c r="FH123" s="101"/>
      <c r="FI123" s="101"/>
      <c r="FJ123" s="101"/>
      <c r="FK123" s="130"/>
      <c r="FL123" s="128"/>
      <c r="FM123" s="126"/>
      <c r="FN123" s="126"/>
      <c r="FO123" s="126"/>
      <c r="FP123" s="126"/>
      <c r="FQ123" s="127"/>
      <c r="FR123" s="128"/>
      <c r="FS123" s="126"/>
      <c r="FT123" s="126"/>
      <c r="FU123" s="129"/>
      <c r="FV123" s="106"/>
      <c r="FW123" s="101"/>
      <c r="FX123" s="101"/>
      <c r="FY123" s="127"/>
      <c r="FZ123" s="131"/>
      <c r="GA123" s="132"/>
      <c r="GB123" s="133"/>
      <c r="GC123" s="133"/>
      <c r="GD123" s="133"/>
      <c r="GE123" s="133"/>
      <c r="GF123" s="134"/>
      <c r="GG123" s="135"/>
      <c r="GH123" s="133"/>
      <c r="GI123" s="133"/>
      <c r="GJ123" s="134"/>
      <c r="GK123" s="135"/>
      <c r="GL123" s="136"/>
      <c r="GM123" s="126"/>
      <c r="GN123" s="126"/>
      <c r="GO123" s="126"/>
      <c r="GP123" s="127"/>
      <c r="GQ123" s="137"/>
      <c r="GR123" s="138"/>
      <c r="GS123" s="139"/>
      <c r="GT123" s="140"/>
      <c r="GU123" s="141"/>
      <c r="GV123" s="142"/>
      <c r="GW123" s="143"/>
    </row>
    <row r="124" spans="1:205" s="120" customFormat="1" ht="18" customHeight="1" x14ac:dyDescent="0.25">
      <c r="A124" s="121">
        <v>119</v>
      </c>
      <c r="B124" s="122"/>
      <c r="C124" s="123"/>
      <c r="D124" s="123"/>
      <c r="E124" s="123"/>
      <c r="F124" s="123"/>
      <c r="G124" s="124"/>
      <c r="H124" s="144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46"/>
      <c r="AC124" s="146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6"/>
      <c r="AP124" s="126"/>
      <c r="AQ124" s="126"/>
      <c r="AR124" s="126"/>
      <c r="AS124" s="126"/>
      <c r="AT124" s="126"/>
      <c r="AU124" s="126"/>
      <c r="AV124" s="146"/>
      <c r="AW124" s="146"/>
      <c r="AX124" s="146"/>
      <c r="AY124" s="146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6"/>
      <c r="BL124" s="126"/>
      <c r="BM124" s="126"/>
      <c r="BN124" s="126"/>
      <c r="BO124" s="126"/>
      <c r="BP124" s="146"/>
      <c r="BQ124" s="146"/>
      <c r="BR124" s="146"/>
      <c r="BS124" s="146"/>
      <c r="BT124" s="146"/>
      <c r="BU124" s="146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6"/>
      <c r="CH124" s="126"/>
      <c r="CI124" s="126"/>
      <c r="CJ124" s="146"/>
      <c r="CK124" s="146"/>
      <c r="CL124" s="146"/>
      <c r="CM124" s="146"/>
      <c r="CN124" s="146"/>
      <c r="CO124" s="146"/>
      <c r="CP124" s="146"/>
      <c r="CQ124" s="146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46"/>
      <c r="DD124" s="146"/>
      <c r="DE124" s="146"/>
      <c r="DF124" s="146"/>
      <c r="DG124" s="146"/>
      <c r="DH124" s="146"/>
      <c r="DI124" s="146"/>
      <c r="DJ124" s="146"/>
      <c r="DK124" s="146"/>
      <c r="DL124" s="146"/>
      <c r="DM124" s="149"/>
      <c r="DN124" s="100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2"/>
      <c r="EH124" s="128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9"/>
      <c r="FB124" s="106"/>
      <c r="FC124" s="101"/>
      <c r="FD124" s="101"/>
      <c r="FE124" s="101"/>
      <c r="FF124" s="101"/>
      <c r="FG124" s="101"/>
      <c r="FH124" s="101"/>
      <c r="FI124" s="101"/>
      <c r="FJ124" s="101"/>
      <c r="FK124" s="130"/>
      <c r="FL124" s="128"/>
      <c r="FM124" s="126"/>
      <c r="FN124" s="126"/>
      <c r="FO124" s="126"/>
      <c r="FP124" s="126"/>
      <c r="FQ124" s="127"/>
      <c r="FR124" s="128"/>
      <c r="FS124" s="126"/>
      <c r="FT124" s="126"/>
      <c r="FU124" s="129"/>
      <c r="FV124" s="106"/>
      <c r="FW124" s="101"/>
      <c r="FX124" s="101"/>
      <c r="FY124" s="127"/>
      <c r="FZ124" s="131"/>
      <c r="GA124" s="132"/>
      <c r="GB124" s="133"/>
      <c r="GC124" s="133"/>
      <c r="GD124" s="133"/>
      <c r="GE124" s="133"/>
      <c r="GF124" s="134"/>
      <c r="GG124" s="135"/>
      <c r="GH124" s="133"/>
      <c r="GI124" s="133"/>
      <c r="GJ124" s="134"/>
      <c r="GK124" s="135"/>
      <c r="GL124" s="136"/>
      <c r="GM124" s="126"/>
      <c r="GN124" s="126"/>
      <c r="GO124" s="126"/>
      <c r="GP124" s="127"/>
      <c r="GQ124" s="137"/>
      <c r="GR124" s="138"/>
      <c r="GS124" s="139"/>
      <c r="GT124" s="140"/>
      <c r="GU124" s="141"/>
      <c r="GV124" s="142"/>
      <c r="GW124" s="143"/>
    </row>
    <row r="125" spans="1:205" s="120" customFormat="1" ht="18" customHeight="1" x14ac:dyDescent="0.25">
      <c r="A125" s="121">
        <v>120</v>
      </c>
      <c r="B125" s="122"/>
      <c r="C125" s="123"/>
      <c r="D125" s="123"/>
      <c r="E125" s="123"/>
      <c r="F125" s="123"/>
      <c r="G125" s="124"/>
      <c r="H125" s="144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46"/>
      <c r="AC125" s="146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6"/>
      <c r="AP125" s="126"/>
      <c r="AQ125" s="126"/>
      <c r="AR125" s="126"/>
      <c r="AS125" s="126"/>
      <c r="AT125" s="126"/>
      <c r="AU125" s="126"/>
      <c r="AV125" s="146"/>
      <c r="AW125" s="146"/>
      <c r="AX125" s="146"/>
      <c r="AY125" s="146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6"/>
      <c r="BL125" s="126"/>
      <c r="BM125" s="126"/>
      <c r="BN125" s="126"/>
      <c r="BO125" s="126"/>
      <c r="BP125" s="146"/>
      <c r="BQ125" s="146"/>
      <c r="BR125" s="146"/>
      <c r="BS125" s="146"/>
      <c r="BT125" s="146"/>
      <c r="BU125" s="146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6"/>
      <c r="CH125" s="126"/>
      <c r="CI125" s="126"/>
      <c r="CJ125" s="146"/>
      <c r="CK125" s="146"/>
      <c r="CL125" s="146"/>
      <c r="CM125" s="146"/>
      <c r="CN125" s="146"/>
      <c r="CO125" s="146"/>
      <c r="CP125" s="146"/>
      <c r="CQ125" s="146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9"/>
      <c r="DN125" s="100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2"/>
      <c r="EH125" s="128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9"/>
      <c r="FB125" s="106"/>
      <c r="FC125" s="101"/>
      <c r="FD125" s="101"/>
      <c r="FE125" s="101"/>
      <c r="FF125" s="101"/>
      <c r="FG125" s="101"/>
      <c r="FH125" s="101"/>
      <c r="FI125" s="101"/>
      <c r="FJ125" s="101"/>
      <c r="FK125" s="130"/>
      <c r="FL125" s="128"/>
      <c r="FM125" s="126"/>
      <c r="FN125" s="126"/>
      <c r="FO125" s="126"/>
      <c r="FP125" s="126"/>
      <c r="FQ125" s="127"/>
      <c r="FR125" s="128"/>
      <c r="FS125" s="126"/>
      <c r="FT125" s="126"/>
      <c r="FU125" s="129"/>
      <c r="FV125" s="106"/>
      <c r="FW125" s="101"/>
      <c r="FX125" s="101"/>
      <c r="FY125" s="127"/>
      <c r="FZ125" s="131"/>
      <c r="GA125" s="132"/>
      <c r="GB125" s="133"/>
      <c r="GC125" s="133"/>
      <c r="GD125" s="133"/>
      <c r="GE125" s="133"/>
      <c r="GF125" s="134"/>
      <c r="GG125" s="135"/>
      <c r="GH125" s="133"/>
      <c r="GI125" s="133"/>
      <c r="GJ125" s="134"/>
      <c r="GK125" s="135"/>
      <c r="GL125" s="136"/>
      <c r="GM125" s="126"/>
      <c r="GN125" s="126"/>
      <c r="GO125" s="126"/>
      <c r="GP125" s="127"/>
      <c r="GQ125" s="137"/>
      <c r="GR125" s="138"/>
      <c r="GS125" s="139"/>
      <c r="GT125" s="140"/>
      <c r="GU125" s="141"/>
      <c r="GV125" s="142"/>
      <c r="GW125" s="143"/>
    </row>
    <row r="126" spans="1:205" s="120" customFormat="1" ht="18" customHeight="1" x14ac:dyDescent="0.25">
      <c r="A126" s="121">
        <v>121</v>
      </c>
      <c r="B126" s="122"/>
      <c r="C126" s="123"/>
      <c r="D126" s="123"/>
      <c r="E126" s="123"/>
      <c r="F126" s="123"/>
      <c r="G126" s="124"/>
      <c r="H126" s="144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46"/>
      <c r="AC126" s="146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6"/>
      <c r="AP126" s="126"/>
      <c r="AQ126" s="126"/>
      <c r="AR126" s="126"/>
      <c r="AS126" s="126"/>
      <c r="AT126" s="126"/>
      <c r="AU126" s="126"/>
      <c r="AV126" s="146"/>
      <c r="AW126" s="146"/>
      <c r="AX126" s="146"/>
      <c r="AY126" s="146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6"/>
      <c r="BL126" s="126"/>
      <c r="BM126" s="126"/>
      <c r="BN126" s="126"/>
      <c r="BO126" s="126"/>
      <c r="BP126" s="146"/>
      <c r="BQ126" s="146"/>
      <c r="BR126" s="146"/>
      <c r="BS126" s="146"/>
      <c r="BT126" s="146"/>
      <c r="BU126" s="146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6"/>
      <c r="CH126" s="126"/>
      <c r="CI126" s="126"/>
      <c r="CJ126" s="146"/>
      <c r="CK126" s="146"/>
      <c r="CL126" s="146"/>
      <c r="CM126" s="146"/>
      <c r="CN126" s="146"/>
      <c r="CO126" s="146"/>
      <c r="CP126" s="146"/>
      <c r="CQ126" s="146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46"/>
      <c r="DD126" s="146"/>
      <c r="DE126" s="146"/>
      <c r="DF126" s="146"/>
      <c r="DG126" s="146"/>
      <c r="DH126" s="146"/>
      <c r="DI126" s="146"/>
      <c r="DJ126" s="146"/>
      <c r="DK126" s="146"/>
      <c r="DL126" s="146"/>
      <c r="DM126" s="149"/>
      <c r="DN126" s="100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2"/>
      <c r="EH126" s="128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9"/>
      <c r="FB126" s="106"/>
      <c r="FC126" s="101"/>
      <c r="FD126" s="101"/>
      <c r="FE126" s="101"/>
      <c r="FF126" s="101"/>
      <c r="FG126" s="101"/>
      <c r="FH126" s="101"/>
      <c r="FI126" s="101"/>
      <c r="FJ126" s="101"/>
      <c r="FK126" s="130"/>
      <c r="FL126" s="128"/>
      <c r="FM126" s="126"/>
      <c r="FN126" s="126"/>
      <c r="FO126" s="126"/>
      <c r="FP126" s="126"/>
      <c r="FQ126" s="127"/>
      <c r="FR126" s="128"/>
      <c r="FS126" s="126"/>
      <c r="FT126" s="126"/>
      <c r="FU126" s="129"/>
      <c r="FV126" s="106"/>
      <c r="FW126" s="101"/>
      <c r="FX126" s="101"/>
      <c r="FY126" s="127"/>
      <c r="FZ126" s="131"/>
      <c r="GA126" s="132"/>
      <c r="GB126" s="133"/>
      <c r="GC126" s="133"/>
      <c r="GD126" s="133"/>
      <c r="GE126" s="133"/>
      <c r="GF126" s="134"/>
      <c r="GG126" s="135"/>
      <c r="GH126" s="133"/>
      <c r="GI126" s="133"/>
      <c r="GJ126" s="134"/>
      <c r="GK126" s="135"/>
      <c r="GL126" s="136"/>
      <c r="GM126" s="126"/>
      <c r="GN126" s="126"/>
      <c r="GO126" s="126"/>
      <c r="GP126" s="127"/>
      <c r="GQ126" s="137"/>
      <c r="GR126" s="138"/>
      <c r="GS126" s="139"/>
      <c r="GT126" s="140"/>
      <c r="GU126" s="141"/>
      <c r="GV126" s="142"/>
      <c r="GW126" s="143"/>
    </row>
    <row r="127" spans="1:205" s="120" customFormat="1" ht="18" customHeight="1" x14ac:dyDescent="0.25">
      <c r="A127" s="121">
        <v>122</v>
      </c>
      <c r="B127" s="122"/>
      <c r="C127" s="123"/>
      <c r="D127" s="123"/>
      <c r="E127" s="123"/>
      <c r="F127" s="123"/>
      <c r="G127" s="124"/>
      <c r="H127" s="144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46"/>
      <c r="AC127" s="146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6"/>
      <c r="AP127" s="126"/>
      <c r="AQ127" s="126"/>
      <c r="AR127" s="126"/>
      <c r="AS127" s="126"/>
      <c r="AT127" s="126"/>
      <c r="AU127" s="126"/>
      <c r="AV127" s="146"/>
      <c r="AW127" s="146"/>
      <c r="AX127" s="146"/>
      <c r="AY127" s="146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6"/>
      <c r="BL127" s="126"/>
      <c r="BM127" s="126"/>
      <c r="BN127" s="126"/>
      <c r="BO127" s="126"/>
      <c r="BP127" s="146"/>
      <c r="BQ127" s="146"/>
      <c r="BR127" s="146"/>
      <c r="BS127" s="146"/>
      <c r="BT127" s="146"/>
      <c r="BU127" s="146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6"/>
      <c r="CH127" s="126"/>
      <c r="CI127" s="126"/>
      <c r="CJ127" s="146"/>
      <c r="CK127" s="146"/>
      <c r="CL127" s="146"/>
      <c r="CM127" s="146"/>
      <c r="CN127" s="146"/>
      <c r="CO127" s="146"/>
      <c r="CP127" s="146"/>
      <c r="CQ127" s="146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46"/>
      <c r="DD127" s="146"/>
      <c r="DE127" s="146"/>
      <c r="DF127" s="146"/>
      <c r="DG127" s="146"/>
      <c r="DH127" s="146"/>
      <c r="DI127" s="146"/>
      <c r="DJ127" s="146"/>
      <c r="DK127" s="146"/>
      <c r="DL127" s="146"/>
      <c r="DM127" s="149"/>
      <c r="DN127" s="100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2"/>
      <c r="EH127" s="128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9"/>
      <c r="FB127" s="106"/>
      <c r="FC127" s="101"/>
      <c r="FD127" s="101"/>
      <c r="FE127" s="101"/>
      <c r="FF127" s="101"/>
      <c r="FG127" s="101"/>
      <c r="FH127" s="101"/>
      <c r="FI127" s="101"/>
      <c r="FJ127" s="101"/>
      <c r="FK127" s="130"/>
      <c r="FL127" s="128"/>
      <c r="FM127" s="126"/>
      <c r="FN127" s="126"/>
      <c r="FO127" s="126"/>
      <c r="FP127" s="126"/>
      <c r="FQ127" s="127"/>
      <c r="FR127" s="128"/>
      <c r="FS127" s="126"/>
      <c r="FT127" s="126"/>
      <c r="FU127" s="129"/>
      <c r="FV127" s="106"/>
      <c r="FW127" s="101"/>
      <c r="FX127" s="101"/>
      <c r="FY127" s="127"/>
      <c r="FZ127" s="131"/>
      <c r="GA127" s="132"/>
      <c r="GB127" s="133"/>
      <c r="GC127" s="133"/>
      <c r="GD127" s="133"/>
      <c r="GE127" s="133"/>
      <c r="GF127" s="134"/>
      <c r="GG127" s="135"/>
      <c r="GH127" s="133"/>
      <c r="GI127" s="133"/>
      <c r="GJ127" s="134"/>
      <c r="GK127" s="135"/>
      <c r="GL127" s="136"/>
      <c r="GM127" s="126"/>
      <c r="GN127" s="126"/>
      <c r="GO127" s="126"/>
      <c r="GP127" s="127"/>
      <c r="GQ127" s="137"/>
      <c r="GR127" s="138"/>
      <c r="GS127" s="139"/>
      <c r="GT127" s="140"/>
      <c r="GU127" s="141"/>
      <c r="GV127" s="142"/>
      <c r="GW127" s="143"/>
    </row>
    <row r="128" spans="1:205" s="120" customFormat="1" ht="18" customHeight="1" x14ac:dyDescent="0.25">
      <c r="A128" s="121">
        <v>123</v>
      </c>
      <c r="B128" s="122"/>
      <c r="C128" s="123"/>
      <c r="D128" s="123"/>
      <c r="E128" s="123"/>
      <c r="F128" s="123"/>
      <c r="G128" s="124"/>
      <c r="H128" s="144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46"/>
      <c r="AC128" s="146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6"/>
      <c r="AP128" s="126"/>
      <c r="AQ128" s="126"/>
      <c r="AR128" s="126"/>
      <c r="AS128" s="126"/>
      <c r="AT128" s="126"/>
      <c r="AU128" s="126"/>
      <c r="AV128" s="146"/>
      <c r="AW128" s="146"/>
      <c r="AX128" s="146"/>
      <c r="AY128" s="146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6"/>
      <c r="BL128" s="126"/>
      <c r="BM128" s="126"/>
      <c r="BN128" s="126"/>
      <c r="BO128" s="126"/>
      <c r="BP128" s="146"/>
      <c r="BQ128" s="146"/>
      <c r="BR128" s="146"/>
      <c r="BS128" s="146"/>
      <c r="BT128" s="146"/>
      <c r="BU128" s="146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6"/>
      <c r="CH128" s="126"/>
      <c r="CI128" s="126"/>
      <c r="CJ128" s="146"/>
      <c r="CK128" s="146"/>
      <c r="CL128" s="146"/>
      <c r="CM128" s="146"/>
      <c r="CN128" s="146"/>
      <c r="CO128" s="146"/>
      <c r="CP128" s="146"/>
      <c r="CQ128" s="146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46"/>
      <c r="DD128" s="146"/>
      <c r="DE128" s="146"/>
      <c r="DF128" s="146"/>
      <c r="DG128" s="146"/>
      <c r="DH128" s="146"/>
      <c r="DI128" s="146"/>
      <c r="DJ128" s="146"/>
      <c r="DK128" s="146"/>
      <c r="DL128" s="146"/>
      <c r="DM128" s="149"/>
      <c r="DN128" s="100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2"/>
      <c r="EH128" s="128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9"/>
      <c r="FB128" s="106"/>
      <c r="FC128" s="101"/>
      <c r="FD128" s="101"/>
      <c r="FE128" s="101"/>
      <c r="FF128" s="101"/>
      <c r="FG128" s="101"/>
      <c r="FH128" s="101"/>
      <c r="FI128" s="101"/>
      <c r="FJ128" s="101"/>
      <c r="FK128" s="130"/>
      <c r="FL128" s="128"/>
      <c r="FM128" s="126"/>
      <c r="FN128" s="126"/>
      <c r="FO128" s="126"/>
      <c r="FP128" s="126"/>
      <c r="FQ128" s="127"/>
      <c r="FR128" s="128"/>
      <c r="FS128" s="126"/>
      <c r="FT128" s="126"/>
      <c r="FU128" s="129"/>
      <c r="FV128" s="106"/>
      <c r="FW128" s="101"/>
      <c r="FX128" s="101"/>
      <c r="FY128" s="127"/>
      <c r="FZ128" s="131"/>
      <c r="GA128" s="132"/>
      <c r="GB128" s="133"/>
      <c r="GC128" s="133"/>
      <c r="GD128" s="133"/>
      <c r="GE128" s="133"/>
      <c r="GF128" s="134"/>
      <c r="GG128" s="135"/>
      <c r="GH128" s="133"/>
      <c r="GI128" s="133"/>
      <c r="GJ128" s="134"/>
      <c r="GK128" s="135"/>
      <c r="GL128" s="136"/>
      <c r="GM128" s="126"/>
      <c r="GN128" s="126"/>
      <c r="GO128" s="126"/>
      <c r="GP128" s="127"/>
      <c r="GQ128" s="137"/>
      <c r="GR128" s="138"/>
      <c r="GS128" s="139"/>
      <c r="GT128" s="140"/>
      <c r="GU128" s="141"/>
      <c r="GV128" s="142"/>
      <c r="GW128" s="143"/>
    </row>
    <row r="129" spans="1:205" s="120" customFormat="1" ht="18" customHeight="1" x14ac:dyDescent="0.25">
      <c r="A129" s="121">
        <v>124</v>
      </c>
      <c r="B129" s="122"/>
      <c r="C129" s="123"/>
      <c r="D129" s="123"/>
      <c r="E129" s="123"/>
      <c r="F129" s="123"/>
      <c r="G129" s="124"/>
      <c r="H129" s="144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46"/>
      <c r="AC129" s="146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6"/>
      <c r="AP129" s="126"/>
      <c r="AQ129" s="126"/>
      <c r="AR129" s="126"/>
      <c r="AS129" s="126"/>
      <c r="AT129" s="126"/>
      <c r="AU129" s="126"/>
      <c r="AV129" s="146"/>
      <c r="AW129" s="146"/>
      <c r="AX129" s="146"/>
      <c r="AY129" s="146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6"/>
      <c r="BL129" s="126"/>
      <c r="BM129" s="126"/>
      <c r="BN129" s="126"/>
      <c r="BO129" s="126"/>
      <c r="BP129" s="146"/>
      <c r="BQ129" s="146"/>
      <c r="BR129" s="146"/>
      <c r="BS129" s="146"/>
      <c r="BT129" s="146"/>
      <c r="BU129" s="146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6"/>
      <c r="CH129" s="126"/>
      <c r="CI129" s="126"/>
      <c r="CJ129" s="146"/>
      <c r="CK129" s="146"/>
      <c r="CL129" s="146"/>
      <c r="CM129" s="146"/>
      <c r="CN129" s="146"/>
      <c r="CO129" s="146"/>
      <c r="CP129" s="146"/>
      <c r="CQ129" s="146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46"/>
      <c r="DD129" s="146"/>
      <c r="DE129" s="146"/>
      <c r="DF129" s="146"/>
      <c r="DG129" s="146"/>
      <c r="DH129" s="146"/>
      <c r="DI129" s="146"/>
      <c r="DJ129" s="146"/>
      <c r="DK129" s="146"/>
      <c r="DL129" s="146"/>
      <c r="DM129" s="149"/>
      <c r="DN129" s="100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101"/>
      <c r="DY129" s="101"/>
      <c r="DZ129" s="101"/>
      <c r="EA129" s="101"/>
      <c r="EB129" s="101"/>
      <c r="EC129" s="101"/>
      <c r="ED129" s="101"/>
      <c r="EE129" s="101"/>
      <c r="EF129" s="101"/>
      <c r="EG129" s="102"/>
      <c r="EH129" s="128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9"/>
      <c r="FB129" s="106"/>
      <c r="FC129" s="101"/>
      <c r="FD129" s="101"/>
      <c r="FE129" s="101"/>
      <c r="FF129" s="101"/>
      <c r="FG129" s="101"/>
      <c r="FH129" s="101"/>
      <c r="FI129" s="101"/>
      <c r="FJ129" s="101"/>
      <c r="FK129" s="130"/>
      <c r="FL129" s="128"/>
      <c r="FM129" s="126"/>
      <c r="FN129" s="126"/>
      <c r="FO129" s="126"/>
      <c r="FP129" s="126"/>
      <c r="FQ129" s="127"/>
      <c r="FR129" s="128"/>
      <c r="FS129" s="126"/>
      <c r="FT129" s="126"/>
      <c r="FU129" s="129"/>
      <c r="FV129" s="106"/>
      <c r="FW129" s="101"/>
      <c r="FX129" s="101"/>
      <c r="FY129" s="127"/>
      <c r="FZ129" s="131"/>
      <c r="GA129" s="132"/>
      <c r="GB129" s="133"/>
      <c r="GC129" s="133"/>
      <c r="GD129" s="133"/>
      <c r="GE129" s="133"/>
      <c r="GF129" s="134"/>
      <c r="GG129" s="135"/>
      <c r="GH129" s="133"/>
      <c r="GI129" s="133"/>
      <c r="GJ129" s="134"/>
      <c r="GK129" s="135"/>
      <c r="GL129" s="136"/>
      <c r="GM129" s="126"/>
      <c r="GN129" s="126"/>
      <c r="GO129" s="126"/>
      <c r="GP129" s="127"/>
      <c r="GQ129" s="137"/>
      <c r="GR129" s="138"/>
      <c r="GS129" s="139"/>
      <c r="GT129" s="140"/>
      <c r="GU129" s="141"/>
      <c r="GV129" s="142"/>
      <c r="GW129" s="143"/>
    </row>
    <row r="130" spans="1:205" s="120" customFormat="1" ht="18" customHeight="1" x14ac:dyDescent="0.25">
      <c r="A130" s="121">
        <v>125</v>
      </c>
      <c r="B130" s="122"/>
      <c r="C130" s="123"/>
      <c r="D130" s="123"/>
      <c r="E130" s="123"/>
      <c r="F130" s="123"/>
      <c r="G130" s="124"/>
      <c r="H130" s="144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46"/>
      <c r="AC130" s="146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6"/>
      <c r="AP130" s="126"/>
      <c r="AQ130" s="126"/>
      <c r="AR130" s="126"/>
      <c r="AS130" s="126"/>
      <c r="AT130" s="126"/>
      <c r="AU130" s="126"/>
      <c r="AV130" s="146"/>
      <c r="AW130" s="146"/>
      <c r="AX130" s="146"/>
      <c r="AY130" s="146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6"/>
      <c r="BL130" s="126"/>
      <c r="BM130" s="126"/>
      <c r="BN130" s="126"/>
      <c r="BO130" s="126"/>
      <c r="BP130" s="146"/>
      <c r="BQ130" s="146"/>
      <c r="BR130" s="146"/>
      <c r="BS130" s="146"/>
      <c r="BT130" s="146"/>
      <c r="BU130" s="146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6"/>
      <c r="CH130" s="126"/>
      <c r="CI130" s="126"/>
      <c r="CJ130" s="146"/>
      <c r="CK130" s="146"/>
      <c r="CL130" s="146"/>
      <c r="CM130" s="146"/>
      <c r="CN130" s="146"/>
      <c r="CO130" s="146"/>
      <c r="CP130" s="146"/>
      <c r="CQ130" s="146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9"/>
      <c r="DN130" s="100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2"/>
      <c r="EH130" s="128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9"/>
      <c r="FB130" s="106"/>
      <c r="FC130" s="101"/>
      <c r="FD130" s="101"/>
      <c r="FE130" s="101"/>
      <c r="FF130" s="101"/>
      <c r="FG130" s="101"/>
      <c r="FH130" s="101"/>
      <c r="FI130" s="101"/>
      <c r="FJ130" s="101"/>
      <c r="FK130" s="130"/>
      <c r="FL130" s="128"/>
      <c r="FM130" s="126"/>
      <c r="FN130" s="126"/>
      <c r="FO130" s="126"/>
      <c r="FP130" s="126"/>
      <c r="FQ130" s="127"/>
      <c r="FR130" s="128"/>
      <c r="FS130" s="126"/>
      <c r="FT130" s="126"/>
      <c r="FU130" s="129"/>
      <c r="FV130" s="106"/>
      <c r="FW130" s="101"/>
      <c r="FX130" s="101"/>
      <c r="FY130" s="127"/>
      <c r="FZ130" s="131"/>
      <c r="GA130" s="132"/>
      <c r="GB130" s="133"/>
      <c r="GC130" s="133"/>
      <c r="GD130" s="133"/>
      <c r="GE130" s="133"/>
      <c r="GF130" s="134"/>
      <c r="GG130" s="135"/>
      <c r="GH130" s="133"/>
      <c r="GI130" s="133"/>
      <c r="GJ130" s="134"/>
      <c r="GK130" s="135"/>
      <c r="GL130" s="136"/>
      <c r="GM130" s="126"/>
      <c r="GN130" s="126"/>
      <c r="GO130" s="126"/>
      <c r="GP130" s="127"/>
      <c r="GQ130" s="137"/>
      <c r="GR130" s="138"/>
      <c r="GS130" s="139"/>
      <c r="GT130" s="140"/>
      <c r="GU130" s="141"/>
      <c r="GV130" s="142"/>
      <c r="GW130" s="143"/>
    </row>
    <row r="131" spans="1:205" s="120" customFormat="1" ht="18" customHeight="1" x14ac:dyDescent="0.25">
      <c r="A131" s="121">
        <v>126</v>
      </c>
      <c r="B131" s="122"/>
      <c r="C131" s="123"/>
      <c r="D131" s="123"/>
      <c r="E131" s="123"/>
      <c r="F131" s="123"/>
      <c r="G131" s="124"/>
      <c r="H131" s="144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46"/>
      <c r="AC131" s="146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6"/>
      <c r="AP131" s="126"/>
      <c r="AQ131" s="126"/>
      <c r="AR131" s="126"/>
      <c r="AS131" s="126"/>
      <c r="AT131" s="126"/>
      <c r="AU131" s="126"/>
      <c r="AV131" s="146"/>
      <c r="AW131" s="146"/>
      <c r="AX131" s="146"/>
      <c r="AY131" s="146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6"/>
      <c r="BL131" s="126"/>
      <c r="BM131" s="126"/>
      <c r="BN131" s="126"/>
      <c r="BO131" s="126"/>
      <c r="BP131" s="146"/>
      <c r="BQ131" s="146"/>
      <c r="BR131" s="146"/>
      <c r="BS131" s="146"/>
      <c r="BT131" s="146"/>
      <c r="BU131" s="146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6"/>
      <c r="CH131" s="126"/>
      <c r="CI131" s="126"/>
      <c r="CJ131" s="146"/>
      <c r="CK131" s="146"/>
      <c r="CL131" s="146"/>
      <c r="CM131" s="146"/>
      <c r="CN131" s="146"/>
      <c r="CO131" s="146"/>
      <c r="CP131" s="146"/>
      <c r="CQ131" s="146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4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9"/>
      <c r="DN131" s="100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2"/>
      <c r="EH131" s="128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9"/>
      <c r="FB131" s="106"/>
      <c r="FC131" s="101"/>
      <c r="FD131" s="101"/>
      <c r="FE131" s="101"/>
      <c r="FF131" s="101"/>
      <c r="FG131" s="101"/>
      <c r="FH131" s="101"/>
      <c r="FI131" s="101"/>
      <c r="FJ131" s="101"/>
      <c r="FK131" s="130"/>
      <c r="FL131" s="128"/>
      <c r="FM131" s="126"/>
      <c r="FN131" s="126"/>
      <c r="FO131" s="126"/>
      <c r="FP131" s="126"/>
      <c r="FQ131" s="127"/>
      <c r="FR131" s="128"/>
      <c r="FS131" s="126"/>
      <c r="FT131" s="126"/>
      <c r="FU131" s="129"/>
      <c r="FV131" s="106"/>
      <c r="FW131" s="101"/>
      <c r="FX131" s="101"/>
      <c r="FY131" s="127"/>
      <c r="FZ131" s="131"/>
      <c r="GA131" s="132"/>
      <c r="GB131" s="133"/>
      <c r="GC131" s="133"/>
      <c r="GD131" s="133"/>
      <c r="GE131" s="133"/>
      <c r="GF131" s="134"/>
      <c r="GG131" s="135"/>
      <c r="GH131" s="133"/>
      <c r="GI131" s="133"/>
      <c r="GJ131" s="134"/>
      <c r="GK131" s="135"/>
      <c r="GL131" s="136"/>
      <c r="GM131" s="126"/>
      <c r="GN131" s="126"/>
      <c r="GO131" s="126"/>
      <c r="GP131" s="127"/>
      <c r="GQ131" s="137"/>
      <c r="GR131" s="138"/>
      <c r="GS131" s="139"/>
      <c r="GT131" s="140"/>
      <c r="GU131" s="141"/>
      <c r="GV131" s="142"/>
      <c r="GW131" s="143"/>
    </row>
    <row r="132" spans="1:205" s="120" customFormat="1" ht="18" customHeight="1" x14ac:dyDescent="0.25">
      <c r="A132" s="121">
        <v>127</v>
      </c>
      <c r="B132" s="122"/>
      <c r="C132" s="123"/>
      <c r="D132" s="123"/>
      <c r="E132" s="123"/>
      <c r="F132" s="123"/>
      <c r="G132" s="124"/>
      <c r="H132" s="144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46"/>
      <c r="AC132" s="146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6"/>
      <c r="AP132" s="126"/>
      <c r="AQ132" s="126"/>
      <c r="AR132" s="126"/>
      <c r="AS132" s="126"/>
      <c r="AT132" s="126"/>
      <c r="AU132" s="126"/>
      <c r="AV132" s="146"/>
      <c r="AW132" s="146"/>
      <c r="AX132" s="146"/>
      <c r="AY132" s="146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6"/>
      <c r="BL132" s="126"/>
      <c r="BM132" s="126"/>
      <c r="BN132" s="126"/>
      <c r="BO132" s="126"/>
      <c r="BP132" s="146"/>
      <c r="BQ132" s="146"/>
      <c r="BR132" s="146"/>
      <c r="BS132" s="146"/>
      <c r="BT132" s="146"/>
      <c r="BU132" s="146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6"/>
      <c r="CH132" s="126"/>
      <c r="CI132" s="126"/>
      <c r="CJ132" s="146"/>
      <c r="CK132" s="146"/>
      <c r="CL132" s="146"/>
      <c r="CM132" s="146"/>
      <c r="CN132" s="146"/>
      <c r="CO132" s="146"/>
      <c r="CP132" s="146"/>
      <c r="CQ132" s="146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46"/>
      <c r="DD132" s="146"/>
      <c r="DE132" s="146"/>
      <c r="DF132" s="146"/>
      <c r="DG132" s="146"/>
      <c r="DH132" s="146"/>
      <c r="DI132" s="146"/>
      <c r="DJ132" s="146"/>
      <c r="DK132" s="146"/>
      <c r="DL132" s="146"/>
      <c r="DM132" s="149"/>
      <c r="DN132" s="100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2"/>
      <c r="EH132" s="128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9"/>
      <c r="FB132" s="106"/>
      <c r="FC132" s="101"/>
      <c r="FD132" s="101"/>
      <c r="FE132" s="101"/>
      <c r="FF132" s="101"/>
      <c r="FG132" s="101"/>
      <c r="FH132" s="101"/>
      <c r="FI132" s="101"/>
      <c r="FJ132" s="101"/>
      <c r="FK132" s="130"/>
      <c r="FL132" s="128"/>
      <c r="FM132" s="126"/>
      <c r="FN132" s="126"/>
      <c r="FO132" s="126"/>
      <c r="FP132" s="126"/>
      <c r="FQ132" s="127"/>
      <c r="FR132" s="128"/>
      <c r="FS132" s="126"/>
      <c r="FT132" s="126"/>
      <c r="FU132" s="129"/>
      <c r="FV132" s="106"/>
      <c r="FW132" s="101"/>
      <c r="FX132" s="101"/>
      <c r="FY132" s="127"/>
      <c r="FZ132" s="131"/>
      <c r="GA132" s="132"/>
      <c r="GB132" s="133"/>
      <c r="GC132" s="133"/>
      <c r="GD132" s="133"/>
      <c r="GE132" s="133"/>
      <c r="GF132" s="134"/>
      <c r="GG132" s="135"/>
      <c r="GH132" s="133"/>
      <c r="GI132" s="133"/>
      <c r="GJ132" s="134"/>
      <c r="GK132" s="135"/>
      <c r="GL132" s="136"/>
      <c r="GM132" s="126"/>
      <c r="GN132" s="126"/>
      <c r="GO132" s="126"/>
      <c r="GP132" s="127"/>
      <c r="GQ132" s="137"/>
      <c r="GR132" s="138"/>
      <c r="GS132" s="139"/>
      <c r="GT132" s="140"/>
      <c r="GU132" s="141"/>
      <c r="GV132" s="142"/>
      <c r="GW132" s="143"/>
    </row>
    <row r="133" spans="1:205" s="120" customFormat="1" ht="18" customHeight="1" x14ac:dyDescent="0.25">
      <c r="A133" s="121">
        <v>128</v>
      </c>
      <c r="B133" s="122"/>
      <c r="C133" s="123"/>
      <c r="D133" s="123"/>
      <c r="E133" s="123"/>
      <c r="F133" s="123"/>
      <c r="G133" s="124"/>
      <c r="H133" s="144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46"/>
      <c r="AC133" s="146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6"/>
      <c r="AP133" s="126"/>
      <c r="AQ133" s="126"/>
      <c r="AR133" s="126"/>
      <c r="AS133" s="126"/>
      <c r="AT133" s="126"/>
      <c r="AU133" s="126"/>
      <c r="AV133" s="146"/>
      <c r="AW133" s="146"/>
      <c r="AX133" s="146"/>
      <c r="AY133" s="146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6"/>
      <c r="BL133" s="126"/>
      <c r="BM133" s="126"/>
      <c r="BN133" s="126"/>
      <c r="BO133" s="126"/>
      <c r="BP133" s="146"/>
      <c r="BQ133" s="146"/>
      <c r="BR133" s="146"/>
      <c r="BS133" s="146"/>
      <c r="BT133" s="146"/>
      <c r="BU133" s="146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6"/>
      <c r="CH133" s="126"/>
      <c r="CI133" s="126"/>
      <c r="CJ133" s="146"/>
      <c r="CK133" s="146"/>
      <c r="CL133" s="146"/>
      <c r="CM133" s="146"/>
      <c r="CN133" s="146"/>
      <c r="CO133" s="146"/>
      <c r="CP133" s="146"/>
      <c r="CQ133" s="146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46"/>
      <c r="DD133" s="146"/>
      <c r="DE133" s="146"/>
      <c r="DF133" s="146"/>
      <c r="DG133" s="146"/>
      <c r="DH133" s="146"/>
      <c r="DI133" s="146"/>
      <c r="DJ133" s="146"/>
      <c r="DK133" s="146"/>
      <c r="DL133" s="146"/>
      <c r="DM133" s="149"/>
      <c r="DN133" s="100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2"/>
      <c r="EH133" s="128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9"/>
      <c r="FB133" s="106"/>
      <c r="FC133" s="101"/>
      <c r="FD133" s="101"/>
      <c r="FE133" s="101"/>
      <c r="FF133" s="101"/>
      <c r="FG133" s="101"/>
      <c r="FH133" s="101"/>
      <c r="FI133" s="101"/>
      <c r="FJ133" s="101"/>
      <c r="FK133" s="130"/>
      <c r="FL133" s="128"/>
      <c r="FM133" s="126"/>
      <c r="FN133" s="126"/>
      <c r="FO133" s="126"/>
      <c r="FP133" s="126"/>
      <c r="FQ133" s="127"/>
      <c r="FR133" s="128"/>
      <c r="FS133" s="126"/>
      <c r="FT133" s="126"/>
      <c r="FU133" s="129"/>
      <c r="FV133" s="106"/>
      <c r="FW133" s="101"/>
      <c r="FX133" s="101"/>
      <c r="FY133" s="127"/>
      <c r="FZ133" s="131"/>
      <c r="GA133" s="132"/>
      <c r="GB133" s="133"/>
      <c r="GC133" s="133"/>
      <c r="GD133" s="133"/>
      <c r="GE133" s="133"/>
      <c r="GF133" s="134"/>
      <c r="GG133" s="135"/>
      <c r="GH133" s="133"/>
      <c r="GI133" s="133"/>
      <c r="GJ133" s="134"/>
      <c r="GK133" s="135"/>
      <c r="GL133" s="136"/>
      <c r="GM133" s="126"/>
      <c r="GN133" s="126"/>
      <c r="GO133" s="126"/>
      <c r="GP133" s="127"/>
      <c r="GQ133" s="137"/>
      <c r="GR133" s="138"/>
      <c r="GS133" s="139"/>
      <c r="GT133" s="140"/>
      <c r="GU133" s="141"/>
      <c r="GV133" s="142"/>
      <c r="GW133" s="143"/>
    </row>
    <row r="134" spans="1:205" s="120" customFormat="1" ht="18" customHeight="1" x14ac:dyDescent="0.25">
      <c r="A134" s="121">
        <v>129</v>
      </c>
      <c r="B134" s="122"/>
      <c r="C134" s="123"/>
      <c r="D134" s="123"/>
      <c r="E134" s="123"/>
      <c r="F134" s="123"/>
      <c r="G134" s="124"/>
      <c r="H134" s="144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46"/>
      <c r="AC134" s="146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6"/>
      <c r="AP134" s="126"/>
      <c r="AQ134" s="126"/>
      <c r="AR134" s="126"/>
      <c r="AS134" s="126"/>
      <c r="AT134" s="126"/>
      <c r="AU134" s="126"/>
      <c r="AV134" s="146"/>
      <c r="AW134" s="146"/>
      <c r="AX134" s="146"/>
      <c r="AY134" s="146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6"/>
      <c r="BL134" s="126"/>
      <c r="BM134" s="126"/>
      <c r="BN134" s="126"/>
      <c r="BO134" s="126"/>
      <c r="BP134" s="146"/>
      <c r="BQ134" s="146"/>
      <c r="BR134" s="146"/>
      <c r="BS134" s="146"/>
      <c r="BT134" s="146"/>
      <c r="BU134" s="146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6"/>
      <c r="CH134" s="126"/>
      <c r="CI134" s="126"/>
      <c r="CJ134" s="146"/>
      <c r="CK134" s="146"/>
      <c r="CL134" s="146"/>
      <c r="CM134" s="146"/>
      <c r="CN134" s="146"/>
      <c r="CO134" s="146"/>
      <c r="CP134" s="146"/>
      <c r="CQ134" s="146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46"/>
      <c r="DD134" s="146"/>
      <c r="DE134" s="146"/>
      <c r="DF134" s="146"/>
      <c r="DG134" s="146"/>
      <c r="DH134" s="146"/>
      <c r="DI134" s="146"/>
      <c r="DJ134" s="146"/>
      <c r="DK134" s="146"/>
      <c r="DL134" s="146"/>
      <c r="DM134" s="149"/>
      <c r="DN134" s="100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  <c r="ED134" s="101"/>
      <c r="EE134" s="101"/>
      <c r="EF134" s="101"/>
      <c r="EG134" s="102"/>
      <c r="EH134" s="128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9"/>
      <c r="FB134" s="106"/>
      <c r="FC134" s="101"/>
      <c r="FD134" s="101"/>
      <c r="FE134" s="101"/>
      <c r="FF134" s="101"/>
      <c r="FG134" s="101"/>
      <c r="FH134" s="101"/>
      <c r="FI134" s="101"/>
      <c r="FJ134" s="101"/>
      <c r="FK134" s="130"/>
      <c r="FL134" s="128"/>
      <c r="FM134" s="126"/>
      <c r="FN134" s="126"/>
      <c r="FO134" s="126"/>
      <c r="FP134" s="126"/>
      <c r="FQ134" s="127"/>
      <c r="FR134" s="128"/>
      <c r="FS134" s="126"/>
      <c r="FT134" s="126"/>
      <c r="FU134" s="129"/>
      <c r="FV134" s="106"/>
      <c r="FW134" s="101"/>
      <c r="FX134" s="101"/>
      <c r="FY134" s="127"/>
      <c r="FZ134" s="131"/>
      <c r="GA134" s="132"/>
      <c r="GB134" s="133"/>
      <c r="GC134" s="133"/>
      <c r="GD134" s="133"/>
      <c r="GE134" s="133"/>
      <c r="GF134" s="134"/>
      <c r="GG134" s="135"/>
      <c r="GH134" s="133"/>
      <c r="GI134" s="133"/>
      <c r="GJ134" s="134"/>
      <c r="GK134" s="135"/>
      <c r="GL134" s="136"/>
      <c r="GM134" s="126"/>
      <c r="GN134" s="126"/>
      <c r="GO134" s="126"/>
      <c r="GP134" s="127"/>
      <c r="GQ134" s="137"/>
      <c r="GR134" s="138"/>
      <c r="GS134" s="139"/>
      <c r="GT134" s="140"/>
      <c r="GU134" s="141"/>
      <c r="GV134" s="142"/>
      <c r="GW134" s="143"/>
    </row>
    <row r="135" spans="1:205" s="120" customFormat="1" ht="18" customHeight="1" x14ac:dyDescent="0.25">
      <c r="A135" s="121">
        <v>130</v>
      </c>
      <c r="B135" s="122"/>
      <c r="C135" s="123"/>
      <c r="D135" s="123"/>
      <c r="E135" s="123"/>
      <c r="F135" s="123"/>
      <c r="G135" s="124"/>
      <c r="H135" s="144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46"/>
      <c r="AC135" s="146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6"/>
      <c r="AP135" s="126"/>
      <c r="AQ135" s="126"/>
      <c r="AR135" s="126"/>
      <c r="AS135" s="126"/>
      <c r="AT135" s="126"/>
      <c r="AU135" s="126"/>
      <c r="AV135" s="146"/>
      <c r="AW135" s="146"/>
      <c r="AX135" s="146"/>
      <c r="AY135" s="146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6"/>
      <c r="BL135" s="126"/>
      <c r="BM135" s="126"/>
      <c r="BN135" s="126"/>
      <c r="BO135" s="126"/>
      <c r="BP135" s="146"/>
      <c r="BQ135" s="146"/>
      <c r="BR135" s="146"/>
      <c r="BS135" s="146"/>
      <c r="BT135" s="146"/>
      <c r="BU135" s="146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6"/>
      <c r="CH135" s="126"/>
      <c r="CI135" s="126"/>
      <c r="CJ135" s="146"/>
      <c r="CK135" s="146"/>
      <c r="CL135" s="146"/>
      <c r="CM135" s="146"/>
      <c r="CN135" s="146"/>
      <c r="CO135" s="146"/>
      <c r="CP135" s="146"/>
      <c r="CQ135" s="146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46"/>
      <c r="DD135" s="146"/>
      <c r="DE135" s="146"/>
      <c r="DF135" s="146"/>
      <c r="DG135" s="146"/>
      <c r="DH135" s="146"/>
      <c r="DI135" s="146"/>
      <c r="DJ135" s="146"/>
      <c r="DK135" s="146"/>
      <c r="DL135" s="146"/>
      <c r="DM135" s="149"/>
      <c r="DN135" s="100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101"/>
      <c r="DY135" s="101"/>
      <c r="DZ135" s="101"/>
      <c r="EA135" s="101"/>
      <c r="EB135" s="101"/>
      <c r="EC135" s="101"/>
      <c r="ED135" s="101"/>
      <c r="EE135" s="101"/>
      <c r="EF135" s="101"/>
      <c r="EG135" s="102"/>
      <c r="EH135" s="128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9"/>
      <c r="FB135" s="106"/>
      <c r="FC135" s="101"/>
      <c r="FD135" s="101"/>
      <c r="FE135" s="101"/>
      <c r="FF135" s="101"/>
      <c r="FG135" s="101"/>
      <c r="FH135" s="101"/>
      <c r="FI135" s="101"/>
      <c r="FJ135" s="101"/>
      <c r="FK135" s="130"/>
      <c r="FL135" s="128"/>
      <c r="FM135" s="126"/>
      <c r="FN135" s="126"/>
      <c r="FO135" s="126"/>
      <c r="FP135" s="126"/>
      <c r="FQ135" s="127"/>
      <c r="FR135" s="128"/>
      <c r="FS135" s="126"/>
      <c r="FT135" s="126"/>
      <c r="FU135" s="129"/>
      <c r="FV135" s="106"/>
      <c r="FW135" s="101"/>
      <c r="FX135" s="101"/>
      <c r="FY135" s="127"/>
      <c r="FZ135" s="131"/>
      <c r="GA135" s="132"/>
      <c r="GB135" s="133"/>
      <c r="GC135" s="133"/>
      <c r="GD135" s="133"/>
      <c r="GE135" s="133"/>
      <c r="GF135" s="134"/>
      <c r="GG135" s="135"/>
      <c r="GH135" s="133"/>
      <c r="GI135" s="133"/>
      <c r="GJ135" s="134"/>
      <c r="GK135" s="135"/>
      <c r="GL135" s="136"/>
      <c r="GM135" s="126"/>
      <c r="GN135" s="126"/>
      <c r="GO135" s="126"/>
      <c r="GP135" s="127"/>
      <c r="GQ135" s="137"/>
      <c r="GR135" s="138"/>
      <c r="GS135" s="139"/>
      <c r="GT135" s="140"/>
      <c r="GU135" s="141"/>
      <c r="GV135" s="142"/>
      <c r="GW135" s="143"/>
    </row>
    <row r="136" spans="1:205" s="120" customFormat="1" ht="18" customHeight="1" x14ac:dyDescent="0.25">
      <c r="A136" s="121">
        <v>131</v>
      </c>
      <c r="B136" s="122"/>
      <c r="C136" s="123"/>
      <c r="D136" s="123"/>
      <c r="E136" s="123"/>
      <c r="F136" s="123"/>
      <c r="G136" s="124"/>
      <c r="H136" s="144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46"/>
      <c r="AC136" s="146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6"/>
      <c r="AP136" s="126"/>
      <c r="AQ136" s="126"/>
      <c r="AR136" s="126"/>
      <c r="AS136" s="126"/>
      <c r="AT136" s="126"/>
      <c r="AU136" s="126"/>
      <c r="AV136" s="146"/>
      <c r="AW136" s="146"/>
      <c r="AX136" s="146"/>
      <c r="AY136" s="146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6"/>
      <c r="BL136" s="126"/>
      <c r="BM136" s="126"/>
      <c r="BN136" s="126"/>
      <c r="BO136" s="126"/>
      <c r="BP136" s="146"/>
      <c r="BQ136" s="146"/>
      <c r="BR136" s="146"/>
      <c r="BS136" s="146"/>
      <c r="BT136" s="146"/>
      <c r="BU136" s="146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6"/>
      <c r="CH136" s="126"/>
      <c r="CI136" s="126"/>
      <c r="CJ136" s="146"/>
      <c r="CK136" s="146"/>
      <c r="CL136" s="146"/>
      <c r="CM136" s="146"/>
      <c r="CN136" s="146"/>
      <c r="CO136" s="146"/>
      <c r="CP136" s="146"/>
      <c r="CQ136" s="146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9"/>
      <c r="DN136" s="100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2"/>
      <c r="EH136" s="128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9"/>
      <c r="FB136" s="106"/>
      <c r="FC136" s="101"/>
      <c r="FD136" s="101"/>
      <c r="FE136" s="101"/>
      <c r="FF136" s="101"/>
      <c r="FG136" s="101"/>
      <c r="FH136" s="101"/>
      <c r="FI136" s="101"/>
      <c r="FJ136" s="101"/>
      <c r="FK136" s="130"/>
      <c r="FL136" s="128"/>
      <c r="FM136" s="126"/>
      <c r="FN136" s="126"/>
      <c r="FO136" s="126"/>
      <c r="FP136" s="126"/>
      <c r="FQ136" s="127"/>
      <c r="FR136" s="128"/>
      <c r="FS136" s="126"/>
      <c r="FT136" s="126"/>
      <c r="FU136" s="129"/>
      <c r="FV136" s="106"/>
      <c r="FW136" s="101"/>
      <c r="FX136" s="101"/>
      <c r="FY136" s="127"/>
      <c r="FZ136" s="131"/>
      <c r="GA136" s="132"/>
      <c r="GB136" s="133"/>
      <c r="GC136" s="133"/>
      <c r="GD136" s="133"/>
      <c r="GE136" s="133"/>
      <c r="GF136" s="134"/>
      <c r="GG136" s="135"/>
      <c r="GH136" s="133"/>
      <c r="GI136" s="133"/>
      <c r="GJ136" s="134"/>
      <c r="GK136" s="135"/>
      <c r="GL136" s="136"/>
      <c r="GM136" s="126"/>
      <c r="GN136" s="126"/>
      <c r="GO136" s="126"/>
      <c r="GP136" s="127"/>
      <c r="GQ136" s="137"/>
      <c r="GR136" s="138"/>
      <c r="GS136" s="139"/>
      <c r="GT136" s="140"/>
      <c r="GU136" s="141"/>
      <c r="GV136" s="142"/>
      <c r="GW136" s="143"/>
    </row>
    <row r="137" spans="1:205" s="120" customFormat="1" ht="18" customHeight="1" x14ac:dyDescent="0.25">
      <c r="A137" s="121">
        <v>132</v>
      </c>
      <c r="B137" s="122"/>
      <c r="C137" s="123"/>
      <c r="D137" s="123"/>
      <c r="E137" s="123"/>
      <c r="F137" s="123"/>
      <c r="G137" s="124"/>
      <c r="H137" s="144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46"/>
      <c r="AC137" s="146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6"/>
      <c r="AP137" s="126"/>
      <c r="AQ137" s="126"/>
      <c r="AR137" s="126"/>
      <c r="AS137" s="126"/>
      <c r="AT137" s="126"/>
      <c r="AU137" s="126"/>
      <c r="AV137" s="146"/>
      <c r="AW137" s="146"/>
      <c r="AX137" s="146"/>
      <c r="AY137" s="146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6"/>
      <c r="BL137" s="126"/>
      <c r="BM137" s="126"/>
      <c r="BN137" s="126"/>
      <c r="BO137" s="126"/>
      <c r="BP137" s="146"/>
      <c r="BQ137" s="146"/>
      <c r="BR137" s="146"/>
      <c r="BS137" s="146"/>
      <c r="BT137" s="146"/>
      <c r="BU137" s="146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6"/>
      <c r="CH137" s="126"/>
      <c r="CI137" s="126"/>
      <c r="CJ137" s="146"/>
      <c r="CK137" s="146"/>
      <c r="CL137" s="146"/>
      <c r="CM137" s="146"/>
      <c r="CN137" s="146"/>
      <c r="CO137" s="146"/>
      <c r="CP137" s="146"/>
      <c r="CQ137" s="146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46"/>
      <c r="DD137" s="146"/>
      <c r="DE137" s="146"/>
      <c r="DF137" s="146"/>
      <c r="DG137" s="146"/>
      <c r="DH137" s="146"/>
      <c r="DI137" s="146"/>
      <c r="DJ137" s="146"/>
      <c r="DK137" s="146"/>
      <c r="DL137" s="146"/>
      <c r="DM137" s="149"/>
      <c r="DN137" s="100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  <c r="ED137" s="101"/>
      <c r="EE137" s="101"/>
      <c r="EF137" s="101"/>
      <c r="EG137" s="102"/>
      <c r="EH137" s="128"/>
      <c r="EI137" s="126"/>
      <c r="EJ137" s="126"/>
      <c r="EK137" s="126"/>
      <c r="EL137" s="126"/>
      <c r="EM137" s="126"/>
      <c r="EN137" s="126"/>
      <c r="EO137" s="126"/>
      <c r="EP137" s="126"/>
      <c r="EQ137" s="126"/>
      <c r="ER137" s="126"/>
      <c r="ES137" s="126"/>
      <c r="ET137" s="126"/>
      <c r="EU137" s="126"/>
      <c r="EV137" s="126"/>
      <c r="EW137" s="126"/>
      <c r="EX137" s="126"/>
      <c r="EY137" s="126"/>
      <c r="EZ137" s="126"/>
      <c r="FA137" s="129"/>
      <c r="FB137" s="106"/>
      <c r="FC137" s="101"/>
      <c r="FD137" s="101"/>
      <c r="FE137" s="101"/>
      <c r="FF137" s="101"/>
      <c r="FG137" s="101"/>
      <c r="FH137" s="101"/>
      <c r="FI137" s="101"/>
      <c r="FJ137" s="101"/>
      <c r="FK137" s="130"/>
      <c r="FL137" s="128"/>
      <c r="FM137" s="126"/>
      <c r="FN137" s="126"/>
      <c r="FO137" s="126"/>
      <c r="FP137" s="126"/>
      <c r="FQ137" s="127"/>
      <c r="FR137" s="128"/>
      <c r="FS137" s="126"/>
      <c r="FT137" s="126"/>
      <c r="FU137" s="129"/>
      <c r="FV137" s="106"/>
      <c r="FW137" s="101"/>
      <c r="FX137" s="101"/>
      <c r="FY137" s="127"/>
      <c r="FZ137" s="131"/>
      <c r="GA137" s="132"/>
      <c r="GB137" s="133"/>
      <c r="GC137" s="133"/>
      <c r="GD137" s="133"/>
      <c r="GE137" s="133"/>
      <c r="GF137" s="134"/>
      <c r="GG137" s="135"/>
      <c r="GH137" s="133"/>
      <c r="GI137" s="133"/>
      <c r="GJ137" s="134"/>
      <c r="GK137" s="135"/>
      <c r="GL137" s="136"/>
      <c r="GM137" s="126"/>
      <c r="GN137" s="126"/>
      <c r="GO137" s="126"/>
      <c r="GP137" s="127"/>
      <c r="GQ137" s="137"/>
      <c r="GR137" s="138"/>
      <c r="GS137" s="139"/>
      <c r="GT137" s="140"/>
      <c r="GU137" s="141"/>
      <c r="GV137" s="142"/>
      <c r="GW137" s="143"/>
    </row>
    <row r="138" spans="1:205" s="120" customFormat="1" ht="18" customHeight="1" x14ac:dyDescent="0.25">
      <c r="A138" s="121">
        <v>133</v>
      </c>
      <c r="B138" s="122"/>
      <c r="C138" s="123"/>
      <c r="D138" s="123"/>
      <c r="E138" s="123"/>
      <c r="F138" s="123"/>
      <c r="G138" s="124"/>
      <c r="H138" s="144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46"/>
      <c r="AC138" s="146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6"/>
      <c r="AP138" s="126"/>
      <c r="AQ138" s="126"/>
      <c r="AR138" s="126"/>
      <c r="AS138" s="126"/>
      <c r="AT138" s="126"/>
      <c r="AU138" s="126"/>
      <c r="AV138" s="146"/>
      <c r="AW138" s="146"/>
      <c r="AX138" s="146"/>
      <c r="AY138" s="146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6"/>
      <c r="BL138" s="126"/>
      <c r="BM138" s="126"/>
      <c r="BN138" s="126"/>
      <c r="BO138" s="126"/>
      <c r="BP138" s="146"/>
      <c r="BQ138" s="146"/>
      <c r="BR138" s="146"/>
      <c r="BS138" s="146"/>
      <c r="BT138" s="146"/>
      <c r="BU138" s="146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6"/>
      <c r="CH138" s="126"/>
      <c r="CI138" s="126"/>
      <c r="CJ138" s="146"/>
      <c r="CK138" s="146"/>
      <c r="CL138" s="146"/>
      <c r="CM138" s="146"/>
      <c r="CN138" s="146"/>
      <c r="CO138" s="146"/>
      <c r="CP138" s="146"/>
      <c r="CQ138" s="146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46"/>
      <c r="DD138" s="146"/>
      <c r="DE138" s="146"/>
      <c r="DF138" s="146"/>
      <c r="DG138" s="146"/>
      <c r="DH138" s="146"/>
      <c r="DI138" s="146"/>
      <c r="DJ138" s="146"/>
      <c r="DK138" s="146"/>
      <c r="DL138" s="146"/>
      <c r="DM138" s="149"/>
      <c r="DN138" s="100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2"/>
      <c r="EH138" s="128"/>
      <c r="EI138" s="126"/>
      <c r="EJ138" s="126"/>
      <c r="EK138" s="126"/>
      <c r="EL138" s="126"/>
      <c r="EM138" s="126"/>
      <c r="EN138" s="126"/>
      <c r="EO138" s="126"/>
      <c r="EP138" s="126"/>
      <c r="EQ138" s="126"/>
      <c r="ER138" s="126"/>
      <c r="ES138" s="126"/>
      <c r="ET138" s="126"/>
      <c r="EU138" s="126"/>
      <c r="EV138" s="126"/>
      <c r="EW138" s="126"/>
      <c r="EX138" s="126"/>
      <c r="EY138" s="126"/>
      <c r="EZ138" s="126"/>
      <c r="FA138" s="129"/>
      <c r="FB138" s="106"/>
      <c r="FC138" s="101"/>
      <c r="FD138" s="101"/>
      <c r="FE138" s="101"/>
      <c r="FF138" s="101"/>
      <c r="FG138" s="101"/>
      <c r="FH138" s="101"/>
      <c r="FI138" s="101"/>
      <c r="FJ138" s="101"/>
      <c r="FK138" s="130"/>
      <c r="FL138" s="128"/>
      <c r="FM138" s="126"/>
      <c r="FN138" s="126"/>
      <c r="FO138" s="126"/>
      <c r="FP138" s="126"/>
      <c r="FQ138" s="127"/>
      <c r="FR138" s="128"/>
      <c r="FS138" s="126"/>
      <c r="FT138" s="126"/>
      <c r="FU138" s="129"/>
      <c r="FV138" s="106"/>
      <c r="FW138" s="101"/>
      <c r="FX138" s="101"/>
      <c r="FY138" s="127"/>
      <c r="FZ138" s="131"/>
      <c r="GA138" s="132"/>
      <c r="GB138" s="133"/>
      <c r="GC138" s="133"/>
      <c r="GD138" s="133"/>
      <c r="GE138" s="133"/>
      <c r="GF138" s="134"/>
      <c r="GG138" s="135"/>
      <c r="GH138" s="133"/>
      <c r="GI138" s="133"/>
      <c r="GJ138" s="134"/>
      <c r="GK138" s="135"/>
      <c r="GL138" s="136"/>
      <c r="GM138" s="126"/>
      <c r="GN138" s="126"/>
      <c r="GO138" s="126"/>
      <c r="GP138" s="127"/>
      <c r="GQ138" s="137"/>
      <c r="GR138" s="138"/>
      <c r="GS138" s="139"/>
      <c r="GT138" s="140"/>
      <c r="GU138" s="141"/>
      <c r="GV138" s="142"/>
      <c r="GW138" s="143"/>
    </row>
    <row r="139" spans="1:205" s="120" customFormat="1" ht="18" customHeight="1" x14ac:dyDescent="0.25">
      <c r="A139" s="121">
        <v>134</v>
      </c>
      <c r="B139" s="122"/>
      <c r="C139" s="123"/>
      <c r="D139" s="123"/>
      <c r="E139" s="123"/>
      <c r="F139" s="123"/>
      <c r="G139" s="124"/>
      <c r="H139" s="144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46"/>
      <c r="AC139" s="146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6"/>
      <c r="AP139" s="126"/>
      <c r="AQ139" s="126"/>
      <c r="AR139" s="126"/>
      <c r="AS139" s="126"/>
      <c r="AT139" s="126"/>
      <c r="AU139" s="126"/>
      <c r="AV139" s="146"/>
      <c r="AW139" s="146"/>
      <c r="AX139" s="146"/>
      <c r="AY139" s="146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6"/>
      <c r="BL139" s="126"/>
      <c r="BM139" s="126"/>
      <c r="BN139" s="126"/>
      <c r="BO139" s="126"/>
      <c r="BP139" s="146"/>
      <c r="BQ139" s="146"/>
      <c r="BR139" s="146"/>
      <c r="BS139" s="146"/>
      <c r="BT139" s="146"/>
      <c r="BU139" s="146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6"/>
      <c r="CH139" s="126"/>
      <c r="CI139" s="126"/>
      <c r="CJ139" s="146"/>
      <c r="CK139" s="146"/>
      <c r="CL139" s="146"/>
      <c r="CM139" s="146"/>
      <c r="CN139" s="146"/>
      <c r="CO139" s="146"/>
      <c r="CP139" s="146"/>
      <c r="CQ139" s="146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46"/>
      <c r="DD139" s="146"/>
      <c r="DE139" s="146"/>
      <c r="DF139" s="146"/>
      <c r="DG139" s="146"/>
      <c r="DH139" s="146"/>
      <c r="DI139" s="146"/>
      <c r="DJ139" s="146"/>
      <c r="DK139" s="146"/>
      <c r="DL139" s="146"/>
      <c r="DM139" s="149"/>
      <c r="DN139" s="100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2"/>
      <c r="EH139" s="128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9"/>
      <c r="FB139" s="106"/>
      <c r="FC139" s="101"/>
      <c r="FD139" s="101"/>
      <c r="FE139" s="101"/>
      <c r="FF139" s="101"/>
      <c r="FG139" s="101"/>
      <c r="FH139" s="101"/>
      <c r="FI139" s="101"/>
      <c r="FJ139" s="101"/>
      <c r="FK139" s="130"/>
      <c r="FL139" s="128"/>
      <c r="FM139" s="126"/>
      <c r="FN139" s="126"/>
      <c r="FO139" s="126"/>
      <c r="FP139" s="126"/>
      <c r="FQ139" s="127"/>
      <c r="FR139" s="128"/>
      <c r="FS139" s="126"/>
      <c r="FT139" s="126"/>
      <c r="FU139" s="129"/>
      <c r="FV139" s="106"/>
      <c r="FW139" s="101"/>
      <c r="FX139" s="101"/>
      <c r="FY139" s="127"/>
      <c r="FZ139" s="131"/>
      <c r="GA139" s="132"/>
      <c r="GB139" s="133"/>
      <c r="GC139" s="133"/>
      <c r="GD139" s="133"/>
      <c r="GE139" s="133"/>
      <c r="GF139" s="134"/>
      <c r="GG139" s="135"/>
      <c r="GH139" s="133"/>
      <c r="GI139" s="133"/>
      <c r="GJ139" s="134"/>
      <c r="GK139" s="135"/>
      <c r="GL139" s="136"/>
      <c r="GM139" s="126"/>
      <c r="GN139" s="126"/>
      <c r="GO139" s="126"/>
      <c r="GP139" s="127"/>
      <c r="GQ139" s="137"/>
      <c r="GR139" s="138"/>
      <c r="GS139" s="139"/>
      <c r="GT139" s="140"/>
      <c r="GU139" s="141"/>
      <c r="GV139" s="142"/>
      <c r="GW139" s="143"/>
    </row>
    <row r="140" spans="1:205" s="120" customFormat="1" ht="18" customHeight="1" x14ac:dyDescent="0.25">
      <c r="A140" s="121">
        <v>135</v>
      </c>
      <c r="B140" s="122"/>
      <c r="C140" s="123"/>
      <c r="D140" s="123"/>
      <c r="E140" s="123"/>
      <c r="F140" s="123"/>
      <c r="G140" s="124"/>
      <c r="H140" s="144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46"/>
      <c r="AC140" s="146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6"/>
      <c r="AP140" s="126"/>
      <c r="AQ140" s="126"/>
      <c r="AR140" s="126"/>
      <c r="AS140" s="126"/>
      <c r="AT140" s="126"/>
      <c r="AU140" s="126"/>
      <c r="AV140" s="146"/>
      <c r="AW140" s="146"/>
      <c r="AX140" s="146"/>
      <c r="AY140" s="146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6"/>
      <c r="BL140" s="126"/>
      <c r="BM140" s="126"/>
      <c r="BN140" s="126"/>
      <c r="BO140" s="126"/>
      <c r="BP140" s="146"/>
      <c r="BQ140" s="146"/>
      <c r="BR140" s="146"/>
      <c r="BS140" s="146"/>
      <c r="BT140" s="146"/>
      <c r="BU140" s="146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6"/>
      <c r="CH140" s="126"/>
      <c r="CI140" s="126"/>
      <c r="CJ140" s="146"/>
      <c r="CK140" s="146"/>
      <c r="CL140" s="146"/>
      <c r="CM140" s="146"/>
      <c r="CN140" s="146"/>
      <c r="CO140" s="146"/>
      <c r="CP140" s="146"/>
      <c r="CQ140" s="146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46"/>
      <c r="DD140" s="146"/>
      <c r="DE140" s="146"/>
      <c r="DF140" s="146"/>
      <c r="DG140" s="146"/>
      <c r="DH140" s="146"/>
      <c r="DI140" s="146"/>
      <c r="DJ140" s="146"/>
      <c r="DK140" s="146"/>
      <c r="DL140" s="146"/>
      <c r="DM140" s="149"/>
      <c r="DN140" s="100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2"/>
      <c r="EH140" s="128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9"/>
      <c r="FB140" s="106"/>
      <c r="FC140" s="101"/>
      <c r="FD140" s="101"/>
      <c r="FE140" s="101"/>
      <c r="FF140" s="101"/>
      <c r="FG140" s="101"/>
      <c r="FH140" s="101"/>
      <c r="FI140" s="101"/>
      <c r="FJ140" s="101"/>
      <c r="FK140" s="130"/>
      <c r="FL140" s="128"/>
      <c r="FM140" s="126"/>
      <c r="FN140" s="126"/>
      <c r="FO140" s="126"/>
      <c r="FP140" s="126"/>
      <c r="FQ140" s="127"/>
      <c r="FR140" s="128"/>
      <c r="FS140" s="126"/>
      <c r="FT140" s="126"/>
      <c r="FU140" s="129"/>
      <c r="FV140" s="106"/>
      <c r="FW140" s="101"/>
      <c r="FX140" s="101"/>
      <c r="FY140" s="127"/>
      <c r="FZ140" s="131"/>
      <c r="GA140" s="132"/>
      <c r="GB140" s="133"/>
      <c r="GC140" s="133"/>
      <c r="GD140" s="133"/>
      <c r="GE140" s="133"/>
      <c r="GF140" s="134"/>
      <c r="GG140" s="135"/>
      <c r="GH140" s="133"/>
      <c r="GI140" s="133"/>
      <c r="GJ140" s="134"/>
      <c r="GK140" s="135"/>
      <c r="GL140" s="136"/>
      <c r="GM140" s="126"/>
      <c r="GN140" s="126"/>
      <c r="GO140" s="126"/>
      <c r="GP140" s="127"/>
      <c r="GQ140" s="137"/>
      <c r="GR140" s="138"/>
      <c r="GS140" s="139"/>
      <c r="GT140" s="140"/>
      <c r="GU140" s="141"/>
      <c r="GV140" s="142"/>
      <c r="GW140" s="143"/>
    </row>
    <row r="141" spans="1:205" s="120" customFormat="1" ht="18" customHeight="1" x14ac:dyDescent="0.25">
      <c r="A141" s="121">
        <v>136</v>
      </c>
      <c r="B141" s="122"/>
      <c r="C141" s="123"/>
      <c r="D141" s="123"/>
      <c r="E141" s="123"/>
      <c r="F141" s="123"/>
      <c r="G141" s="124"/>
      <c r="H141" s="144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46"/>
      <c r="AC141" s="146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6"/>
      <c r="AP141" s="126"/>
      <c r="AQ141" s="126"/>
      <c r="AR141" s="126"/>
      <c r="AS141" s="126"/>
      <c r="AT141" s="126"/>
      <c r="AU141" s="126"/>
      <c r="AV141" s="146"/>
      <c r="AW141" s="146"/>
      <c r="AX141" s="146"/>
      <c r="AY141" s="146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6"/>
      <c r="BL141" s="126"/>
      <c r="BM141" s="126"/>
      <c r="BN141" s="126"/>
      <c r="BO141" s="126"/>
      <c r="BP141" s="146"/>
      <c r="BQ141" s="146"/>
      <c r="BR141" s="146"/>
      <c r="BS141" s="146"/>
      <c r="BT141" s="146"/>
      <c r="BU141" s="146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6"/>
      <c r="CH141" s="126"/>
      <c r="CI141" s="126"/>
      <c r="CJ141" s="146"/>
      <c r="CK141" s="146"/>
      <c r="CL141" s="146"/>
      <c r="CM141" s="146"/>
      <c r="CN141" s="146"/>
      <c r="CO141" s="146"/>
      <c r="CP141" s="146"/>
      <c r="CQ141" s="146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46"/>
      <c r="DD141" s="146"/>
      <c r="DE141" s="146"/>
      <c r="DF141" s="146"/>
      <c r="DG141" s="146"/>
      <c r="DH141" s="146"/>
      <c r="DI141" s="146"/>
      <c r="DJ141" s="146"/>
      <c r="DK141" s="146"/>
      <c r="DL141" s="146"/>
      <c r="DM141" s="149"/>
      <c r="DN141" s="100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2"/>
      <c r="EH141" s="128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9"/>
      <c r="FB141" s="106"/>
      <c r="FC141" s="101"/>
      <c r="FD141" s="101"/>
      <c r="FE141" s="101"/>
      <c r="FF141" s="101"/>
      <c r="FG141" s="101"/>
      <c r="FH141" s="101"/>
      <c r="FI141" s="101"/>
      <c r="FJ141" s="101"/>
      <c r="FK141" s="130"/>
      <c r="FL141" s="128"/>
      <c r="FM141" s="126"/>
      <c r="FN141" s="126"/>
      <c r="FO141" s="126"/>
      <c r="FP141" s="126"/>
      <c r="FQ141" s="127"/>
      <c r="FR141" s="128"/>
      <c r="FS141" s="126"/>
      <c r="FT141" s="126"/>
      <c r="FU141" s="129"/>
      <c r="FV141" s="106"/>
      <c r="FW141" s="101"/>
      <c r="FX141" s="101"/>
      <c r="FY141" s="127"/>
      <c r="FZ141" s="131"/>
      <c r="GA141" s="132"/>
      <c r="GB141" s="133"/>
      <c r="GC141" s="133"/>
      <c r="GD141" s="133"/>
      <c r="GE141" s="133"/>
      <c r="GF141" s="134"/>
      <c r="GG141" s="135"/>
      <c r="GH141" s="133"/>
      <c r="GI141" s="133"/>
      <c r="GJ141" s="134"/>
      <c r="GK141" s="135"/>
      <c r="GL141" s="136"/>
      <c r="GM141" s="126"/>
      <c r="GN141" s="126"/>
      <c r="GO141" s="126"/>
      <c r="GP141" s="127"/>
      <c r="GQ141" s="137"/>
      <c r="GR141" s="138"/>
      <c r="GS141" s="139"/>
      <c r="GT141" s="140"/>
      <c r="GU141" s="141"/>
      <c r="GV141" s="142"/>
      <c r="GW141" s="143"/>
    </row>
    <row r="142" spans="1:205" s="120" customFormat="1" ht="18" customHeight="1" x14ac:dyDescent="0.25">
      <c r="A142" s="121">
        <v>137</v>
      </c>
      <c r="B142" s="122"/>
      <c r="C142" s="123"/>
      <c r="D142" s="123"/>
      <c r="E142" s="123"/>
      <c r="F142" s="123"/>
      <c r="G142" s="124"/>
      <c r="H142" s="144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46"/>
      <c r="AC142" s="146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6"/>
      <c r="AP142" s="126"/>
      <c r="AQ142" s="126"/>
      <c r="AR142" s="126"/>
      <c r="AS142" s="126"/>
      <c r="AT142" s="126"/>
      <c r="AU142" s="126"/>
      <c r="AV142" s="146"/>
      <c r="AW142" s="146"/>
      <c r="AX142" s="146"/>
      <c r="AY142" s="146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6"/>
      <c r="BL142" s="126"/>
      <c r="BM142" s="126"/>
      <c r="BN142" s="126"/>
      <c r="BO142" s="126"/>
      <c r="BP142" s="146"/>
      <c r="BQ142" s="146"/>
      <c r="BR142" s="146"/>
      <c r="BS142" s="146"/>
      <c r="BT142" s="146"/>
      <c r="BU142" s="146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6"/>
      <c r="CH142" s="126"/>
      <c r="CI142" s="126"/>
      <c r="CJ142" s="146"/>
      <c r="CK142" s="146"/>
      <c r="CL142" s="146"/>
      <c r="CM142" s="146"/>
      <c r="CN142" s="146"/>
      <c r="CO142" s="146"/>
      <c r="CP142" s="146"/>
      <c r="CQ142" s="146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46"/>
      <c r="DD142" s="146"/>
      <c r="DE142" s="146"/>
      <c r="DF142" s="146"/>
      <c r="DG142" s="146"/>
      <c r="DH142" s="146"/>
      <c r="DI142" s="146"/>
      <c r="DJ142" s="146"/>
      <c r="DK142" s="146"/>
      <c r="DL142" s="146"/>
      <c r="DM142" s="149"/>
      <c r="DN142" s="100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2"/>
      <c r="EH142" s="128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9"/>
      <c r="FB142" s="106"/>
      <c r="FC142" s="101"/>
      <c r="FD142" s="101"/>
      <c r="FE142" s="101"/>
      <c r="FF142" s="101"/>
      <c r="FG142" s="101"/>
      <c r="FH142" s="101"/>
      <c r="FI142" s="101"/>
      <c r="FJ142" s="101"/>
      <c r="FK142" s="130"/>
      <c r="FL142" s="128"/>
      <c r="FM142" s="126"/>
      <c r="FN142" s="126"/>
      <c r="FO142" s="126"/>
      <c r="FP142" s="126"/>
      <c r="FQ142" s="127"/>
      <c r="FR142" s="128"/>
      <c r="FS142" s="126"/>
      <c r="FT142" s="126"/>
      <c r="FU142" s="129"/>
      <c r="FV142" s="106"/>
      <c r="FW142" s="101"/>
      <c r="FX142" s="101"/>
      <c r="FY142" s="127"/>
      <c r="FZ142" s="131"/>
      <c r="GA142" s="132"/>
      <c r="GB142" s="133"/>
      <c r="GC142" s="133"/>
      <c r="GD142" s="133"/>
      <c r="GE142" s="133"/>
      <c r="GF142" s="134"/>
      <c r="GG142" s="135"/>
      <c r="GH142" s="133"/>
      <c r="GI142" s="133"/>
      <c r="GJ142" s="134"/>
      <c r="GK142" s="135"/>
      <c r="GL142" s="136"/>
      <c r="GM142" s="126"/>
      <c r="GN142" s="126"/>
      <c r="GO142" s="126"/>
      <c r="GP142" s="127"/>
      <c r="GQ142" s="137"/>
      <c r="GR142" s="138"/>
      <c r="GS142" s="139"/>
      <c r="GT142" s="140"/>
      <c r="GU142" s="141"/>
      <c r="GV142" s="142"/>
      <c r="GW142" s="143"/>
    </row>
    <row r="143" spans="1:205" s="120" customFormat="1" ht="18" customHeight="1" x14ac:dyDescent="0.25">
      <c r="A143" s="121">
        <v>138</v>
      </c>
      <c r="B143" s="122"/>
      <c r="C143" s="123"/>
      <c r="D143" s="123"/>
      <c r="E143" s="123"/>
      <c r="F143" s="123"/>
      <c r="G143" s="124"/>
      <c r="H143" s="144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46"/>
      <c r="AC143" s="146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6"/>
      <c r="AP143" s="126"/>
      <c r="AQ143" s="126"/>
      <c r="AR143" s="126"/>
      <c r="AS143" s="126"/>
      <c r="AT143" s="126"/>
      <c r="AU143" s="126"/>
      <c r="AV143" s="146"/>
      <c r="AW143" s="146"/>
      <c r="AX143" s="146"/>
      <c r="AY143" s="146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6"/>
      <c r="BL143" s="126"/>
      <c r="BM143" s="126"/>
      <c r="BN143" s="126"/>
      <c r="BO143" s="126"/>
      <c r="BP143" s="146"/>
      <c r="BQ143" s="146"/>
      <c r="BR143" s="146"/>
      <c r="BS143" s="146"/>
      <c r="BT143" s="146"/>
      <c r="BU143" s="146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6"/>
      <c r="CH143" s="126"/>
      <c r="CI143" s="126"/>
      <c r="CJ143" s="146"/>
      <c r="CK143" s="146"/>
      <c r="CL143" s="146"/>
      <c r="CM143" s="146"/>
      <c r="CN143" s="146"/>
      <c r="CO143" s="146"/>
      <c r="CP143" s="146"/>
      <c r="CQ143" s="146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46"/>
      <c r="DD143" s="146"/>
      <c r="DE143" s="146"/>
      <c r="DF143" s="146"/>
      <c r="DG143" s="146"/>
      <c r="DH143" s="146"/>
      <c r="DI143" s="146"/>
      <c r="DJ143" s="146"/>
      <c r="DK143" s="146"/>
      <c r="DL143" s="146"/>
      <c r="DM143" s="149"/>
      <c r="DN143" s="100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2"/>
      <c r="EH143" s="128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9"/>
      <c r="FB143" s="106"/>
      <c r="FC143" s="101"/>
      <c r="FD143" s="101"/>
      <c r="FE143" s="101"/>
      <c r="FF143" s="101"/>
      <c r="FG143" s="101"/>
      <c r="FH143" s="101"/>
      <c r="FI143" s="101"/>
      <c r="FJ143" s="101"/>
      <c r="FK143" s="130"/>
      <c r="FL143" s="128"/>
      <c r="FM143" s="126"/>
      <c r="FN143" s="126"/>
      <c r="FO143" s="126"/>
      <c r="FP143" s="126"/>
      <c r="FQ143" s="127"/>
      <c r="FR143" s="128"/>
      <c r="FS143" s="126"/>
      <c r="FT143" s="126"/>
      <c r="FU143" s="129"/>
      <c r="FV143" s="106"/>
      <c r="FW143" s="101"/>
      <c r="FX143" s="101"/>
      <c r="FY143" s="127"/>
      <c r="FZ143" s="131"/>
      <c r="GA143" s="132"/>
      <c r="GB143" s="133"/>
      <c r="GC143" s="133"/>
      <c r="GD143" s="133"/>
      <c r="GE143" s="133"/>
      <c r="GF143" s="134"/>
      <c r="GG143" s="135"/>
      <c r="GH143" s="133"/>
      <c r="GI143" s="133"/>
      <c r="GJ143" s="134"/>
      <c r="GK143" s="135"/>
      <c r="GL143" s="136"/>
      <c r="GM143" s="126"/>
      <c r="GN143" s="126"/>
      <c r="GO143" s="126"/>
      <c r="GP143" s="127"/>
      <c r="GQ143" s="137"/>
      <c r="GR143" s="138"/>
      <c r="GS143" s="139"/>
      <c r="GT143" s="140"/>
      <c r="GU143" s="141"/>
      <c r="GV143" s="142"/>
      <c r="GW143" s="143"/>
    </row>
    <row r="144" spans="1:205" s="120" customFormat="1" ht="18" customHeight="1" x14ac:dyDescent="0.25">
      <c r="A144" s="121">
        <v>139</v>
      </c>
      <c r="B144" s="122"/>
      <c r="C144" s="123"/>
      <c r="D144" s="123"/>
      <c r="E144" s="123"/>
      <c r="F144" s="123"/>
      <c r="G144" s="124"/>
      <c r="H144" s="144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46"/>
      <c r="AC144" s="146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6"/>
      <c r="AP144" s="126"/>
      <c r="AQ144" s="126"/>
      <c r="AR144" s="126"/>
      <c r="AS144" s="126"/>
      <c r="AT144" s="126"/>
      <c r="AU144" s="126"/>
      <c r="AV144" s="146"/>
      <c r="AW144" s="146"/>
      <c r="AX144" s="146"/>
      <c r="AY144" s="146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6"/>
      <c r="BL144" s="126"/>
      <c r="BM144" s="126"/>
      <c r="BN144" s="126"/>
      <c r="BO144" s="126"/>
      <c r="BP144" s="146"/>
      <c r="BQ144" s="146"/>
      <c r="BR144" s="146"/>
      <c r="BS144" s="146"/>
      <c r="BT144" s="146"/>
      <c r="BU144" s="146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6"/>
      <c r="CH144" s="126"/>
      <c r="CI144" s="126"/>
      <c r="CJ144" s="146"/>
      <c r="CK144" s="146"/>
      <c r="CL144" s="146"/>
      <c r="CM144" s="146"/>
      <c r="CN144" s="146"/>
      <c r="CO144" s="146"/>
      <c r="CP144" s="146"/>
      <c r="CQ144" s="146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9"/>
      <c r="DN144" s="100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2"/>
      <c r="EH144" s="128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9"/>
      <c r="FB144" s="106"/>
      <c r="FC144" s="101"/>
      <c r="FD144" s="101"/>
      <c r="FE144" s="101"/>
      <c r="FF144" s="101"/>
      <c r="FG144" s="101"/>
      <c r="FH144" s="101"/>
      <c r="FI144" s="101"/>
      <c r="FJ144" s="101"/>
      <c r="FK144" s="130"/>
      <c r="FL144" s="128"/>
      <c r="FM144" s="126"/>
      <c r="FN144" s="126"/>
      <c r="FO144" s="126"/>
      <c r="FP144" s="126"/>
      <c r="FQ144" s="127"/>
      <c r="FR144" s="128"/>
      <c r="FS144" s="126"/>
      <c r="FT144" s="126"/>
      <c r="FU144" s="129"/>
      <c r="FV144" s="106"/>
      <c r="FW144" s="101"/>
      <c r="FX144" s="101"/>
      <c r="FY144" s="127"/>
      <c r="FZ144" s="131"/>
      <c r="GA144" s="132"/>
      <c r="GB144" s="133"/>
      <c r="GC144" s="133"/>
      <c r="GD144" s="133"/>
      <c r="GE144" s="133"/>
      <c r="GF144" s="134"/>
      <c r="GG144" s="135"/>
      <c r="GH144" s="133"/>
      <c r="GI144" s="133"/>
      <c r="GJ144" s="134"/>
      <c r="GK144" s="135"/>
      <c r="GL144" s="136"/>
      <c r="GM144" s="126"/>
      <c r="GN144" s="126"/>
      <c r="GO144" s="126"/>
      <c r="GP144" s="127"/>
      <c r="GQ144" s="137"/>
      <c r="GR144" s="138"/>
      <c r="GS144" s="139"/>
      <c r="GT144" s="140"/>
      <c r="GU144" s="141"/>
      <c r="GV144" s="142"/>
      <c r="GW144" s="143"/>
    </row>
    <row r="145" spans="1:205" s="120" customFormat="1" ht="18" customHeight="1" x14ac:dyDescent="0.25">
      <c r="A145" s="121">
        <v>140</v>
      </c>
      <c r="B145" s="122"/>
      <c r="C145" s="123"/>
      <c r="D145" s="123"/>
      <c r="E145" s="123"/>
      <c r="F145" s="123"/>
      <c r="G145" s="124"/>
      <c r="H145" s="144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46"/>
      <c r="AC145" s="146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6"/>
      <c r="AP145" s="126"/>
      <c r="AQ145" s="126"/>
      <c r="AR145" s="126"/>
      <c r="AS145" s="126"/>
      <c r="AT145" s="126"/>
      <c r="AU145" s="126"/>
      <c r="AV145" s="146"/>
      <c r="AW145" s="146"/>
      <c r="AX145" s="146"/>
      <c r="AY145" s="146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6"/>
      <c r="BL145" s="126"/>
      <c r="BM145" s="126"/>
      <c r="BN145" s="126"/>
      <c r="BO145" s="126"/>
      <c r="BP145" s="146"/>
      <c r="BQ145" s="146"/>
      <c r="BR145" s="146"/>
      <c r="BS145" s="146"/>
      <c r="BT145" s="146"/>
      <c r="BU145" s="146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6"/>
      <c r="CH145" s="126"/>
      <c r="CI145" s="126"/>
      <c r="CJ145" s="146"/>
      <c r="CK145" s="146"/>
      <c r="CL145" s="146"/>
      <c r="CM145" s="146"/>
      <c r="CN145" s="146"/>
      <c r="CO145" s="146"/>
      <c r="CP145" s="146"/>
      <c r="CQ145" s="146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9"/>
      <c r="DN145" s="100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2"/>
      <c r="EH145" s="128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9"/>
      <c r="FB145" s="106"/>
      <c r="FC145" s="101"/>
      <c r="FD145" s="101"/>
      <c r="FE145" s="101"/>
      <c r="FF145" s="101"/>
      <c r="FG145" s="101"/>
      <c r="FH145" s="101"/>
      <c r="FI145" s="101"/>
      <c r="FJ145" s="101"/>
      <c r="FK145" s="130"/>
      <c r="FL145" s="128"/>
      <c r="FM145" s="126"/>
      <c r="FN145" s="126"/>
      <c r="FO145" s="126"/>
      <c r="FP145" s="126"/>
      <c r="FQ145" s="127"/>
      <c r="FR145" s="128"/>
      <c r="FS145" s="126"/>
      <c r="FT145" s="126"/>
      <c r="FU145" s="129"/>
      <c r="FV145" s="106"/>
      <c r="FW145" s="101"/>
      <c r="FX145" s="101"/>
      <c r="FY145" s="127"/>
      <c r="FZ145" s="131"/>
      <c r="GA145" s="132"/>
      <c r="GB145" s="133"/>
      <c r="GC145" s="133"/>
      <c r="GD145" s="133"/>
      <c r="GE145" s="133"/>
      <c r="GF145" s="134"/>
      <c r="GG145" s="135"/>
      <c r="GH145" s="133"/>
      <c r="GI145" s="133"/>
      <c r="GJ145" s="134"/>
      <c r="GK145" s="135"/>
      <c r="GL145" s="136"/>
      <c r="GM145" s="126"/>
      <c r="GN145" s="126"/>
      <c r="GO145" s="126"/>
      <c r="GP145" s="127"/>
      <c r="GQ145" s="137"/>
      <c r="GR145" s="138"/>
      <c r="GS145" s="139"/>
      <c r="GT145" s="140"/>
      <c r="GU145" s="141"/>
      <c r="GV145" s="142"/>
      <c r="GW145" s="143"/>
    </row>
    <row r="146" spans="1:205" s="120" customFormat="1" ht="18" customHeight="1" x14ac:dyDescent="0.25">
      <c r="A146" s="121">
        <v>141</v>
      </c>
      <c r="B146" s="122"/>
      <c r="C146" s="123"/>
      <c r="D146" s="123"/>
      <c r="E146" s="123"/>
      <c r="F146" s="123"/>
      <c r="G146" s="124"/>
      <c r="H146" s="144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46"/>
      <c r="AC146" s="146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6"/>
      <c r="AP146" s="126"/>
      <c r="AQ146" s="126"/>
      <c r="AR146" s="126"/>
      <c r="AS146" s="126"/>
      <c r="AT146" s="126"/>
      <c r="AU146" s="126"/>
      <c r="AV146" s="146"/>
      <c r="AW146" s="146"/>
      <c r="AX146" s="146"/>
      <c r="AY146" s="146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6"/>
      <c r="BL146" s="126"/>
      <c r="BM146" s="126"/>
      <c r="BN146" s="126"/>
      <c r="BO146" s="126"/>
      <c r="BP146" s="146"/>
      <c r="BQ146" s="146"/>
      <c r="BR146" s="146"/>
      <c r="BS146" s="146"/>
      <c r="BT146" s="146"/>
      <c r="BU146" s="146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6"/>
      <c r="CH146" s="126"/>
      <c r="CI146" s="126"/>
      <c r="CJ146" s="146"/>
      <c r="CK146" s="146"/>
      <c r="CL146" s="146"/>
      <c r="CM146" s="146"/>
      <c r="CN146" s="146"/>
      <c r="CO146" s="146"/>
      <c r="CP146" s="146"/>
      <c r="CQ146" s="146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9"/>
      <c r="DN146" s="100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2"/>
      <c r="EH146" s="128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9"/>
      <c r="FB146" s="106"/>
      <c r="FC146" s="101"/>
      <c r="FD146" s="101"/>
      <c r="FE146" s="101"/>
      <c r="FF146" s="101"/>
      <c r="FG146" s="101"/>
      <c r="FH146" s="101"/>
      <c r="FI146" s="101"/>
      <c r="FJ146" s="101"/>
      <c r="FK146" s="130"/>
      <c r="FL146" s="128"/>
      <c r="FM146" s="126"/>
      <c r="FN146" s="126"/>
      <c r="FO146" s="126"/>
      <c r="FP146" s="126"/>
      <c r="FQ146" s="127"/>
      <c r="FR146" s="128"/>
      <c r="FS146" s="126"/>
      <c r="FT146" s="126"/>
      <c r="FU146" s="129"/>
      <c r="FV146" s="106"/>
      <c r="FW146" s="101"/>
      <c r="FX146" s="101"/>
      <c r="FY146" s="127"/>
      <c r="FZ146" s="131"/>
      <c r="GA146" s="132"/>
      <c r="GB146" s="133"/>
      <c r="GC146" s="133"/>
      <c r="GD146" s="133"/>
      <c r="GE146" s="133"/>
      <c r="GF146" s="134"/>
      <c r="GG146" s="135"/>
      <c r="GH146" s="133"/>
      <c r="GI146" s="133"/>
      <c r="GJ146" s="134"/>
      <c r="GK146" s="135"/>
      <c r="GL146" s="136"/>
      <c r="GM146" s="126"/>
      <c r="GN146" s="126"/>
      <c r="GO146" s="126"/>
      <c r="GP146" s="127"/>
      <c r="GQ146" s="137"/>
      <c r="GR146" s="138"/>
      <c r="GS146" s="139"/>
      <c r="GT146" s="140"/>
      <c r="GU146" s="141"/>
      <c r="GV146" s="142"/>
      <c r="GW146" s="143"/>
    </row>
    <row r="147" spans="1:205" s="120" customFormat="1" ht="18" customHeight="1" x14ac:dyDescent="0.25">
      <c r="A147" s="121">
        <v>142</v>
      </c>
      <c r="B147" s="122"/>
      <c r="C147" s="123"/>
      <c r="D147" s="123"/>
      <c r="E147" s="123"/>
      <c r="F147" s="123"/>
      <c r="G147" s="124"/>
      <c r="H147" s="144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46"/>
      <c r="AC147" s="146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6"/>
      <c r="AP147" s="126"/>
      <c r="AQ147" s="126"/>
      <c r="AR147" s="126"/>
      <c r="AS147" s="126"/>
      <c r="AT147" s="126"/>
      <c r="AU147" s="126"/>
      <c r="AV147" s="146"/>
      <c r="AW147" s="146"/>
      <c r="AX147" s="146"/>
      <c r="AY147" s="146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6"/>
      <c r="BL147" s="126"/>
      <c r="BM147" s="126"/>
      <c r="BN147" s="126"/>
      <c r="BO147" s="126"/>
      <c r="BP147" s="146"/>
      <c r="BQ147" s="146"/>
      <c r="BR147" s="146"/>
      <c r="BS147" s="146"/>
      <c r="BT147" s="146"/>
      <c r="BU147" s="146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6"/>
      <c r="CH147" s="126"/>
      <c r="CI147" s="126"/>
      <c r="CJ147" s="146"/>
      <c r="CK147" s="146"/>
      <c r="CL147" s="146"/>
      <c r="CM147" s="146"/>
      <c r="CN147" s="146"/>
      <c r="CO147" s="146"/>
      <c r="CP147" s="146"/>
      <c r="CQ147" s="146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9"/>
      <c r="DN147" s="100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2"/>
      <c r="EH147" s="128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9"/>
      <c r="FB147" s="106"/>
      <c r="FC147" s="101"/>
      <c r="FD147" s="101"/>
      <c r="FE147" s="101"/>
      <c r="FF147" s="101"/>
      <c r="FG147" s="101"/>
      <c r="FH147" s="101"/>
      <c r="FI147" s="101"/>
      <c r="FJ147" s="101"/>
      <c r="FK147" s="130"/>
      <c r="FL147" s="128"/>
      <c r="FM147" s="126"/>
      <c r="FN147" s="126"/>
      <c r="FO147" s="126"/>
      <c r="FP147" s="126"/>
      <c r="FQ147" s="127"/>
      <c r="FR147" s="128"/>
      <c r="FS147" s="126"/>
      <c r="FT147" s="126"/>
      <c r="FU147" s="129"/>
      <c r="FV147" s="106"/>
      <c r="FW147" s="101"/>
      <c r="FX147" s="101"/>
      <c r="FY147" s="127"/>
      <c r="FZ147" s="131"/>
      <c r="GA147" s="132"/>
      <c r="GB147" s="133"/>
      <c r="GC147" s="133"/>
      <c r="GD147" s="133"/>
      <c r="GE147" s="133"/>
      <c r="GF147" s="134"/>
      <c r="GG147" s="135"/>
      <c r="GH147" s="133"/>
      <c r="GI147" s="133"/>
      <c r="GJ147" s="134"/>
      <c r="GK147" s="135"/>
      <c r="GL147" s="136"/>
      <c r="GM147" s="126"/>
      <c r="GN147" s="126"/>
      <c r="GO147" s="126"/>
      <c r="GP147" s="127"/>
      <c r="GQ147" s="137"/>
      <c r="GR147" s="138"/>
      <c r="GS147" s="139"/>
      <c r="GT147" s="140"/>
      <c r="GU147" s="141"/>
      <c r="GV147" s="142"/>
      <c r="GW147" s="143"/>
    </row>
    <row r="148" spans="1:205" s="120" customFormat="1" ht="18" customHeight="1" x14ac:dyDescent="0.25">
      <c r="A148" s="121">
        <v>143</v>
      </c>
      <c r="B148" s="122"/>
      <c r="C148" s="123"/>
      <c r="D148" s="123"/>
      <c r="E148" s="123"/>
      <c r="F148" s="123"/>
      <c r="G148" s="124"/>
      <c r="H148" s="144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46"/>
      <c r="AC148" s="146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6"/>
      <c r="AP148" s="126"/>
      <c r="AQ148" s="126"/>
      <c r="AR148" s="126"/>
      <c r="AS148" s="126"/>
      <c r="AT148" s="126"/>
      <c r="AU148" s="126"/>
      <c r="AV148" s="146"/>
      <c r="AW148" s="146"/>
      <c r="AX148" s="146"/>
      <c r="AY148" s="146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6"/>
      <c r="BL148" s="126"/>
      <c r="BM148" s="126"/>
      <c r="BN148" s="126"/>
      <c r="BO148" s="126"/>
      <c r="BP148" s="146"/>
      <c r="BQ148" s="146"/>
      <c r="BR148" s="146"/>
      <c r="BS148" s="146"/>
      <c r="BT148" s="146"/>
      <c r="BU148" s="146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6"/>
      <c r="CH148" s="126"/>
      <c r="CI148" s="126"/>
      <c r="CJ148" s="146"/>
      <c r="CK148" s="146"/>
      <c r="CL148" s="146"/>
      <c r="CM148" s="146"/>
      <c r="CN148" s="146"/>
      <c r="CO148" s="146"/>
      <c r="CP148" s="146"/>
      <c r="CQ148" s="146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9"/>
      <c r="DN148" s="100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2"/>
      <c r="EH148" s="128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9"/>
      <c r="FB148" s="106"/>
      <c r="FC148" s="101"/>
      <c r="FD148" s="101"/>
      <c r="FE148" s="101"/>
      <c r="FF148" s="101"/>
      <c r="FG148" s="101"/>
      <c r="FH148" s="101"/>
      <c r="FI148" s="101"/>
      <c r="FJ148" s="101"/>
      <c r="FK148" s="130"/>
      <c r="FL148" s="128"/>
      <c r="FM148" s="126"/>
      <c r="FN148" s="126"/>
      <c r="FO148" s="126"/>
      <c r="FP148" s="126"/>
      <c r="FQ148" s="127"/>
      <c r="FR148" s="128"/>
      <c r="FS148" s="126"/>
      <c r="FT148" s="126"/>
      <c r="FU148" s="129"/>
      <c r="FV148" s="106"/>
      <c r="FW148" s="101"/>
      <c r="FX148" s="101"/>
      <c r="FY148" s="127"/>
      <c r="FZ148" s="131"/>
      <c r="GA148" s="132"/>
      <c r="GB148" s="133"/>
      <c r="GC148" s="133"/>
      <c r="GD148" s="133"/>
      <c r="GE148" s="133"/>
      <c r="GF148" s="134"/>
      <c r="GG148" s="135"/>
      <c r="GH148" s="133"/>
      <c r="GI148" s="133"/>
      <c r="GJ148" s="134"/>
      <c r="GK148" s="135"/>
      <c r="GL148" s="136"/>
      <c r="GM148" s="126"/>
      <c r="GN148" s="126"/>
      <c r="GO148" s="126"/>
      <c r="GP148" s="127"/>
      <c r="GQ148" s="137"/>
      <c r="GR148" s="138"/>
      <c r="GS148" s="139"/>
      <c r="GT148" s="140"/>
      <c r="GU148" s="141"/>
      <c r="GV148" s="142"/>
      <c r="GW148" s="143"/>
    </row>
    <row r="149" spans="1:205" s="120" customFormat="1" ht="18" customHeight="1" x14ac:dyDescent="0.25">
      <c r="A149" s="121">
        <v>144</v>
      </c>
      <c r="B149" s="122"/>
      <c r="C149" s="123"/>
      <c r="D149" s="123"/>
      <c r="E149" s="123"/>
      <c r="F149" s="123"/>
      <c r="G149" s="124"/>
      <c r="H149" s="144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46"/>
      <c r="AC149" s="146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6"/>
      <c r="AP149" s="126"/>
      <c r="AQ149" s="126"/>
      <c r="AR149" s="126"/>
      <c r="AS149" s="126"/>
      <c r="AT149" s="126"/>
      <c r="AU149" s="126"/>
      <c r="AV149" s="146"/>
      <c r="AW149" s="146"/>
      <c r="AX149" s="146"/>
      <c r="AY149" s="146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6"/>
      <c r="BL149" s="126"/>
      <c r="BM149" s="126"/>
      <c r="BN149" s="126"/>
      <c r="BO149" s="126"/>
      <c r="BP149" s="146"/>
      <c r="BQ149" s="146"/>
      <c r="BR149" s="146"/>
      <c r="BS149" s="146"/>
      <c r="BT149" s="146"/>
      <c r="BU149" s="146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6"/>
      <c r="CH149" s="126"/>
      <c r="CI149" s="126"/>
      <c r="CJ149" s="146"/>
      <c r="CK149" s="146"/>
      <c r="CL149" s="146"/>
      <c r="CM149" s="146"/>
      <c r="CN149" s="146"/>
      <c r="CO149" s="146"/>
      <c r="CP149" s="146"/>
      <c r="CQ149" s="146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9"/>
      <c r="DN149" s="100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2"/>
      <c r="EH149" s="128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9"/>
      <c r="FB149" s="106"/>
      <c r="FC149" s="101"/>
      <c r="FD149" s="101"/>
      <c r="FE149" s="101"/>
      <c r="FF149" s="101"/>
      <c r="FG149" s="101"/>
      <c r="FH149" s="101"/>
      <c r="FI149" s="101"/>
      <c r="FJ149" s="101"/>
      <c r="FK149" s="130"/>
      <c r="FL149" s="128"/>
      <c r="FM149" s="126"/>
      <c r="FN149" s="126"/>
      <c r="FO149" s="126"/>
      <c r="FP149" s="126"/>
      <c r="FQ149" s="127"/>
      <c r="FR149" s="128"/>
      <c r="FS149" s="126"/>
      <c r="FT149" s="126"/>
      <c r="FU149" s="129"/>
      <c r="FV149" s="106"/>
      <c r="FW149" s="101"/>
      <c r="FX149" s="101"/>
      <c r="FY149" s="127"/>
      <c r="FZ149" s="131"/>
      <c r="GA149" s="132"/>
      <c r="GB149" s="133"/>
      <c r="GC149" s="133"/>
      <c r="GD149" s="133"/>
      <c r="GE149" s="133"/>
      <c r="GF149" s="134"/>
      <c r="GG149" s="135"/>
      <c r="GH149" s="133"/>
      <c r="GI149" s="133"/>
      <c r="GJ149" s="134"/>
      <c r="GK149" s="135"/>
      <c r="GL149" s="136"/>
      <c r="GM149" s="126"/>
      <c r="GN149" s="126"/>
      <c r="GO149" s="126"/>
      <c r="GP149" s="127"/>
      <c r="GQ149" s="137"/>
      <c r="GR149" s="138"/>
      <c r="GS149" s="139"/>
      <c r="GT149" s="140"/>
      <c r="GU149" s="141"/>
      <c r="GV149" s="142"/>
      <c r="GW149" s="143"/>
    </row>
    <row r="150" spans="1:205" s="120" customFormat="1" ht="18" customHeight="1" x14ac:dyDescent="0.25">
      <c r="A150" s="121">
        <v>145</v>
      </c>
      <c r="B150" s="122"/>
      <c r="C150" s="123"/>
      <c r="D150" s="123"/>
      <c r="E150" s="123"/>
      <c r="F150" s="123"/>
      <c r="G150" s="124"/>
      <c r="H150" s="144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46"/>
      <c r="AC150" s="146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6"/>
      <c r="AP150" s="126"/>
      <c r="AQ150" s="126"/>
      <c r="AR150" s="126"/>
      <c r="AS150" s="126"/>
      <c r="AT150" s="126"/>
      <c r="AU150" s="126"/>
      <c r="AV150" s="146"/>
      <c r="AW150" s="146"/>
      <c r="AX150" s="146"/>
      <c r="AY150" s="146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6"/>
      <c r="BL150" s="126"/>
      <c r="BM150" s="126"/>
      <c r="BN150" s="126"/>
      <c r="BO150" s="126"/>
      <c r="BP150" s="146"/>
      <c r="BQ150" s="146"/>
      <c r="BR150" s="146"/>
      <c r="BS150" s="146"/>
      <c r="BT150" s="146"/>
      <c r="BU150" s="146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6"/>
      <c r="CH150" s="126"/>
      <c r="CI150" s="126"/>
      <c r="CJ150" s="146"/>
      <c r="CK150" s="146"/>
      <c r="CL150" s="146"/>
      <c r="CM150" s="146"/>
      <c r="CN150" s="146"/>
      <c r="CO150" s="146"/>
      <c r="CP150" s="146"/>
      <c r="CQ150" s="146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9"/>
      <c r="DN150" s="100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2"/>
      <c r="EH150" s="128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9"/>
      <c r="FB150" s="106"/>
      <c r="FC150" s="101"/>
      <c r="FD150" s="101"/>
      <c r="FE150" s="101"/>
      <c r="FF150" s="101"/>
      <c r="FG150" s="101"/>
      <c r="FH150" s="101"/>
      <c r="FI150" s="101"/>
      <c r="FJ150" s="101"/>
      <c r="FK150" s="130"/>
      <c r="FL150" s="128"/>
      <c r="FM150" s="126"/>
      <c r="FN150" s="126"/>
      <c r="FO150" s="126"/>
      <c r="FP150" s="126"/>
      <c r="FQ150" s="127"/>
      <c r="FR150" s="128"/>
      <c r="FS150" s="126"/>
      <c r="FT150" s="126"/>
      <c r="FU150" s="129"/>
      <c r="FV150" s="106"/>
      <c r="FW150" s="101"/>
      <c r="FX150" s="101"/>
      <c r="FY150" s="127"/>
      <c r="FZ150" s="131"/>
      <c r="GA150" s="132"/>
      <c r="GB150" s="133"/>
      <c r="GC150" s="133"/>
      <c r="GD150" s="133"/>
      <c r="GE150" s="133"/>
      <c r="GF150" s="134"/>
      <c r="GG150" s="135"/>
      <c r="GH150" s="133"/>
      <c r="GI150" s="133"/>
      <c r="GJ150" s="134"/>
      <c r="GK150" s="135"/>
      <c r="GL150" s="136"/>
      <c r="GM150" s="126"/>
      <c r="GN150" s="126"/>
      <c r="GO150" s="126"/>
      <c r="GP150" s="127"/>
      <c r="GQ150" s="137"/>
      <c r="GR150" s="138"/>
      <c r="GS150" s="139"/>
      <c r="GT150" s="140"/>
      <c r="GU150" s="141"/>
      <c r="GV150" s="142"/>
      <c r="GW150" s="143"/>
    </row>
    <row r="151" spans="1:205" s="120" customFormat="1" ht="18" customHeight="1" x14ac:dyDescent="0.25">
      <c r="A151" s="121">
        <v>146</v>
      </c>
      <c r="B151" s="122"/>
      <c r="C151" s="123"/>
      <c r="D151" s="123"/>
      <c r="E151" s="123"/>
      <c r="F151" s="123"/>
      <c r="G151" s="124"/>
      <c r="H151" s="144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46"/>
      <c r="AC151" s="146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6"/>
      <c r="AP151" s="126"/>
      <c r="AQ151" s="126"/>
      <c r="AR151" s="126"/>
      <c r="AS151" s="126"/>
      <c r="AT151" s="126"/>
      <c r="AU151" s="126"/>
      <c r="AV151" s="146"/>
      <c r="AW151" s="146"/>
      <c r="AX151" s="146"/>
      <c r="AY151" s="146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6"/>
      <c r="BL151" s="126"/>
      <c r="BM151" s="126"/>
      <c r="BN151" s="126"/>
      <c r="BO151" s="126"/>
      <c r="BP151" s="146"/>
      <c r="BQ151" s="146"/>
      <c r="BR151" s="146"/>
      <c r="BS151" s="146"/>
      <c r="BT151" s="146"/>
      <c r="BU151" s="146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6"/>
      <c r="CH151" s="126"/>
      <c r="CI151" s="126"/>
      <c r="CJ151" s="146"/>
      <c r="CK151" s="146"/>
      <c r="CL151" s="146"/>
      <c r="CM151" s="146"/>
      <c r="CN151" s="146"/>
      <c r="CO151" s="146"/>
      <c r="CP151" s="146"/>
      <c r="CQ151" s="146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9"/>
      <c r="DN151" s="100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2"/>
      <c r="EH151" s="128"/>
      <c r="EI151" s="126"/>
      <c r="EJ151" s="126"/>
      <c r="EK151" s="126"/>
      <c r="EL151" s="126"/>
      <c r="EM151" s="126"/>
      <c r="EN151" s="126"/>
      <c r="EO151" s="126"/>
      <c r="EP151" s="126"/>
      <c r="EQ151" s="126"/>
      <c r="ER151" s="126"/>
      <c r="ES151" s="126"/>
      <c r="ET151" s="126"/>
      <c r="EU151" s="126"/>
      <c r="EV151" s="126"/>
      <c r="EW151" s="126"/>
      <c r="EX151" s="126"/>
      <c r="EY151" s="126"/>
      <c r="EZ151" s="126"/>
      <c r="FA151" s="129"/>
      <c r="FB151" s="106"/>
      <c r="FC151" s="101"/>
      <c r="FD151" s="101"/>
      <c r="FE151" s="101"/>
      <c r="FF151" s="101"/>
      <c r="FG151" s="101"/>
      <c r="FH151" s="101"/>
      <c r="FI151" s="101"/>
      <c r="FJ151" s="101"/>
      <c r="FK151" s="130"/>
      <c r="FL151" s="128"/>
      <c r="FM151" s="126"/>
      <c r="FN151" s="126"/>
      <c r="FO151" s="126"/>
      <c r="FP151" s="126"/>
      <c r="FQ151" s="127"/>
      <c r="FR151" s="128"/>
      <c r="FS151" s="126"/>
      <c r="FT151" s="126"/>
      <c r="FU151" s="129"/>
      <c r="FV151" s="106"/>
      <c r="FW151" s="101"/>
      <c r="FX151" s="101"/>
      <c r="FY151" s="127"/>
      <c r="FZ151" s="131"/>
      <c r="GA151" s="132"/>
      <c r="GB151" s="133"/>
      <c r="GC151" s="133"/>
      <c r="GD151" s="133"/>
      <c r="GE151" s="133"/>
      <c r="GF151" s="134"/>
      <c r="GG151" s="135"/>
      <c r="GH151" s="133"/>
      <c r="GI151" s="133"/>
      <c r="GJ151" s="134"/>
      <c r="GK151" s="135"/>
      <c r="GL151" s="136"/>
      <c r="GM151" s="126"/>
      <c r="GN151" s="126"/>
      <c r="GO151" s="126"/>
      <c r="GP151" s="127"/>
      <c r="GQ151" s="137"/>
      <c r="GR151" s="138"/>
      <c r="GS151" s="139"/>
      <c r="GT151" s="140"/>
      <c r="GU151" s="141"/>
      <c r="GV151" s="142"/>
      <c r="GW151" s="143"/>
    </row>
    <row r="152" spans="1:205" s="120" customFormat="1" ht="18" customHeight="1" x14ac:dyDescent="0.25">
      <c r="A152" s="121">
        <v>147</v>
      </c>
      <c r="B152" s="122"/>
      <c r="C152" s="123"/>
      <c r="D152" s="123"/>
      <c r="E152" s="123"/>
      <c r="F152" s="123"/>
      <c r="G152" s="124"/>
      <c r="H152" s="14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46"/>
      <c r="AC152" s="146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6"/>
      <c r="AP152" s="126"/>
      <c r="AQ152" s="126"/>
      <c r="AR152" s="126"/>
      <c r="AS152" s="126"/>
      <c r="AT152" s="126"/>
      <c r="AU152" s="126"/>
      <c r="AV152" s="146"/>
      <c r="AW152" s="146"/>
      <c r="AX152" s="146"/>
      <c r="AY152" s="146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6"/>
      <c r="BL152" s="126"/>
      <c r="BM152" s="126"/>
      <c r="BN152" s="126"/>
      <c r="BO152" s="126"/>
      <c r="BP152" s="146"/>
      <c r="BQ152" s="146"/>
      <c r="BR152" s="146"/>
      <c r="BS152" s="146"/>
      <c r="BT152" s="146"/>
      <c r="BU152" s="146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6"/>
      <c r="CH152" s="126"/>
      <c r="CI152" s="126"/>
      <c r="CJ152" s="146"/>
      <c r="CK152" s="146"/>
      <c r="CL152" s="146"/>
      <c r="CM152" s="146"/>
      <c r="CN152" s="146"/>
      <c r="CO152" s="146"/>
      <c r="CP152" s="146"/>
      <c r="CQ152" s="146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9"/>
      <c r="DN152" s="100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2"/>
      <c r="EH152" s="128"/>
      <c r="EI152" s="126"/>
      <c r="EJ152" s="126"/>
      <c r="EK152" s="126"/>
      <c r="EL152" s="126"/>
      <c r="EM152" s="126"/>
      <c r="EN152" s="126"/>
      <c r="EO152" s="126"/>
      <c r="EP152" s="126"/>
      <c r="EQ152" s="126"/>
      <c r="ER152" s="126"/>
      <c r="ES152" s="126"/>
      <c r="ET152" s="126"/>
      <c r="EU152" s="126"/>
      <c r="EV152" s="126"/>
      <c r="EW152" s="126"/>
      <c r="EX152" s="126"/>
      <c r="EY152" s="126"/>
      <c r="EZ152" s="126"/>
      <c r="FA152" s="129"/>
      <c r="FB152" s="106"/>
      <c r="FC152" s="101"/>
      <c r="FD152" s="101"/>
      <c r="FE152" s="101"/>
      <c r="FF152" s="101"/>
      <c r="FG152" s="101"/>
      <c r="FH152" s="101"/>
      <c r="FI152" s="101"/>
      <c r="FJ152" s="101"/>
      <c r="FK152" s="130"/>
      <c r="FL152" s="128"/>
      <c r="FM152" s="126"/>
      <c r="FN152" s="126"/>
      <c r="FO152" s="126"/>
      <c r="FP152" s="126"/>
      <c r="FQ152" s="127"/>
      <c r="FR152" s="128"/>
      <c r="FS152" s="126"/>
      <c r="FT152" s="126"/>
      <c r="FU152" s="129"/>
      <c r="FV152" s="106"/>
      <c r="FW152" s="101"/>
      <c r="FX152" s="101"/>
      <c r="FY152" s="127"/>
      <c r="FZ152" s="131"/>
      <c r="GA152" s="132"/>
      <c r="GB152" s="133"/>
      <c r="GC152" s="133"/>
      <c r="GD152" s="133"/>
      <c r="GE152" s="133"/>
      <c r="GF152" s="134"/>
      <c r="GG152" s="135"/>
      <c r="GH152" s="133"/>
      <c r="GI152" s="133"/>
      <c r="GJ152" s="134"/>
      <c r="GK152" s="135"/>
      <c r="GL152" s="136"/>
      <c r="GM152" s="126"/>
      <c r="GN152" s="126"/>
      <c r="GO152" s="126"/>
      <c r="GP152" s="127"/>
      <c r="GQ152" s="137"/>
      <c r="GR152" s="138"/>
      <c r="GS152" s="139"/>
      <c r="GT152" s="140"/>
      <c r="GU152" s="141"/>
      <c r="GV152" s="142"/>
      <c r="GW152" s="143"/>
    </row>
    <row r="153" spans="1:205" s="120" customFormat="1" ht="18" customHeight="1" x14ac:dyDescent="0.25">
      <c r="A153" s="121">
        <v>148</v>
      </c>
      <c r="B153" s="122"/>
      <c r="C153" s="123"/>
      <c r="D153" s="123"/>
      <c r="E153" s="123"/>
      <c r="F153" s="123"/>
      <c r="G153" s="124"/>
      <c r="H153" s="144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46"/>
      <c r="AC153" s="146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6"/>
      <c r="AP153" s="126"/>
      <c r="AQ153" s="126"/>
      <c r="AR153" s="126"/>
      <c r="AS153" s="126"/>
      <c r="AT153" s="126"/>
      <c r="AU153" s="126"/>
      <c r="AV153" s="146"/>
      <c r="AW153" s="146"/>
      <c r="AX153" s="146"/>
      <c r="AY153" s="146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6"/>
      <c r="BL153" s="126"/>
      <c r="BM153" s="126"/>
      <c r="BN153" s="126"/>
      <c r="BO153" s="126"/>
      <c r="BP153" s="146"/>
      <c r="BQ153" s="146"/>
      <c r="BR153" s="146"/>
      <c r="BS153" s="146"/>
      <c r="BT153" s="146"/>
      <c r="BU153" s="146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6"/>
      <c r="CH153" s="126"/>
      <c r="CI153" s="126"/>
      <c r="CJ153" s="146"/>
      <c r="CK153" s="146"/>
      <c r="CL153" s="146"/>
      <c r="CM153" s="146"/>
      <c r="CN153" s="146"/>
      <c r="CO153" s="146"/>
      <c r="CP153" s="146"/>
      <c r="CQ153" s="146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9"/>
      <c r="DN153" s="100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2"/>
      <c r="EH153" s="128"/>
      <c r="EI153" s="126"/>
      <c r="EJ153" s="126"/>
      <c r="EK153" s="126"/>
      <c r="EL153" s="126"/>
      <c r="EM153" s="126"/>
      <c r="EN153" s="126"/>
      <c r="EO153" s="126"/>
      <c r="EP153" s="126"/>
      <c r="EQ153" s="126"/>
      <c r="ER153" s="126"/>
      <c r="ES153" s="126"/>
      <c r="ET153" s="126"/>
      <c r="EU153" s="126"/>
      <c r="EV153" s="126"/>
      <c r="EW153" s="126"/>
      <c r="EX153" s="126"/>
      <c r="EY153" s="126"/>
      <c r="EZ153" s="126"/>
      <c r="FA153" s="129"/>
      <c r="FB153" s="106"/>
      <c r="FC153" s="101"/>
      <c r="FD153" s="101"/>
      <c r="FE153" s="101"/>
      <c r="FF153" s="101"/>
      <c r="FG153" s="101"/>
      <c r="FH153" s="101"/>
      <c r="FI153" s="101"/>
      <c r="FJ153" s="101"/>
      <c r="FK153" s="130"/>
      <c r="FL153" s="128"/>
      <c r="FM153" s="126"/>
      <c r="FN153" s="126"/>
      <c r="FO153" s="126"/>
      <c r="FP153" s="126"/>
      <c r="FQ153" s="127"/>
      <c r="FR153" s="128"/>
      <c r="FS153" s="126"/>
      <c r="FT153" s="126"/>
      <c r="FU153" s="129"/>
      <c r="FV153" s="106"/>
      <c r="FW153" s="101"/>
      <c r="FX153" s="101"/>
      <c r="FY153" s="127"/>
      <c r="FZ153" s="131"/>
      <c r="GA153" s="132"/>
      <c r="GB153" s="133"/>
      <c r="GC153" s="133"/>
      <c r="GD153" s="133"/>
      <c r="GE153" s="133"/>
      <c r="GF153" s="134"/>
      <c r="GG153" s="135"/>
      <c r="GH153" s="133"/>
      <c r="GI153" s="133"/>
      <c r="GJ153" s="134"/>
      <c r="GK153" s="135"/>
      <c r="GL153" s="136"/>
      <c r="GM153" s="126"/>
      <c r="GN153" s="126"/>
      <c r="GO153" s="126"/>
      <c r="GP153" s="127"/>
      <c r="GQ153" s="137"/>
      <c r="GR153" s="138"/>
      <c r="GS153" s="139"/>
      <c r="GT153" s="140"/>
      <c r="GU153" s="141"/>
      <c r="GV153" s="142"/>
      <c r="GW153" s="143"/>
    </row>
    <row r="154" spans="1:205" s="120" customFormat="1" ht="18" customHeight="1" x14ac:dyDescent="0.25">
      <c r="A154" s="121">
        <v>149</v>
      </c>
      <c r="B154" s="122"/>
      <c r="C154" s="123"/>
      <c r="D154" s="123"/>
      <c r="E154" s="123"/>
      <c r="F154" s="123"/>
      <c r="G154" s="124"/>
      <c r="H154" s="144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46"/>
      <c r="AC154" s="146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6"/>
      <c r="AP154" s="126"/>
      <c r="AQ154" s="126"/>
      <c r="AR154" s="126"/>
      <c r="AS154" s="126"/>
      <c r="AT154" s="126"/>
      <c r="AU154" s="126"/>
      <c r="AV154" s="146"/>
      <c r="AW154" s="146"/>
      <c r="AX154" s="146"/>
      <c r="AY154" s="146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6"/>
      <c r="BL154" s="126"/>
      <c r="BM154" s="126"/>
      <c r="BN154" s="126"/>
      <c r="BO154" s="126"/>
      <c r="BP154" s="146"/>
      <c r="BQ154" s="146"/>
      <c r="BR154" s="146"/>
      <c r="BS154" s="146"/>
      <c r="BT154" s="146"/>
      <c r="BU154" s="146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6"/>
      <c r="CH154" s="126"/>
      <c r="CI154" s="126"/>
      <c r="CJ154" s="146"/>
      <c r="CK154" s="146"/>
      <c r="CL154" s="146"/>
      <c r="CM154" s="146"/>
      <c r="CN154" s="146"/>
      <c r="CO154" s="146"/>
      <c r="CP154" s="146"/>
      <c r="CQ154" s="146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9"/>
      <c r="DN154" s="100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2"/>
      <c r="EH154" s="128"/>
      <c r="EI154" s="126"/>
      <c r="EJ154" s="126"/>
      <c r="EK154" s="126"/>
      <c r="EL154" s="126"/>
      <c r="EM154" s="126"/>
      <c r="EN154" s="126"/>
      <c r="EO154" s="126"/>
      <c r="EP154" s="126"/>
      <c r="EQ154" s="126"/>
      <c r="ER154" s="126"/>
      <c r="ES154" s="126"/>
      <c r="ET154" s="126"/>
      <c r="EU154" s="126"/>
      <c r="EV154" s="126"/>
      <c r="EW154" s="126"/>
      <c r="EX154" s="126"/>
      <c r="EY154" s="126"/>
      <c r="EZ154" s="126"/>
      <c r="FA154" s="129"/>
      <c r="FB154" s="106"/>
      <c r="FC154" s="101"/>
      <c r="FD154" s="101"/>
      <c r="FE154" s="101"/>
      <c r="FF154" s="101"/>
      <c r="FG154" s="101"/>
      <c r="FH154" s="101"/>
      <c r="FI154" s="101"/>
      <c r="FJ154" s="101"/>
      <c r="FK154" s="130"/>
      <c r="FL154" s="128"/>
      <c r="FM154" s="126"/>
      <c r="FN154" s="126"/>
      <c r="FO154" s="126"/>
      <c r="FP154" s="126"/>
      <c r="FQ154" s="127"/>
      <c r="FR154" s="128"/>
      <c r="FS154" s="126"/>
      <c r="FT154" s="126"/>
      <c r="FU154" s="129"/>
      <c r="FV154" s="106"/>
      <c r="FW154" s="101"/>
      <c r="FX154" s="101"/>
      <c r="FY154" s="127"/>
      <c r="FZ154" s="131"/>
      <c r="GA154" s="132"/>
      <c r="GB154" s="133"/>
      <c r="GC154" s="133"/>
      <c r="GD154" s="133"/>
      <c r="GE154" s="133"/>
      <c r="GF154" s="134"/>
      <c r="GG154" s="135"/>
      <c r="GH154" s="133"/>
      <c r="GI154" s="133"/>
      <c r="GJ154" s="134"/>
      <c r="GK154" s="135"/>
      <c r="GL154" s="136"/>
      <c r="GM154" s="126"/>
      <c r="GN154" s="126"/>
      <c r="GO154" s="126"/>
      <c r="GP154" s="127"/>
      <c r="GQ154" s="137"/>
      <c r="GR154" s="138"/>
      <c r="GS154" s="139"/>
      <c r="GT154" s="140"/>
      <c r="GU154" s="141"/>
      <c r="GV154" s="142"/>
      <c r="GW154" s="143"/>
    </row>
    <row r="155" spans="1:205" s="120" customFormat="1" ht="18" customHeight="1" x14ac:dyDescent="0.25">
      <c r="A155" s="121">
        <v>150</v>
      </c>
      <c r="B155" s="122"/>
      <c r="C155" s="123"/>
      <c r="D155" s="123"/>
      <c r="E155" s="123"/>
      <c r="F155" s="123"/>
      <c r="G155" s="124"/>
      <c r="H155" s="144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46"/>
      <c r="AC155" s="146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6"/>
      <c r="AP155" s="126"/>
      <c r="AQ155" s="126"/>
      <c r="AR155" s="126"/>
      <c r="AS155" s="126"/>
      <c r="AT155" s="126"/>
      <c r="AU155" s="126"/>
      <c r="AV155" s="146"/>
      <c r="AW155" s="146"/>
      <c r="AX155" s="146"/>
      <c r="AY155" s="146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6"/>
      <c r="BL155" s="126"/>
      <c r="BM155" s="126"/>
      <c r="BN155" s="126"/>
      <c r="BO155" s="126"/>
      <c r="BP155" s="146"/>
      <c r="BQ155" s="146"/>
      <c r="BR155" s="146"/>
      <c r="BS155" s="146"/>
      <c r="BT155" s="146"/>
      <c r="BU155" s="146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6"/>
      <c r="CH155" s="126"/>
      <c r="CI155" s="126"/>
      <c r="CJ155" s="146"/>
      <c r="CK155" s="146"/>
      <c r="CL155" s="146"/>
      <c r="CM155" s="146"/>
      <c r="CN155" s="146"/>
      <c r="CO155" s="146"/>
      <c r="CP155" s="146"/>
      <c r="CQ155" s="146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9"/>
      <c r="DN155" s="100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2"/>
      <c r="EH155" s="128"/>
      <c r="EI155" s="126"/>
      <c r="EJ155" s="126"/>
      <c r="EK155" s="126"/>
      <c r="EL155" s="126"/>
      <c r="EM155" s="126"/>
      <c r="EN155" s="126"/>
      <c r="EO155" s="126"/>
      <c r="EP155" s="126"/>
      <c r="EQ155" s="126"/>
      <c r="ER155" s="126"/>
      <c r="ES155" s="126"/>
      <c r="ET155" s="126"/>
      <c r="EU155" s="126"/>
      <c r="EV155" s="126"/>
      <c r="EW155" s="126"/>
      <c r="EX155" s="126"/>
      <c r="EY155" s="126"/>
      <c r="EZ155" s="126"/>
      <c r="FA155" s="129"/>
      <c r="FB155" s="106"/>
      <c r="FC155" s="101"/>
      <c r="FD155" s="101"/>
      <c r="FE155" s="101"/>
      <c r="FF155" s="101"/>
      <c r="FG155" s="101"/>
      <c r="FH155" s="101"/>
      <c r="FI155" s="101"/>
      <c r="FJ155" s="101"/>
      <c r="FK155" s="130"/>
      <c r="FL155" s="128"/>
      <c r="FM155" s="126"/>
      <c r="FN155" s="126"/>
      <c r="FO155" s="126"/>
      <c r="FP155" s="126"/>
      <c r="FQ155" s="127"/>
      <c r="FR155" s="128"/>
      <c r="FS155" s="126"/>
      <c r="FT155" s="126"/>
      <c r="FU155" s="129"/>
      <c r="FV155" s="106"/>
      <c r="FW155" s="101"/>
      <c r="FX155" s="101"/>
      <c r="FY155" s="127"/>
      <c r="FZ155" s="131"/>
      <c r="GA155" s="132"/>
      <c r="GB155" s="133"/>
      <c r="GC155" s="133"/>
      <c r="GD155" s="133"/>
      <c r="GE155" s="133"/>
      <c r="GF155" s="134"/>
      <c r="GG155" s="135"/>
      <c r="GH155" s="133"/>
      <c r="GI155" s="133"/>
      <c r="GJ155" s="134"/>
      <c r="GK155" s="135"/>
      <c r="GL155" s="136"/>
      <c r="GM155" s="126"/>
      <c r="GN155" s="126"/>
      <c r="GO155" s="126"/>
      <c r="GP155" s="127"/>
      <c r="GQ155" s="137"/>
      <c r="GR155" s="138"/>
      <c r="GS155" s="139"/>
      <c r="GT155" s="140"/>
      <c r="GU155" s="141"/>
      <c r="GV155" s="142"/>
      <c r="GW155" s="143"/>
    </row>
    <row r="156" spans="1:205" s="120" customFormat="1" ht="18" customHeight="1" x14ac:dyDescent="0.25">
      <c r="A156" s="121">
        <v>151</v>
      </c>
      <c r="B156" s="122"/>
      <c r="C156" s="123"/>
      <c r="D156" s="123"/>
      <c r="E156" s="123"/>
      <c r="F156" s="123"/>
      <c r="G156" s="124"/>
      <c r="H156" s="144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46"/>
      <c r="AC156" s="146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6"/>
      <c r="AP156" s="126"/>
      <c r="AQ156" s="126"/>
      <c r="AR156" s="126"/>
      <c r="AS156" s="126"/>
      <c r="AT156" s="126"/>
      <c r="AU156" s="126"/>
      <c r="AV156" s="146"/>
      <c r="AW156" s="146"/>
      <c r="AX156" s="146"/>
      <c r="AY156" s="146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6"/>
      <c r="BL156" s="126"/>
      <c r="BM156" s="126"/>
      <c r="BN156" s="126"/>
      <c r="BO156" s="126"/>
      <c r="BP156" s="146"/>
      <c r="BQ156" s="146"/>
      <c r="BR156" s="146"/>
      <c r="BS156" s="146"/>
      <c r="BT156" s="146"/>
      <c r="BU156" s="146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6"/>
      <c r="CH156" s="126"/>
      <c r="CI156" s="126"/>
      <c r="CJ156" s="146"/>
      <c r="CK156" s="146"/>
      <c r="CL156" s="146"/>
      <c r="CM156" s="146"/>
      <c r="CN156" s="146"/>
      <c r="CO156" s="146"/>
      <c r="CP156" s="146"/>
      <c r="CQ156" s="146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9"/>
      <c r="DN156" s="100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2"/>
      <c r="EH156" s="128"/>
      <c r="EI156" s="126"/>
      <c r="EJ156" s="126"/>
      <c r="EK156" s="126"/>
      <c r="EL156" s="126"/>
      <c r="EM156" s="126"/>
      <c r="EN156" s="126"/>
      <c r="EO156" s="126"/>
      <c r="EP156" s="126"/>
      <c r="EQ156" s="126"/>
      <c r="ER156" s="126"/>
      <c r="ES156" s="126"/>
      <c r="ET156" s="126"/>
      <c r="EU156" s="126"/>
      <c r="EV156" s="126"/>
      <c r="EW156" s="126"/>
      <c r="EX156" s="126"/>
      <c r="EY156" s="126"/>
      <c r="EZ156" s="126"/>
      <c r="FA156" s="129"/>
      <c r="FB156" s="106"/>
      <c r="FC156" s="101"/>
      <c r="FD156" s="101"/>
      <c r="FE156" s="101"/>
      <c r="FF156" s="101"/>
      <c r="FG156" s="101"/>
      <c r="FH156" s="101"/>
      <c r="FI156" s="101"/>
      <c r="FJ156" s="101"/>
      <c r="FK156" s="130"/>
      <c r="FL156" s="128"/>
      <c r="FM156" s="126"/>
      <c r="FN156" s="126"/>
      <c r="FO156" s="126"/>
      <c r="FP156" s="126"/>
      <c r="FQ156" s="127"/>
      <c r="FR156" s="128"/>
      <c r="FS156" s="126"/>
      <c r="FT156" s="126"/>
      <c r="FU156" s="129"/>
      <c r="FV156" s="106"/>
      <c r="FW156" s="101"/>
      <c r="FX156" s="101"/>
      <c r="FY156" s="127"/>
      <c r="FZ156" s="131"/>
      <c r="GA156" s="132"/>
      <c r="GB156" s="133"/>
      <c r="GC156" s="133"/>
      <c r="GD156" s="133"/>
      <c r="GE156" s="133"/>
      <c r="GF156" s="134"/>
      <c r="GG156" s="135"/>
      <c r="GH156" s="133"/>
      <c r="GI156" s="133"/>
      <c r="GJ156" s="134"/>
      <c r="GK156" s="135"/>
      <c r="GL156" s="136"/>
      <c r="GM156" s="126"/>
      <c r="GN156" s="126"/>
      <c r="GO156" s="126"/>
      <c r="GP156" s="127"/>
      <c r="GQ156" s="137"/>
      <c r="GR156" s="138"/>
      <c r="GS156" s="139"/>
      <c r="GT156" s="140"/>
      <c r="GU156" s="141"/>
      <c r="GV156" s="142"/>
      <c r="GW156" s="143"/>
    </row>
    <row r="157" spans="1:205" s="120" customFormat="1" ht="18" customHeight="1" x14ac:dyDescent="0.25">
      <c r="A157" s="121">
        <v>152</v>
      </c>
      <c r="B157" s="122"/>
      <c r="C157" s="123"/>
      <c r="D157" s="123"/>
      <c r="E157" s="123"/>
      <c r="F157" s="123"/>
      <c r="G157" s="124"/>
      <c r="H157" s="144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46"/>
      <c r="AC157" s="146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6"/>
      <c r="AP157" s="126"/>
      <c r="AQ157" s="126"/>
      <c r="AR157" s="126"/>
      <c r="AS157" s="126"/>
      <c r="AT157" s="126"/>
      <c r="AU157" s="126"/>
      <c r="AV157" s="146"/>
      <c r="AW157" s="146"/>
      <c r="AX157" s="146"/>
      <c r="AY157" s="146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6"/>
      <c r="BL157" s="126"/>
      <c r="BM157" s="126"/>
      <c r="BN157" s="126"/>
      <c r="BO157" s="126"/>
      <c r="BP157" s="146"/>
      <c r="BQ157" s="146"/>
      <c r="BR157" s="146"/>
      <c r="BS157" s="146"/>
      <c r="BT157" s="146"/>
      <c r="BU157" s="146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6"/>
      <c r="CH157" s="126"/>
      <c r="CI157" s="126"/>
      <c r="CJ157" s="146"/>
      <c r="CK157" s="146"/>
      <c r="CL157" s="146"/>
      <c r="CM157" s="146"/>
      <c r="CN157" s="146"/>
      <c r="CO157" s="146"/>
      <c r="CP157" s="146"/>
      <c r="CQ157" s="146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9"/>
      <c r="DN157" s="100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2"/>
      <c r="EH157" s="128"/>
      <c r="EI157" s="126"/>
      <c r="EJ157" s="126"/>
      <c r="EK157" s="126"/>
      <c r="EL157" s="126"/>
      <c r="EM157" s="126"/>
      <c r="EN157" s="126"/>
      <c r="EO157" s="126"/>
      <c r="EP157" s="126"/>
      <c r="EQ157" s="126"/>
      <c r="ER157" s="126"/>
      <c r="ES157" s="126"/>
      <c r="ET157" s="126"/>
      <c r="EU157" s="126"/>
      <c r="EV157" s="126"/>
      <c r="EW157" s="126"/>
      <c r="EX157" s="126"/>
      <c r="EY157" s="126"/>
      <c r="EZ157" s="126"/>
      <c r="FA157" s="129"/>
      <c r="FB157" s="106"/>
      <c r="FC157" s="101"/>
      <c r="FD157" s="101"/>
      <c r="FE157" s="101"/>
      <c r="FF157" s="101"/>
      <c r="FG157" s="101"/>
      <c r="FH157" s="101"/>
      <c r="FI157" s="101"/>
      <c r="FJ157" s="101"/>
      <c r="FK157" s="130"/>
      <c r="FL157" s="128"/>
      <c r="FM157" s="126"/>
      <c r="FN157" s="126"/>
      <c r="FO157" s="126"/>
      <c r="FP157" s="126"/>
      <c r="FQ157" s="127"/>
      <c r="FR157" s="128"/>
      <c r="FS157" s="126"/>
      <c r="FT157" s="126"/>
      <c r="FU157" s="129"/>
      <c r="FV157" s="106"/>
      <c r="FW157" s="101"/>
      <c r="FX157" s="101"/>
      <c r="FY157" s="127"/>
      <c r="FZ157" s="131"/>
      <c r="GA157" s="132"/>
      <c r="GB157" s="133"/>
      <c r="GC157" s="133"/>
      <c r="GD157" s="133"/>
      <c r="GE157" s="133"/>
      <c r="GF157" s="134"/>
      <c r="GG157" s="135"/>
      <c r="GH157" s="133"/>
      <c r="GI157" s="133"/>
      <c r="GJ157" s="134"/>
      <c r="GK157" s="135"/>
      <c r="GL157" s="136"/>
      <c r="GM157" s="126"/>
      <c r="GN157" s="126"/>
      <c r="GO157" s="126"/>
      <c r="GP157" s="127"/>
      <c r="GQ157" s="137"/>
      <c r="GR157" s="138"/>
      <c r="GS157" s="139"/>
      <c r="GT157" s="140"/>
      <c r="GU157" s="141"/>
      <c r="GV157" s="142"/>
      <c r="GW157" s="143"/>
    </row>
    <row r="158" spans="1:205" s="120" customFormat="1" ht="18" customHeight="1" x14ac:dyDescent="0.25">
      <c r="A158" s="121">
        <v>153</v>
      </c>
      <c r="B158" s="122"/>
      <c r="C158" s="123"/>
      <c r="D158" s="123"/>
      <c r="E158" s="123"/>
      <c r="F158" s="123"/>
      <c r="G158" s="124"/>
      <c r="H158" s="144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46"/>
      <c r="AC158" s="146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6"/>
      <c r="AP158" s="126"/>
      <c r="AQ158" s="126"/>
      <c r="AR158" s="126"/>
      <c r="AS158" s="126"/>
      <c r="AT158" s="126"/>
      <c r="AU158" s="126"/>
      <c r="AV158" s="146"/>
      <c r="AW158" s="146"/>
      <c r="AX158" s="146"/>
      <c r="AY158" s="146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6"/>
      <c r="BL158" s="126"/>
      <c r="BM158" s="126"/>
      <c r="BN158" s="126"/>
      <c r="BO158" s="126"/>
      <c r="BP158" s="146"/>
      <c r="BQ158" s="146"/>
      <c r="BR158" s="146"/>
      <c r="BS158" s="146"/>
      <c r="BT158" s="146"/>
      <c r="BU158" s="146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6"/>
      <c r="CH158" s="126"/>
      <c r="CI158" s="126"/>
      <c r="CJ158" s="146"/>
      <c r="CK158" s="146"/>
      <c r="CL158" s="146"/>
      <c r="CM158" s="146"/>
      <c r="CN158" s="146"/>
      <c r="CO158" s="146"/>
      <c r="CP158" s="146"/>
      <c r="CQ158" s="146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9"/>
      <c r="DN158" s="100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2"/>
      <c r="EH158" s="128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9"/>
      <c r="FB158" s="106"/>
      <c r="FC158" s="101"/>
      <c r="FD158" s="101"/>
      <c r="FE158" s="101"/>
      <c r="FF158" s="101"/>
      <c r="FG158" s="101"/>
      <c r="FH158" s="101"/>
      <c r="FI158" s="101"/>
      <c r="FJ158" s="101"/>
      <c r="FK158" s="130"/>
      <c r="FL158" s="128"/>
      <c r="FM158" s="126"/>
      <c r="FN158" s="126"/>
      <c r="FO158" s="126"/>
      <c r="FP158" s="126"/>
      <c r="FQ158" s="127"/>
      <c r="FR158" s="128"/>
      <c r="FS158" s="126"/>
      <c r="FT158" s="126"/>
      <c r="FU158" s="129"/>
      <c r="FV158" s="106"/>
      <c r="FW158" s="101"/>
      <c r="FX158" s="101"/>
      <c r="FY158" s="127"/>
      <c r="FZ158" s="131"/>
      <c r="GA158" s="132"/>
      <c r="GB158" s="133"/>
      <c r="GC158" s="133"/>
      <c r="GD158" s="133"/>
      <c r="GE158" s="133"/>
      <c r="GF158" s="134"/>
      <c r="GG158" s="135"/>
      <c r="GH158" s="133"/>
      <c r="GI158" s="133"/>
      <c r="GJ158" s="134"/>
      <c r="GK158" s="135"/>
      <c r="GL158" s="136"/>
      <c r="GM158" s="126"/>
      <c r="GN158" s="126"/>
      <c r="GO158" s="126"/>
      <c r="GP158" s="127"/>
      <c r="GQ158" s="137"/>
      <c r="GR158" s="138"/>
      <c r="GS158" s="139"/>
      <c r="GT158" s="140"/>
      <c r="GU158" s="141"/>
      <c r="GV158" s="142"/>
      <c r="GW158" s="143"/>
    </row>
    <row r="159" spans="1:205" s="120" customFormat="1" ht="18" customHeight="1" x14ac:dyDescent="0.25">
      <c r="A159" s="121">
        <v>154</v>
      </c>
      <c r="B159" s="122"/>
      <c r="C159" s="123"/>
      <c r="D159" s="123"/>
      <c r="E159" s="123"/>
      <c r="F159" s="123"/>
      <c r="G159" s="124"/>
      <c r="H159" s="144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46"/>
      <c r="AC159" s="146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6"/>
      <c r="AP159" s="126"/>
      <c r="AQ159" s="126"/>
      <c r="AR159" s="126"/>
      <c r="AS159" s="126"/>
      <c r="AT159" s="126"/>
      <c r="AU159" s="126"/>
      <c r="AV159" s="146"/>
      <c r="AW159" s="146"/>
      <c r="AX159" s="146"/>
      <c r="AY159" s="146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6"/>
      <c r="BL159" s="126"/>
      <c r="BM159" s="126"/>
      <c r="BN159" s="126"/>
      <c r="BO159" s="126"/>
      <c r="BP159" s="146"/>
      <c r="BQ159" s="146"/>
      <c r="BR159" s="146"/>
      <c r="BS159" s="146"/>
      <c r="BT159" s="146"/>
      <c r="BU159" s="146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6"/>
      <c r="CH159" s="126"/>
      <c r="CI159" s="126"/>
      <c r="CJ159" s="146"/>
      <c r="CK159" s="146"/>
      <c r="CL159" s="146"/>
      <c r="CM159" s="146"/>
      <c r="CN159" s="146"/>
      <c r="CO159" s="146"/>
      <c r="CP159" s="146"/>
      <c r="CQ159" s="146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9"/>
      <c r="DN159" s="100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2"/>
      <c r="EH159" s="128"/>
      <c r="EI159" s="126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9"/>
      <c r="FB159" s="106"/>
      <c r="FC159" s="101"/>
      <c r="FD159" s="101"/>
      <c r="FE159" s="101"/>
      <c r="FF159" s="101"/>
      <c r="FG159" s="101"/>
      <c r="FH159" s="101"/>
      <c r="FI159" s="101"/>
      <c r="FJ159" s="101"/>
      <c r="FK159" s="130"/>
      <c r="FL159" s="128"/>
      <c r="FM159" s="126"/>
      <c r="FN159" s="126"/>
      <c r="FO159" s="126"/>
      <c r="FP159" s="126"/>
      <c r="FQ159" s="127"/>
      <c r="FR159" s="128"/>
      <c r="FS159" s="126"/>
      <c r="FT159" s="126"/>
      <c r="FU159" s="129"/>
      <c r="FV159" s="106"/>
      <c r="FW159" s="101"/>
      <c r="FX159" s="101"/>
      <c r="FY159" s="127"/>
      <c r="FZ159" s="131"/>
      <c r="GA159" s="132"/>
      <c r="GB159" s="133"/>
      <c r="GC159" s="133"/>
      <c r="GD159" s="133"/>
      <c r="GE159" s="133"/>
      <c r="GF159" s="134"/>
      <c r="GG159" s="135"/>
      <c r="GH159" s="133"/>
      <c r="GI159" s="133"/>
      <c r="GJ159" s="134"/>
      <c r="GK159" s="135"/>
      <c r="GL159" s="136"/>
      <c r="GM159" s="126"/>
      <c r="GN159" s="126"/>
      <c r="GO159" s="126"/>
      <c r="GP159" s="127"/>
      <c r="GQ159" s="137"/>
      <c r="GR159" s="138"/>
      <c r="GS159" s="139"/>
      <c r="GT159" s="140"/>
      <c r="GU159" s="141"/>
      <c r="GV159" s="142"/>
      <c r="GW159" s="143"/>
    </row>
    <row r="160" spans="1:205" s="120" customFormat="1" ht="18" customHeight="1" x14ac:dyDescent="0.25">
      <c r="A160" s="121">
        <v>155</v>
      </c>
      <c r="B160" s="122"/>
      <c r="C160" s="123"/>
      <c r="D160" s="123"/>
      <c r="E160" s="123"/>
      <c r="F160" s="123"/>
      <c r="G160" s="124"/>
      <c r="H160" s="144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46"/>
      <c r="AC160" s="146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6"/>
      <c r="AP160" s="126"/>
      <c r="AQ160" s="126"/>
      <c r="AR160" s="126"/>
      <c r="AS160" s="126"/>
      <c r="AT160" s="126"/>
      <c r="AU160" s="126"/>
      <c r="AV160" s="146"/>
      <c r="AW160" s="146"/>
      <c r="AX160" s="146"/>
      <c r="AY160" s="146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6"/>
      <c r="BL160" s="126"/>
      <c r="BM160" s="126"/>
      <c r="BN160" s="126"/>
      <c r="BO160" s="126"/>
      <c r="BP160" s="146"/>
      <c r="BQ160" s="146"/>
      <c r="BR160" s="146"/>
      <c r="BS160" s="146"/>
      <c r="BT160" s="146"/>
      <c r="BU160" s="146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6"/>
      <c r="CH160" s="126"/>
      <c r="CI160" s="126"/>
      <c r="CJ160" s="146"/>
      <c r="CK160" s="146"/>
      <c r="CL160" s="146"/>
      <c r="CM160" s="146"/>
      <c r="CN160" s="146"/>
      <c r="CO160" s="146"/>
      <c r="CP160" s="146"/>
      <c r="CQ160" s="146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9"/>
      <c r="DN160" s="100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2"/>
      <c r="EH160" s="128"/>
      <c r="EI160" s="126"/>
      <c r="EJ160" s="126"/>
      <c r="EK160" s="126"/>
      <c r="EL160" s="126"/>
      <c r="EM160" s="126"/>
      <c r="EN160" s="126"/>
      <c r="EO160" s="126"/>
      <c r="EP160" s="126"/>
      <c r="EQ160" s="126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9"/>
      <c r="FB160" s="106"/>
      <c r="FC160" s="101"/>
      <c r="FD160" s="101"/>
      <c r="FE160" s="101"/>
      <c r="FF160" s="101"/>
      <c r="FG160" s="101"/>
      <c r="FH160" s="101"/>
      <c r="FI160" s="101"/>
      <c r="FJ160" s="101"/>
      <c r="FK160" s="130"/>
      <c r="FL160" s="128"/>
      <c r="FM160" s="126"/>
      <c r="FN160" s="126"/>
      <c r="FO160" s="126"/>
      <c r="FP160" s="126"/>
      <c r="FQ160" s="127"/>
      <c r="FR160" s="128"/>
      <c r="FS160" s="126"/>
      <c r="FT160" s="126"/>
      <c r="FU160" s="129"/>
      <c r="FV160" s="106"/>
      <c r="FW160" s="101"/>
      <c r="FX160" s="101"/>
      <c r="FY160" s="127"/>
      <c r="FZ160" s="131"/>
      <c r="GA160" s="132"/>
      <c r="GB160" s="133"/>
      <c r="GC160" s="133"/>
      <c r="GD160" s="133"/>
      <c r="GE160" s="133"/>
      <c r="GF160" s="134"/>
      <c r="GG160" s="135"/>
      <c r="GH160" s="133"/>
      <c r="GI160" s="133"/>
      <c r="GJ160" s="134"/>
      <c r="GK160" s="135"/>
      <c r="GL160" s="136"/>
      <c r="GM160" s="126"/>
      <c r="GN160" s="126"/>
      <c r="GO160" s="126"/>
      <c r="GP160" s="127"/>
      <c r="GQ160" s="137"/>
      <c r="GR160" s="138"/>
      <c r="GS160" s="139"/>
      <c r="GT160" s="140"/>
      <c r="GU160" s="141"/>
      <c r="GV160" s="142"/>
      <c r="GW160" s="143"/>
    </row>
    <row r="161" spans="1:205" s="120" customFormat="1" ht="18" customHeight="1" x14ac:dyDescent="0.25">
      <c r="A161" s="121">
        <v>156</v>
      </c>
      <c r="B161" s="122"/>
      <c r="C161" s="123"/>
      <c r="D161" s="123"/>
      <c r="E161" s="123"/>
      <c r="F161" s="123"/>
      <c r="G161" s="124"/>
      <c r="H161" s="144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46"/>
      <c r="AC161" s="146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6"/>
      <c r="AP161" s="126"/>
      <c r="AQ161" s="126"/>
      <c r="AR161" s="126"/>
      <c r="AS161" s="126"/>
      <c r="AT161" s="126"/>
      <c r="AU161" s="126"/>
      <c r="AV161" s="146"/>
      <c r="AW161" s="146"/>
      <c r="AX161" s="146"/>
      <c r="AY161" s="146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6"/>
      <c r="BL161" s="126"/>
      <c r="BM161" s="126"/>
      <c r="BN161" s="126"/>
      <c r="BO161" s="126"/>
      <c r="BP161" s="146"/>
      <c r="BQ161" s="146"/>
      <c r="BR161" s="146"/>
      <c r="BS161" s="146"/>
      <c r="BT161" s="146"/>
      <c r="BU161" s="146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6"/>
      <c r="CH161" s="126"/>
      <c r="CI161" s="126"/>
      <c r="CJ161" s="146"/>
      <c r="CK161" s="146"/>
      <c r="CL161" s="146"/>
      <c r="CM161" s="146"/>
      <c r="CN161" s="146"/>
      <c r="CO161" s="146"/>
      <c r="CP161" s="146"/>
      <c r="CQ161" s="146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9"/>
      <c r="DN161" s="100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2"/>
      <c r="EH161" s="128"/>
      <c r="EI161" s="126"/>
      <c r="EJ161" s="126"/>
      <c r="EK161" s="126"/>
      <c r="EL161" s="126"/>
      <c r="EM161" s="126"/>
      <c r="EN161" s="126"/>
      <c r="EO161" s="126"/>
      <c r="EP161" s="126"/>
      <c r="EQ161" s="126"/>
      <c r="ER161" s="126"/>
      <c r="ES161" s="126"/>
      <c r="ET161" s="126"/>
      <c r="EU161" s="126"/>
      <c r="EV161" s="126"/>
      <c r="EW161" s="126"/>
      <c r="EX161" s="126"/>
      <c r="EY161" s="126"/>
      <c r="EZ161" s="126"/>
      <c r="FA161" s="129"/>
      <c r="FB161" s="106"/>
      <c r="FC161" s="101"/>
      <c r="FD161" s="101"/>
      <c r="FE161" s="101"/>
      <c r="FF161" s="101"/>
      <c r="FG161" s="101"/>
      <c r="FH161" s="101"/>
      <c r="FI161" s="101"/>
      <c r="FJ161" s="101"/>
      <c r="FK161" s="130"/>
      <c r="FL161" s="128"/>
      <c r="FM161" s="126"/>
      <c r="FN161" s="126"/>
      <c r="FO161" s="126"/>
      <c r="FP161" s="126"/>
      <c r="FQ161" s="127"/>
      <c r="FR161" s="128"/>
      <c r="FS161" s="126"/>
      <c r="FT161" s="126"/>
      <c r="FU161" s="129"/>
      <c r="FV161" s="106"/>
      <c r="FW161" s="101"/>
      <c r="FX161" s="101"/>
      <c r="FY161" s="127"/>
      <c r="FZ161" s="131"/>
      <c r="GA161" s="132"/>
      <c r="GB161" s="133"/>
      <c r="GC161" s="133"/>
      <c r="GD161" s="133"/>
      <c r="GE161" s="133"/>
      <c r="GF161" s="134"/>
      <c r="GG161" s="135"/>
      <c r="GH161" s="133"/>
      <c r="GI161" s="133"/>
      <c r="GJ161" s="134"/>
      <c r="GK161" s="135"/>
      <c r="GL161" s="136"/>
      <c r="GM161" s="126"/>
      <c r="GN161" s="126"/>
      <c r="GO161" s="126"/>
      <c r="GP161" s="127"/>
      <c r="GQ161" s="137"/>
      <c r="GR161" s="138"/>
      <c r="GS161" s="139"/>
      <c r="GT161" s="140"/>
      <c r="GU161" s="141"/>
      <c r="GV161" s="142"/>
      <c r="GW161" s="143"/>
    </row>
    <row r="162" spans="1:205" s="120" customFormat="1" ht="18" customHeight="1" x14ac:dyDescent="0.25">
      <c r="A162" s="121">
        <v>157</v>
      </c>
      <c r="B162" s="122"/>
      <c r="C162" s="123"/>
      <c r="D162" s="123"/>
      <c r="E162" s="123"/>
      <c r="F162" s="123"/>
      <c r="G162" s="124"/>
      <c r="H162" s="144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46"/>
      <c r="AC162" s="146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6"/>
      <c r="AP162" s="126"/>
      <c r="AQ162" s="126"/>
      <c r="AR162" s="126"/>
      <c r="AS162" s="126"/>
      <c r="AT162" s="126"/>
      <c r="AU162" s="126"/>
      <c r="AV162" s="146"/>
      <c r="AW162" s="146"/>
      <c r="AX162" s="146"/>
      <c r="AY162" s="146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6"/>
      <c r="BL162" s="126"/>
      <c r="BM162" s="126"/>
      <c r="BN162" s="126"/>
      <c r="BO162" s="126"/>
      <c r="BP162" s="146"/>
      <c r="BQ162" s="146"/>
      <c r="BR162" s="146"/>
      <c r="BS162" s="146"/>
      <c r="BT162" s="146"/>
      <c r="BU162" s="146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6"/>
      <c r="CH162" s="126"/>
      <c r="CI162" s="126"/>
      <c r="CJ162" s="146"/>
      <c r="CK162" s="146"/>
      <c r="CL162" s="146"/>
      <c r="CM162" s="146"/>
      <c r="CN162" s="146"/>
      <c r="CO162" s="146"/>
      <c r="CP162" s="146"/>
      <c r="CQ162" s="146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9"/>
      <c r="DN162" s="100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2"/>
      <c r="EH162" s="128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9"/>
      <c r="FB162" s="106"/>
      <c r="FC162" s="101"/>
      <c r="FD162" s="101"/>
      <c r="FE162" s="101"/>
      <c r="FF162" s="101"/>
      <c r="FG162" s="101"/>
      <c r="FH162" s="101"/>
      <c r="FI162" s="101"/>
      <c r="FJ162" s="101"/>
      <c r="FK162" s="130"/>
      <c r="FL162" s="128"/>
      <c r="FM162" s="126"/>
      <c r="FN162" s="126"/>
      <c r="FO162" s="126"/>
      <c r="FP162" s="126"/>
      <c r="FQ162" s="127"/>
      <c r="FR162" s="128"/>
      <c r="FS162" s="126"/>
      <c r="FT162" s="126"/>
      <c r="FU162" s="129"/>
      <c r="FV162" s="106"/>
      <c r="FW162" s="101"/>
      <c r="FX162" s="101"/>
      <c r="FY162" s="127"/>
      <c r="FZ162" s="131"/>
      <c r="GA162" s="132"/>
      <c r="GB162" s="133"/>
      <c r="GC162" s="133"/>
      <c r="GD162" s="133"/>
      <c r="GE162" s="133"/>
      <c r="GF162" s="134"/>
      <c r="GG162" s="135"/>
      <c r="GH162" s="133"/>
      <c r="GI162" s="133"/>
      <c r="GJ162" s="134"/>
      <c r="GK162" s="135"/>
      <c r="GL162" s="136"/>
      <c r="GM162" s="126"/>
      <c r="GN162" s="126"/>
      <c r="GO162" s="126"/>
      <c r="GP162" s="127"/>
      <c r="GQ162" s="137"/>
      <c r="GR162" s="138"/>
      <c r="GS162" s="139"/>
      <c r="GT162" s="140"/>
      <c r="GU162" s="141"/>
      <c r="GV162" s="142"/>
      <c r="GW162" s="143"/>
    </row>
    <row r="163" spans="1:205" s="120" customFormat="1" ht="18" customHeight="1" x14ac:dyDescent="0.25">
      <c r="A163" s="121">
        <v>158</v>
      </c>
      <c r="B163" s="122"/>
      <c r="C163" s="123"/>
      <c r="D163" s="123"/>
      <c r="E163" s="123"/>
      <c r="F163" s="123"/>
      <c r="G163" s="124"/>
      <c r="H163" s="144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46"/>
      <c r="AC163" s="146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6"/>
      <c r="AP163" s="126"/>
      <c r="AQ163" s="126"/>
      <c r="AR163" s="126"/>
      <c r="AS163" s="126"/>
      <c r="AT163" s="126"/>
      <c r="AU163" s="126"/>
      <c r="AV163" s="146"/>
      <c r="AW163" s="146"/>
      <c r="AX163" s="146"/>
      <c r="AY163" s="146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6"/>
      <c r="BL163" s="126"/>
      <c r="BM163" s="126"/>
      <c r="BN163" s="126"/>
      <c r="BO163" s="126"/>
      <c r="BP163" s="146"/>
      <c r="BQ163" s="146"/>
      <c r="BR163" s="146"/>
      <c r="BS163" s="146"/>
      <c r="BT163" s="146"/>
      <c r="BU163" s="146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6"/>
      <c r="CH163" s="126"/>
      <c r="CI163" s="126"/>
      <c r="CJ163" s="146"/>
      <c r="CK163" s="146"/>
      <c r="CL163" s="146"/>
      <c r="CM163" s="146"/>
      <c r="CN163" s="146"/>
      <c r="CO163" s="146"/>
      <c r="CP163" s="146"/>
      <c r="CQ163" s="146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9"/>
      <c r="DN163" s="100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2"/>
      <c r="EH163" s="128"/>
      <c r="EI163" s="126"/>
      <c r="EJ163" s="126"/>
      <c r="EK163" s="126"/>
      <c r="EL163" s="126"/>
      <c r="EM163" s="126"/>
      <c r="EN163" s="126"/>
      <c r="EO163" s="126"/>
      <c r="EP163" s="126"/>
      <c r="EQ163" s="126"/>
      <c r="ER163" s="126"/>
      <c r="ES163" s="126"/>
      <c r="ET163" s="126"/>
      <c r="EU163" s="126"/>
      <c r="EV163" s="126"/>
      <c r="EW163" s="126"/>
      <c r="EX163" s="126"/>
      <c r="EY163" s="126"/>
      <c r="EZ163" s="126"/>
      <c r="FA163" s="129"/>
      <c r="FB163" s="106"/>
      <c r="FC163" s="101"/>
      <c r="FD163" s="101"/>
      <c r="FE163" s="101"/>
      <c r="FF163" s="101"/>
      <c r="FG163" s="101"/>
      <c r="FH163" s="101"/>
      <c r="FI163" s="101"/>
      <c r="FJ163" s="101"/>
      <c r="FK163" s="130"/>
      <c r="FL163" s="128"/>
      <c r="FM163" s="126"/>
      <c r="FN163" s="126"/>
      <c r="FO163" s="126"/>
      <c r="FP163" s="126"/>
      <c r="FQ163" s="127"/>
      <c r="FR163" s="128"/>
      <c r="FS163" s="126"/>
      <c r="FT163" s="126"/>
      <c r="FU163" s="129"/>
      <c r="FV163" s="106"/>
      <c r="FW163" s="101"/>
      <c r="FX163" s="101"/>
      <c r="FY163" s="127"/>
      <c r="FZ163" s="131"/>
      <c r="GA163" s="132"/>
      <c r="GB163" s="133"/>
      <c r="GC163" s="133"/>
      <c r="GD163" s="133"/>
      <c r="GE163" s="133"/>
      <c r="GF163" s="134"/>
      <c r="GG163" s="135"/>
      <c r="GH163" s="133"/>
      <c r="GI163" s="133"/>
      <c r="GJ163" s="134"/>
      <c r="GK163" s="135"/>
      <c r="GL163" s="136"/>
      <c r="GM163" s="126"/>
      <c r="GN163" s="126"/>
      <c r="GO163" s="126"/>
      <c r="GP163" s="127"/>
      <c r="GQ163" s="137"/>
      <c r="GR163" s="138"/>
      <c r="GS163" s="139"/>
      <c r="GT163" s="140"/>
      <c r="GU163" s="141"/>
      <c r="GV163" s="142"/>
      <c r="GW163" s="143"/>
    </row>
    <row r="164" spans="1:205" s="120" customFormat="1" ht="18" customHeight="1" x14ac:dyDescent="0.25">
      <c r="A164" s="121">
        <v>159</v>
      </c>
      <c r="B164" s="122"/>
      <c r="C164" s="123"/>
      <c r="D164" s="123"/>
      <c r="E164" s="123"/>
      <c r="F164" s="123"/>
      <c r="G164" s="124"/>
      <c r="H164" s="144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46"/>
      <c r="AC164" s="146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6"/>
      <c r="AP164" s="126"/>
      <c r="AQ164" s="126"/>
      <c r="AR164" s="126"/>
      <c r="AS164" s="126"/>
      <c r="AT164" s="126"/>
      <c r="AU164" s="126"/>
      <c r="AV164" s="146"/>
      <c r="AW164" s="146"/>
      <c r="AX164" s="146"/>
      <c r="AY164" s="146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6"/>
      <c r="BL164" s="126"/>
      <c r="BM164" s="126"/>
      <c r="BN164" s="126"/>
      <c r="BO164" s="126"/>
      <c r="BP164" s="146"/>
      <c r="BQ164" s="146"/>
      <c r="BR164" s="146"/>
      <c r="BS164" s="146"/>
      <c r="BT164" s="146"/>
      <c r="BU164" s="146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6"/>
      <c r="CH164" s="126"/>
      <c r="CI164" s="126"/>
      <c r="CJ164" s="146"/>
      <c r="CK164" s="146"/>
      <c r="CL164" s="146"/>
      <c r="CM164" s="146"/>
      <c r="CN164" s="146"/>
      <c r="CO164" s="146"/>
      <c r="CP164" s="146"/>
      <c r="CQ164" s="146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9"/>
      <c r="DN164" s="100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2"/>
      <c r="EH164" s="128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9"/>
      <c r="FB164" s="106"/>
      <c r="FC164" s="101"/>
      <c r="FD164" s="101"/>
      <c r="FE164" s="101"/>
      <c r="FF164" s="101"/>
      <c r="FG164" s="101"/>
      <c r="FH164" s="101"/>
      <c r="FI164" s="101"/>
      <c r="FJ164" s="101"/>
      <c r="FK164" s="130"/>
      <c r="FL164" s="128"/>
      <c r="FM164" s="126"/>
      <c r="FN164" s="126"/>
      <c r="FO164" s="126"/>
      <c r="FP164" s="126"/>
      <c r="FQ164" s="127"/>
      <c r="FR164" s="128"/>
      <c r="FS164" s="126"/>
      <c r="FT164" s="126"/>
      <c r="FU164" s="129"/>
      <c r="FV164" s="106"/>
      <c r="FW164" s="101"/>
      <c r="FX164" s="101"/>
      <c r="FY164" s="127"/>
      <c r="FZ164" s="131"/>
      <c r="GA164" s="132"/>
      <c r="GB164" s="133"/>
      <c r="GC164" s="133"/>
      <c r="GD164" s="133"/>
      <c r="GE164" s="133"/>
      <c r="GF164" s="134"/>
      <c r="GG164" s="135"/>
      <c r="GH164" s="133"/>
      <c r="GI164" s="133"/>
      <c r="GJ164" s="134"/>
      <c r="GK164" s="135"/>
      <c r="GL164" s="136"/>
      <c r="GM164" s="126"/>
      <c r="GN164" s="126"/>
      <c r="GO164" s="126"/>
      <c r="GP164" s="127"/>
      <c r="GQ164" s="137"/>
      <c r="GR164" s="138"/>
      <c r="GS164" s="139"/>
      <c r="GT164" s="140"/>
      <c r="GU164" s="141"/>
      <c r="GV164" s="142"/>
      <c r="GW164" s="143"/>
    </row>
    <row r="165" spans="1:205" s="120" customFormat="1" ht="18" customHeight="1" x14ac:dyDescent="0.25">
      <c r="A165" s="121">
        <v>160</v>
      </c>
      <c r="B165" s="122"/>
      <c r="C165" s="123"/>
      <c r="D165" s="123"/>
      <c r="E165" s="123"/>
      <c r="F165" s="123"/>
      <c r="G165" s="124"/>
      <c r="H165" s="144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46"/>
      <c r="AC165" s="146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6"/>
      <c r="AP165" s="126"/>
      <c r="AQ165" s="126"/>
      <c r="AR165" s="126"/>
      <c r="AS165" s="126"/>
      <c r="AT165" s="126"/>
      <c r="AU165" s="126"/>
      <c r="AV165" s="146"/>
      <c r="AW165" s="146"/>
      <c r="AX165" s="146"/>
      <c r="AY165" s="146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6"/>
      <c r="BL165" s="126"/>
      <c r="BM165" s="126"/>
      <c r="BN165" s="126"/>
      <c r="BO165" s="126"/>
      <c r="BP165" s="146"/>
      <c r="BQ165" s="146"/>
      <c r="BR165" s="146"/>
      <c r="BS165" s="146"/>
      <c r="BT165" s="146"/>
      <c r="BU165" s="146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6"/>
      <c r="CH165" s="126"/>
      <c r="CI165" s="126"/>
      <c r="CJ165" s="146"/>
      <c r="CK165" s="146"/>
      <c r="CL165" s="146"/>
      <c r="CM165" s="146"/>
      <c r="CN165" s="146"/>
      <c r="CO165" s="146"/>
      <c r="CP165" s="146"/>
      <c r="CQ165" s="146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9"/>
      <c r="DN165" s="100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101"/>
      <c r="EF165" s="101"/>
      <c r="EG165" s="102"/>
      <c r="EH165" s="128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9"/>
      <c r="FB165" s="106"/>
      <c r="FC165" s="101"/>
      <c r="FD165" s="101"/>
      <c r="FE165" s="101"/>
      <c r="FF165" s="101"/>
      <c r="FG165" s="101"/>
      <c r="FH165" s="101"/>
      <c r="FI165" s="101"/>
      <c r="FJ165" s="101"/>
      <c r="FK165" s="130"/>
      <c r="FL165" s="128"/>
      <c r="FM165" s="126"/>
      <c r="FN165" s="126"/>
      <c r="FO165" s="126"/>
      <c r="FP165" s="126"/>
      <c r="FQ165" s="127"/>
      <c r="FR165" s="128"/>
      <c r="FS165" s="126"/>
      <c r="FT165" s="126"/>
      <c r="FU165" s="129"/>
      <c r="FV165" s="106"/>
      <c r="FW165" s="101"/>
      <c r="FX165" s="101"/>
      <c r="FY165" s="127"/>
      <c r="FZ165" s="131"/>
      <c r="GA165" s="132"/>
      <c r="GB165" s="133"/>
      <c r="GC165" s="133"/>
      <c r="GD165" s="133"/>
      <c r="GE165" s="133"/>
      <c r="GF165" s="134"/>
      <c r="GG165" s="135"/>
      <c r="GH165" s="133"/>
      <c r="GI165" s="133"/>
      <c r="GJ165" s="134"/>
      <c r="GK165" s="135"/>
      <c r="GL165" s="136"/>
      <c r="GM165" s="126"/>
      <c r="GN165" s="126"/>
      <c r="GO165" s="126"/>
      <c r="GP165" s="127"/>
      <c r="GQ165" s="137"/>
      <c r="GR165" s="138"/>
      <c r="GS165" s="139"/>
      <c r="GT165" s="140"/>
      <c r="GU165" s="141"/>
      <c r="GV165" s="142"/>
      <c r="GW165" s="143"/>
    </row>
    <row r="166" spans="1:205" s="120" customFormat="1" ht="18" customHeight="1" x14ac:dyDescent="0.25">
      <c r="A166" s="121">
        <v>161</v>
      </c>
      <c r="B166" s="122"/>
      <c r="C166" s="123"/>
      <c r="D166" s="123"/>
      <c r="E166" s="123"/>
      <c r="F166" s="123"/>
      <c r="G166" s="124"/>
      <c r="H166" s="144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46"/>
      <c r="AC166" s="146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6"/>
      <c r="AP166" s="126"/>
      <c r="AQ166" s="126"/>
      <c r="AR166" s="126"/>
      <c r="AS166" s="126"/>
      <c r="AT166" s="126"/>
      <c r="AU166" s="126"/>
      <c r="AV166" s="146"/>
      <c r="AW166" s="146"/>
      <c r="AX166" s="146"/>
      <c r="AY166" s="146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6"/>
      <c r="BL166" s="126"/>
      <c r="BM166" s="126"/>
      <c r="BN166" s="126"/>
      <c r="BO166" s="126"/>
      <c r="BP166" s="146"/>
      <c r="BQ166" s="146"/>
      <c r="BR166" s="146"/>
      <c r="BS166" s="146"/>
      <c r="BT166" s="146"/>
      <c r="BU166" s="146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6"/>
      <c r="CH166" s="126"/>
      <c r="CI166" s="126"/>
      <c r="CJ166" s="146"/>
      <c r="CK166" s="146"/>
      <c r="CL166" s="146"/>
      <c r="CM166" s="146"/>
      <c r="CN166" s="146"/>
      <c r="CO166" s="146"/>
      <c r="CP166" s="146"/>
      <c r="CQ166" s="146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46"/>
      <c r="DD166" s="146"/>
      <c r="DE166" s="146"/>
      <c r="DF166" s="146"/>
      <c r="DG166" s="146"/>
      <c r="DH166" s="146"/>
      <c r="DI166" s="146"/>
      <c r="DJ166" s="146"/>
      <c r="DK166" s="146"/>
      <c r="DL166" s="146"/>
      <c r="DM166" s="149"/>
      <c r="DN166" s="100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2"/>
      <c r="EH166" s="128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9"/>
      <c r="FB166" s="106"/>
      <c r="FC166" s="101"/>
      <c r="FD166" s="101"/>
      <c r="FE166" s="101"/>
      <c r="FF166" s="101"/>
      <c r="FG166" s="101"/>
      <c r="FH166" s="101"/>
      <c r="FI166" s="101"/>
      <c r="FJ166" s="101"/>
      <c r="FK166" s="130"/>
      <c r="FL166" s="128"/>
      <c r="FM166" s="126"/>
      <c r="FN166" s="126"/>
      <c r="FO166" s="126"/>
      <c r="FP166" s="126"/>
      <c r="FQ166" s="127"/>
      <c r="FR166" s="128"/>
      <c r="FS166" s="126"/>
      <c r="FT166" s="126"/>
      <c r="FU166" s="129"/>
      <c r="FV166" s="106"/>
      <c r="FW166" s="101"/>
      <c r="FX166" s="101"/>
      <c r="FY166" s="127"/>
      <c r="FZ166" s="131"/>
      <c r="GA166" s="132"/>
      <c r="GB166" s="133"/>
      <c r="GC166" s="133"/>
      <c r="GD166" s="133"/>
      <c r="GE166" s="133"/>
      <c r="GF166" s="134"/>
      <c r="GG166" s="135"/>
      <c r="GH166" s="133"/>
      <c r="GI166" s="133"/>
      <c r="GJ166" s="134"/>
      <c r="GK166" s="135"/>
      <c r="GL166" s="136"/>
      <c r="GM166" s="126"/>
      <c r="GN166" s="126"/>
      <c r="GO166" s="126"/>
      <c r="GP166" s="127"/>
      <c r="GQ166" s="137"/>
      <c r="GR166" s="138"/>
      <c r="GS166" s="139"/>
      <c r="GT166" s="140"/>
      <c r="GU166" s="141"/>
      <c r="GV166" s="142"/>
      <c r="GW166" s="143"/>
    </row>
    <row r="167" spans="1:205" s="120" customFormat="1" ht="18" customHeight="1" x14ac:dyDescent="0.25">
      <c r="A167" s="121">
        <v>162</v>
      </c>
      <c r="B167" s="122"/>
      <c r="C167" s="123"/>
      <c r="D167" s="123"/>
      <c r="E167" s="123"/>
      <c r="F167" s="123"/>
      <c r="G167" s="124"/>
      <c r="H167" s="144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46"/>
      <c r="AC167" s="146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6"/>
      <c r="AP167" s="126"/>
      <c r="AQ167" s="126"/>
      <c r="AR167" s="126"/>
      <c r="AS167" s="126"/>
      <c r="AT167" s="126"/>
      <c r="AU167" s="126"/>
      <c r="AV167" s="146"/>
      <c r="AW167" s="146"/>
      <c r="AX167" s="146"/>
      <c r="AY167" s="146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6"/>
      <c r="BL167" s="126"/>
      <c r="BM167" s="126"/>
      <c r="BN167" s="126"/>
      <c r="BO167" s="126"/>
      <c r="BP167" s="146"/>
      <c r="BQ167" s="146"/>
      <c r="BR167" s="146"/>
      <c r="BS167" s="146"/>
      <c r="BT167" s="146"/>
      <c r="BU167" s="146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6"/>
      <c r="CH167" s="126"/>
      <c r="CI167" s="126"/>
      <c r="CJ167" s="146"/>
      <c r="CK167" s="146"/>
      <c r="CL167" s="146"/>
      <c r="CM167" s="146"/>
      <c r="CN167" s="146"/>
      <c r="CO167" s="146"/>
      <c r="CP167" s="146"/>
      <c r="CQ167" s="146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46"/>
      <c r="DD167" s="146"/>
      <c r="DE167" s="146"/>
      <c r="DF167" s="146"/>
      <c r="DG167" s="146"/>
      <c r="DH167" s="146"/>
      <c r="DI167" s="146"/>
      <c r="DJ167" s="146"/>
      <c r="DK167" s="146"/>
      <c r="DL167" s="146"/>
      <c r="DM167" s="149"/>
      <c r="DN167" s="100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2"/>
      <c r="EH167" s="128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9"/>
      <c r="FB167" s="106"/>
      <c r="FC167" s="101"/>
      <c r="FD167" s="101"/>
      <c r="FE167" s="101"/>
      <c r="FF167" s="101"/>
      <c r="FG167" s="101"/>
      <c r="FH167" s="101"/>
      <c r="FI167" s="101"/>
      <c r="FJ167" s="101"/>
      <c r="FK167" s="130"/>
      <c r="FL167" s="128"/>
      <c r="FM167" s="126"/>
      <c r="FN167" s="126"/>
      <c r="FO167" s="126"/>
      <c r="FP167" s="126"/>
      <c r="FQ167" s="127"/>
      <c r="FR167" s="128"/>
      <c r="FS167" s="126"/>
      <c r="FT167" s="126"/>
      <c r="FU167" s="129"/>
      <c r="FV167" s="106"/>
      <c r="FW167" s="101"/>
      <c r="FX167" s="101"/>
      <c r="FY167" s="127"/>
      <c r="FZ167" s="131"/>
      <c r="GA167" s="132"/>
      <c r="GB167" s="133"/>
      <c r="GC167" s="133"/>
      <c r="GD167" s="133"/>
      <c r="GE167" s="133"/>
      <c r="GF167" s="134"/>
      <c r="GG167" s="135"/>
      <c r="GH167" s="133"/>
      <c r="GI167" s="133"/>
      <c r="GJ167" s="134"/>
      <c r="GK167" s="135"/>
      <c r="GL167" s="136"/>
      <c r="GM167" s="126"/>
      <c r="GN167" s="126"/>
      <c r="GO167" s="126"/>
      <c r="GP167" s="127"/>
      <c r="GQ167" s="137"/>
      <c r="GR167" s="138"/>
      <c r="GS167" s="139"/>
      <c r="GT167" s="140"/>
      <c r="GU167" s="141"/>
      <c r="GV167" s="142"/>
      <c r="GW167" s="143"/>
    </row>
    <row r="168" spans="1:205" s="120" customFormat="1" ht="18" customHeight="1" x14ac:dyDescent="0.25">
      <c r="A168" s="121">
        <v>163</v>
      </c>
      <c r="B168" s="122"/>
      <c r="C168" s="123"/>
      <c r="D168" s="123"/>
      <c r="E168" s="123"/>
      <c r="F168" s="123"/>
      <c r="G168" s="124"/>
      <c r="H168" s="144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46"/>
      <c r="AC168" s="146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6"/>
      <c r="AP168" s="126"/>
      <c r="AQ168" s="126"/>
      <c r="AR168" s="126"/>
      <c r="AS168" s="126"/>
      <c r="AT168" s="126"/>
      <c r="AU168" s="126"/>
      <c r="AV168" s="146"/>
      <c r="AW168" s="146"/>
      <c r="AX168" s="146"/>
      <c r="AY168" s="146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6"/>
      <c r="BL168" s="126"/>
      <c r="BM168" s="126"/>
      <c r="BN168" s="126"/>
      <c r="BO168" s="126"/>
      <c r="BP168" s="146"/>
      <c r="BQ168" s="146"/>
      <c r="BR168" s="146"/>
      <c r="BS168" s="146"/>
      <c r="BT168" s="146"/>
      <c r="BU168" s="146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6"/>
      <c r="CH168" s="126"/>
      <c r="CI168" s="126"/>
      <c r="CJ168" s="146"/>
      <c r="CK168" s="146"/>
      <c r="CL168" s="146"/>
      <c r="CM168" s="146"/>
      <c r="CN168" s="146"/>
      <c r="CO168" s="146"/>
      <c r="CP168" s="146"/>
      <c r="CQ168" s="146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46"/>
      <c r="DD168" s="146"/>
      <c r="DE168" s="146"/>
      <c r="DF168" s="146"/>
      <c r="DG168" s="146"/>
      <c r="DH168" s="146"/>
      <c r="DI168" s="146"/>
      <c r="DJ168" s="146"/>
      <c r="DK168" s="146"/>
      <c r="DL168" s="146"/>
      <c r="DM168" s="149"/>
      <c r="DN168" s="100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  <c r="ED168" s="101"/>
      <c r="EE168" s="101"/>
      <c r="EF168" s="101"/>
      <c r="EG168" s="102"/>
      <c r="EH168" s="128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6"/>
      <c r="EU168" s="126"/>
      <c r="EV168" s="126"/>
      <c r="EW168" s="126"/>
      <c r="EX168" s="126"/>
      <c r="EY168" s="126"/>
      <c r="EZ168" s="126"/>
      <c r="FA168" s="129"/>
      <c r="FB168" s="106"/>
      <c r="FC168" s="101"/>
      <c r="FD168" s="101"/>
      <c r="FE168" s="101"/>
      <c r="FF168" s="101"/>
      <c r="FG168" s="101"/>
      <c r="FH168" s="101"/>
      <c r="FI168" s="101"/>
      <c r="FJ168" s="101"/>
      <c r="FK168" s="130"/>
      <c r="FL168" s="128"/>
      <c r="FM168" s="126"/>
      <c r="FN168" s="126"/>
      <c r="FO168" s="126"/>
      <c r="FP168" s="126"/>
      <c r="FQ168" s="127"/>
      <c r="FR168" s="128"/>
      <c r="FS168" s="126"/>
      <c r="FT168" s="126"/>
      <c r="FU168" s="129"/>
      <c r="FV168" s="106"/>
      <c r="FW168" s="101"/>
      <c r="FX168" s="101"/>
      <c r="FY168" s="127"/>
      <c r="FZ168" s="131"/>
      <c r="GA168" s="132"/>
      <c r="GB168" s="133"/>
      <c r="GC168" s="133"/>
      <c r="GD168" s="133"/>
      <c r="GE168" s="133"/>
      <c r="GF168" s="134"/>
      <c r="GG168" s="135"/>
      <c r="GH168" s="133"/>
      <c r="GI168" s="133"/>
      <c r="GJ168" s="134"/>
      <c r="GK168" s="135"/>
      <c r="GL168" s="136"/>
      <c r="GM168" s="126"/>
      <c r="GN168" s="126"/>
      <c r="GO168" s="126"/>
      <c r="GP168" s="127"/>
      <c r="GQ168" s="137"/>
      <c r="GR168" s="138"/>
      <c r="GS168" s="139"/>
      <c r="GT168" s="140"/>
      <c r="GU168" s="141"/>
      <c r="GV168" s="142"/>
      <c r="GW168" s="143"/>
    </row>
    <row r="169" spans="1:205" s="120" customFormat="1" ht="18" customHeight="1" x14ac:dyDescent="0.25">
      <c r="A169" s="121">
        <v>164</v>
      </c>
      <c r="B169" s="122"/>
      <c r="C169" s="123"/>
      <c r="D169" s="123"/>
      <c r="E169" s="123"/>
      <c r="F169" s="123"/>
      <c r="G169" s="124"/>
      <c r="H169" s="144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46"/>
      <c r="AC169" s="146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6"/>
      <c r="AP169" s="126"/>
      <c r="AQ169" s="126"/>
      <c r="AR169" s="126"/>
      <c r="AS169" s="126"/>
      <c r="AT169" s="126"/>
      <c r="AU169" s="126"/>
      <c r="AV169" s="146"/>
      <c r="AW169" s="146"/>
      <c r="AX169" s="146"/>
      <c r="AY169" s="146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6"/>
      <c r="BL169" s="126"/>
      <c r="BM169" s="126"/>
      <c r="BN169" s="126"/>
      <c r="BO169" s="126"/>
      <c r="BP169" s="146"/>
      <c r="BQ169" s="146"/>
      <c r="BR169" s="146"/>
      <c r="BS169" s="146"/>
      <c r="BT169" s="146"/>
      <c r="BU169" s="146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6"/>
      <c r="CH169" s="126"/>
      <c r="CI169" s="126"/>
      <c r="CJ169" s="146"/>
      <c r="CK169" s="146"/>
      <c r="CL169" s="146"/>
      <c r="CM169" s="146"/>
      <c r="CN169" s="146"/>
      <c r="CO169" s="146"/>
      <c r="CP169" s="146"/>
      <c r="CQ169" s="146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46"/>
      <c r="DD169" s="146"/>
      <c r="DE169" s="146"/>
      <c r="DF169" s="146"/>
      <c r="DG169" s="146"/>
      <c r="DH169" s="146"/>
      <c r="DI169" s="146"/>
      <c r="DJ169" s="146"/>
      <c r="DK169" s="146"/>
      <c r="DL169" s="146"/>
      <c r="DM169" s="149"/>
      <c r="DN169" s="100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101"/>
      <c r="DY169" s="101"/>
      <c r="DZ169" s="101"/>
      <c r="EA169" s="101"/>
      <c r="EB169" s="101"/>
      <c r="EC169" s="101"/>
      <c r="ED169" s="101"/>
      <c r="EE169" s="101"/>
      <c r="EF169" s="101"/>
      <c r="EG169" s="102"/>
      <c r="EH169" s="128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9"/>
      <c r="FB169" s="106"/>
      <c r="FC169" s="101"/>
      <c r="FD169" s="101"/>
      <c r="FE169" s="101"/>
      <c r="FF169" s="101"/>
      <c r="FG169" s="101"/>
      <c r="FH169" s="101"/>
      <c r="FI169" s="101"/>
      <c r="FJ169" s="101"/>
      <c r="FK169" s="130"/>
      <c r="FL169" s="128"/>
      <c r="FM169" s="126"/>
      <c r="FN169" s="126"/>
      <c r="FO169" s="126"/>
      <c r="FP169" s="126"/>
      <c r="FQ169" s="127"/>
      <c r="FR169" s="128"/>
      <c r="FS169" s="126"/>
      <c r="FT169" s="126"/>
      <c r="FU169" s="129"/>
      <c r="FV169" s="106"/>
      <c r="FW169" s="101"/>
      <c r="FX169" s="101"/>
      <c r="FY169" s="127"/>
      <c r="FZ169" s="131"/>
      <c r="GA169" s="132"/>
      <c r="GB169" s="133"/>
      <c r="GC169" s="133"/>
      <c r="GD169" s="133"/>
      <c r="GE169" s="133"/>
      <c r="GF169" s="134"/>
      <c r="GG169" s="135"/>
      <c r="GH169" s="133"/>
      <c r="GI169" s="133"/>
      <c r="GJ169" s="134"/>
      <c r="GK169" s="135"/>
      <c r="GL169" s="136"/>
      <c r="GM169" s="126"/>
      <c r="GN169" s="126"/>
      <c r="GO169" s="126"/>
      <c r="GP169" s="127"/>
      <c r="GQ169" s="137"/>
      <c r="GR169" s="138"/>
      <c r="GS169" s="139"/>
      <c r="GT169" s="140"/>
      <c r="GU169" s="141"/>
      <c r="GV169" s="142"/>
      <c r="GW169" s="143"/>
    </row>
    <row r="170" spans="1:205" s="120" customFormat="1" ht="18" customHeight="1" x14ac:dyDescent="0.25">
      <c r="A170" s="121">
        <v>165</v>
      </c>
      <c r="B170" s="122"/>
      <c r="C170" s="123"/>
      <c r="D170" s="123"/>
      <c r="E170" s="123"/>
      <c r="F170" s="123"/>
      <c r="G170" s="124"/>
      <c r="H170" s="144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46"/>
      <c r="AC170" s="146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6"/>
      <c r="AP170" s="126"/>
      <c r="AQ170" s="126"/>
      <c r="AR170" s="126"/>
      <c r="AS170" s="126"/>
      <c r="AT170" s="126"/>
      <c r="AU170" s="126"/>
      <c r="AV170" s="146"/>
      <c r="AW170" s="146"/>
      <c r="AX170" s="146"/>
      <c r="AY170" s="146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6"/>
      <c r="BL170" s="126"/>
      <c r="BM170" s="126"/>
      <c r="BN170" s="126"/>
      <c r="BO170" s="126"/>
      <c r="BP170" s="146"/>
      <c r="BQ170" s="146"/>
      <c r="BR170" s="146"/>
      <c r="BS170" s="146"/>
      <c r="BT170" s="146"/>
      <c r="BU170" s="146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6"/>
      <c r="CH170" s="126"/>
      <c r="CI170" s="126"/>
      <c r="CJ170" s="146"/>
      <c r="CK170" s="146"/>
      <c r="CL170" s="146"/>
      <c r="CM170" s="146"/>
      <c r="CN170" s="146"/>
      <c r="CO170" s="146"/>
      <c r="CP170" s="146"/>
      <c r="CQ170" s="146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46"/>
      <c r="DD170" s="146"/>
      <c r="DE170" s="146"/>
      <c r="DF170" s="146"/>
      <c r="DG170" s="146"/>
      <c r="DH170" s="146"/>
      <c r="DI170" s="146"/>
      <c r="DJ170" s="146"/>
      <c r="DK170" s="146"/>
      <c r="DL170" s="146"/>
      <c r="DM170" s="149"/>
      <c r="DN170" s="100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  <c r="ED170" s="101"/>
      <c r="EE170" s="101"/>
      <c r="EF170" s="101"/>
      <c r="EG170" s="102"/>
      <c r="EH170" s="128"/>
      <c r="EI170" s="126"/>
      <c r="EJ170" s="126"/>
      <c r="EK170" s="126"/>
      <c r="EL170" s="126"/>
      <c r="EM170" s="126"/>
      <c r="EN170" s="126"/>
      <c r="EO170" s="126"/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9"/>
      <c r="FB170" s="106"/>
      <c r="FC170" s="101"/>
      <c r="FD170" s="101"/>
      <c r="FE170" s="101"/>
      <c r="FF170" s="101"/>
      <c r="FG170" s="101"/>
      <c r="FH170" s="101"/>
      <c r="FI170" s="101"/>
      <c r="FJ170" s="101"/>
      <c r="FK170" s="130"/>
      <c r="FL170" s="128"/>
      <c r="FM170" s="126"/>
      <c r="FN170" s="126"/>
      <c r="FO170" s="126"/>
      <c r="FP170" s="126"/>
      <c r="FQ170" s="127"/>
      <c r="FR170" s="128"/>
      <c r="FS170" s="126"/>
      <c r="FT170" s="126"/>
      <c r="FU170" s="129"/>
      <c r="FV170" s="106"/>
      <c r="FW170" s="101"/>
      <c r="FX170" s="101"/>
      <c r="FY170" s="127"/>
      <c r="FZ170" s="131"/>
      <c r="GA170" s="132"/>
      <c r="GB170" s="133"/>
      <c r="GC170" s="133"/>
      <c r="GD170" s="133"/>
      <c r="GE170" s="133"/>
      <c r="GF170" s="134"/>
      <c r="GG170" s="135"/>
      <c r="GH170" s="133"/>
      <c r="GI170" s="133"/>
      <c r="GJ170" s="134"/>
      <c r="GK170" s="135"/>
      <c r="GL170" s="136"/>
      <c r="GM170" s="126"/>
      <c r="GN170" s="126"/>
      <c r="GO170" s="126"/>
      <c r="GP170" s="127"/>
      <c r="GQ170" s="137"/>
      <c r="GR170" s="138"/>
      <c r="GS170" s="139"/>
      <c r="GT170" s="140"/>
      <c r="GU170" s="141"/>
      <c r="GV170" s="142"/>
      <c r="GW170" s="143"/>
    </row>
    <row r="171" spans="1:205" s="120" customFormat="1" ht="18" customHeight="1" x14ac:dyDescent="0.25">
      <c r="A171" s="121">
        <v>166</v>
      </c>
      <c r="B171" s="122"/>
      <c r="C171" s="123"/>
      <c r="D171" s="123"/>
      <c r="E171" s="123"/>
      <c r="F171" s="123"/>
      <c r="G171" s="124"/>
      <c r="H171" s="144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46"/>
      <c r="AC171" s="146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6"/>
      <c r="AP171" s="126"/>
      <c r="AQ171" s="126"/>
      <c r="AR171" s="126"/>
      <c r="AS171" s="126"/>
      <c r="AT171" s="126"/>
      <c r="AU171" s="126"/>
      <c r="AV171" s="146"/>
      <c r="AW171" s="146"/>
      <c r="AX171" s="146"/>
      <c r="AY171" s="146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6"/>
      <c r="BL171" s="126"/>
      <c r="BM171" s="126"/>
      <c r="BN171" s="126"/>
      <c r="BO171" s="126"/>
      <c r="BP171" s="146"/>
      <c r="BQ171" s="146"/>
      <c r="BR171" s="146"/>
      <c r="BS171" s="146"/>
      <c r="BT171" s="146"/>
      <c r="BU171" s="146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6"/>
      <c r="CH171" s="126"/>
      <c r="CI171" s="126"/>
      <c r="CJ171" s="146"/>
      <c r="CK171" s="146"/>
      <c r="CL171" s="146"/>
      <c r="CM171" s="146"/>
      <c r="CN171" s="146"/>
      <c r="CO171" s="146"/>
      <c r="CP171" s="146"/>
      <c r="CQ171" s="146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9"/>
      <c r="DN171" s="100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  <c r="ED171" s="101"/>
      <c r="EE171" s="101"/>
      <c r="EF171" s="101"/>
      <c r="EG171" s="102"/>
      <c r="EH171" s="128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9"/>
      <c r="FB171" s="106"/>
      <c r="FC171" s="101"/>
      <c r="FD171" s="101"/>
      <c r="FE171" s="101"/>
      <c r="FF171" s="101"/>
      <c r="FG171" s="101"/>
      <c r="FH171" s="101"/>
      <c r="FI171" s="101"/>
      <c r="FJ171" s="101"/>
      <c r="FK171" s="130"/>
      <c r="FL171" s="128"/>
      <c r="FM171" s="126"/>
      <c r="FN171" s="126"/>
      <c r="FO171" s="126"/>
      <c r="FP171" s="126"/>
      <c r="FQ171" s="127"/>
      <c r="FR171" s="128"/>
      <c r="FS171" s="126"/>
      <c r="FT171" s="126"/>
      <c r="FU171" s="129"/>
      <c r="FV171" s="106"/>
      <c r="FW171" s="101"/>
      <c r="FX171" s="101"/>
      <c r="FY171" s="127"/>
      <c r="FZ171" s="131"/>
      <c r="GA171" s="132"/>
      <c r="GB171" s="133"/>
      <c r="GC171" s="133"/>
      <c r="GD171" s="133"/>
      <c r="GE171" s="133"/>
      <c r="GF171" s="134"/>
      <c r="GG171" s="135"/>
      <c r="GH171" s="133"/>
      <c r="GI171" s="133"/>
      <c r="GJ171" s="134"/>
      <c r="GK171" s="135"/>
      <c r="GL171" s="136"/>
      <c r="GM171" s="126"/>
      <c r="GN171" s="126"/>
      <c r="GO171" s="126"/>
      <c r="GP171" s="127"/>
      <c r="GQ171" s="137"/>
      <c r="GR171" s="138"/>
      <c r="GS171" s="139"/>
      <c r="GT171" s="140"/>
      <c r="GU171" s="141"/>
      <c r="GV171" s="142"/>
      <c r="GW171" s="143"/>
    </row>
    <row r="172" spans="1:205" s="120" customFormat="1" ht="18" customHeight="1" x14ac:dyDescent="0.25">
      <c r="A172" s="121">
        <v>167</v>
      </c>
      <c r="B172" s="122"/>
      <c r="C172" s="123"/>
      <c r="D172" s="123"/>
      <c r="E172" s="123"/>
      <c r="F172" s="123"/>
      <c r="G172" s="124"/>
      <c r="H172" s="144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46"/>
      <c r="AC172" s="146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6"/>
      <c r="AP172" s="126"/>
      <c r="AQ172" s="126"/>
      <c r="AR172" s="126"/>
      <c r="AS172" s="126"/>
      <c r="AT172" s="126"/>
      <c r="AU172" s="126"/>
      <c r="AV172" s="146"/>
      <c r="AW172" s="146"/>
      <c r="AX172" s="146"/>
      <c r="AY172" s="146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6"/>
      <c r="BL172" s="126"/>
      <c r="BM172" s="126"/>
      <c r="BN172" s="126"/>
      <c r="BO172" s="126"/>
      <c r="BP172" s="146"/>
      <c r="BQ172" s="146"/>
      <c r="BR172" s="146"/>
      <c r="BS172" s="146"/>
      <c r="BT172" s="146"/>
      <c r="BU172" s="146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6"/>
      <c r="CH172" s="126"/>
      <c r="CI172" s="126"/>
      <c r="CJ172" s="146"/>
      <c r="CK172" s="146"/>
      <c r="CL172" s="146"/>
      <c r="CM172" s="146"/>
      <c r="CN172" s="146"/>
      <c r="CO172" s="146"/>
      <c r="CP172" s="146"/>
      <c r="CQ172" s="146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46"/>
      <c r="DD172" s="146"/>
      <c r="DE172" s="146"/>
      <c r="DF172" s="146"/>
      <c r="DG172" s="146"/>
      <c r="DH172" s="146"/>
      <c r="DI172" s="146"/>
      <c r="DJ172" s="146"/>
      <c r="DK172" s="146"/>
      <c r="DL172" s="146"/>
      <c r="DM172" s="149"/>
      <c r="DN172" s="100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  <c r="ED172" s="101"/>
      <c r="EE172" s="101"/>
      <c r="EF172" s="101"/>
      <c r="EG172" s="102"/>
      <c r="EH172" s="128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9"/>
      <c r="FB172" s="106"/>
      <c r="FC172" s="101"/>
      <c r="FD172" s="101"/>
      <c r="FE172" s="101"/>
      <c r="FF172" s="101"/>
      <c r="FG172" s="101"/>
      <c r="FH172" s="101"/>
      <c r="FI172" s="101"/>
      <c r="FJ172" s="101"/>
      <c r="FK172" s="130"/>
      <c r="FL172" s="128"/>
      <c r="FM172" s="126"/>
      <c r="FN172" s="126"/>
      <c r="FO172" s="126"/>
      <c r="FP172" s="126"/>
      <c r="FQ172" s="127"/>
      <c r="FR172" s="128"/>
      <c r="FS172" s="126"/>
      <c r="FT172" s="126"/>
      <c r="FU172" s="129"/>
      <c r="FV172" s="106"/>
      <c r="FW172" s="101"/>
      <c r="FX172" s="101"/>
      <c r="FY172" s="127"/>
      <c r="FZ172" s="131"/>
      <c r="GA172" s="132"/>
      <c r="GB172" s="133"/>
      <c r="GC172" s="133"/>
      <c r="GD172" s="133"/>
      <c r="GE172" s="133"/>
      <c r="GF172" s="134"/>
      <c r="GG172" s="135"/>
      <c r="GH172" s="133"/>
      <c r="GI172" s="133"/>
      <c r="GJ172" s="134"/>
      <c r="GK172" s="135"/>
      <c r="GL172" s="136"/>
      <c r="GM172" s="126"/>
      <c r="GN172" s="126"/>
      <c r="GO172" s="126"/>
      <c r="GP172" s="127"/>
      <c r="GQ172" s="137"/>
      <c r="GR172" s="138"/>
      <c r="GS172" s="139"/>
      <c r="GT172" s="140"/>
      <c r="GU172" s="141"/>
      <c r="GV172" s="142"/>
      <c r="GW172" s="143"/>
    </row>
    <row r="173" spans="1:205" s="120" customFormat="1" ht="18" customHeight="1" x14ac:dyDescent="0.25">
      <c r="A173" s="121">
        <v>168</v>
      </c>
      <c r="B173" s="122"/>
      <c r="C173" s="123"/>
      <c r="D173" s="123"/>
      <c r="E173" s="123"/>
      <c r="F173" s="123"/>
      <c r="G173" s="124"/>
      <c r="H173" s="144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46"/>
      <c r="AC173" s="146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6"/>
      <c r="AP173" s="126"/>
      <c r="AQ173" s="126"/>
      <c r="AR173" s="126"/>
      <c r="AS173" s="126"/>
      <c r="AT173" s="126"/>
      <c r="AU173" s="126"/>
      <c r="AV173" s="146"/>
      <c r="AW173" s="146"/>
      <c r="AX173" s="146"/>
      <c r="AY173" s="146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6"/>
      <c r="BL173" s="126"/>
      <c r="BM173" s="126"/>
      <c r="BN173" s="126"/>
      <c r="BO173" s="126"/>
      <c r="BP173" s="146"/>
      <c r="BQ173" s="146"/>
      <c r="BR173" s="146"/>
      <c r="BS173" s="146"/>
      <c r="BT173" s="146"/>
      <c r="BU173" s="146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6"/>
      <c r="CH173" s="126"/>
      <c r="CI173" s="126"/>
      <c r="CJ173" s="146"/>
      <c r="CK173" s="146"/>
      <c r="CL173" s="146"/>
      <c r="CM173" s="146"/>
      <c r="CN173" s="146"/>
      <c r="CO173" s="146"/>
      <c r="CP173" s="146"/>
      <c r="CQ173" s="146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9"/>
      <c r="DN173" s="100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  <c r="ED173" s="101"/>
      <c r="EE173" s="101"/>
      <c r="EF173" s="101"/>
      <c r="EG173" s="102"/>
      <c r="EH173" s="128"/>
      <c r="EI173" s="126"/>
      <c r="EJ173" s="126"/>
      <c r="EK173" s="126"/>
      <c r="EL173" s="126"/>
      <c r="EM173" s="126"/>
      <c r="EN173" s="126"/>
      <c r="EO173" s="126"/>
      <c r="EP173" s="126"/>
      <c r="EQ173" s="126"/>
      <c r="ER173" s="126"/>
      <c r="ES173" s="126"/>
      <c r="ET173" s="126"/>
      <c r="EU173" s="126"/>
      <c r="EV173" s="126"/>
      <c r="EW173" s="126"/>
      <c r="EX173" s="126"/>
      <c r="EY173" s="126"/>
      <c r="EZ173" s="126"/>
      <c r="FA173" s="129"/>
      <c r="FB173" s="106"/>
      <c r="FC173" s="101"/>
      <c r="FD173" s="101"/>
      <c r="FE173" s="101"/>
      <c r="FF173" s="101"/>
      <c r="FG173" s="101"/>
      <c r="FH173" s="101"/>
      <c r="FI173" s="101"/>
      <c r="FJ173" s="101"/>
      <c r="FK173" s="130"/>
      <c r="FL173" s="128"/>
      <c r="FM173" s="126"/>
      <c r="FN173" s="126"/>
      <c r="FO173" s="126"/>
      <c r="FP173" s="126"/>
      <c r="FQ173" s="127"/>
      <c r="FR173" s="128"/>
      <c r="FS173" s="126"/>
      <c r="FT173" s="126"/>
      <c r="FU173" s="129"/>
      <c r="FV173" s="106"/>
      <c r="FW173" s="101"/>
      <c r="FX173" s="101"/>
      <c r="FY173" s="127"/>
      <c r="FZ173" s="131"/>
      <c r="GA173" s="132"/>
      <c r="GB173" s="133"/>
      <c r="GC173" s="133"/>
      <c r="GD173" s="133"/>
      <c r="GE173" s="133"/>
      <c r="GF173" s="134"/>
      <c r="GG173" s="135"/>
      <c r="GH173" s="133"/>
      <c r="GI173" s="133"/>
      <c r="GJ173" s="134"/>
      <c r="GK173" s="135"/>
      <c r="GL173" s="136"/>
      <c r="GM173" s="126"/>
      <c r="GN173" s="126"/>
      <c r="GO173" s="126"/>
      <c r="GP173" s="127"/>
      <c r="GQ173" s="137"/>
      <c r="GR173" s="138"/>
      <c r="GS173" s="139"/>
      <c r="GT173" s="140"/>
      <c r="GU173" s="141"/>
      <c r="GV173" s="142"/>
      <c r="GW173" s="143"/>
    </row>
    <row r="174" spans="1:205" s="120" customFormat="1" ht="18" customHeight="1" x14ac:dyDescent="0.25">
      <c r="A174" s="121">
        <v>169</v>
      </c>
      <c r="B174" s="122"/>
      <c r="C174" s="123"/>
      <c r="D174" s="123"/>
      <c r="E174" s="123"/>
      <c r="F174" s="123"/>
      <c r="G174" s="124"/>
      <c r="H174" s="144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46"/>
      <c r="AC174" s="146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6"/>
      <c r="AP174" s="126"/>
      <c r="AQ174" s="126"/>
      <c r="AR174" s="126"/>
      <c r="AS174" s="126"/>
      <c r="AT174" s="126"/>
      <c r="AU174" s="126"/>
      <c r="AV174" s="146"/>
      <c r="AW174" s="146"/>
      <c r="AX174" s="146"/>
      <c r="AY174" s="146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6"/>
      <c r="BL174" s="126"/>
      <c r="BM174" s="126"/>
      <c r="BN174" s="126"/>
      <c r="BO174" s="126"/>
      <c r="BP174" s="146"/>
      <c r="BQ174" s="146"/>
      <c r="BR174" s="146"/>
      <c r="BS174" s="146"/>
      <c r="BT174" s="146"/>
      <c r="BU174" s="146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6"/>
      <c r="CH174" s="126"/>
      <c r="CI174" s="126"/>
      <c r="CJ174" s="146"/>
      <c r="CK174" s="146"/>
      <c r="CL174" s="146"/>
      <c r="CM174" s="146"/>
      <c r="CN174" s="146"/>
      <c r="CO174" s="146"/>
      <c r="CP174" s="146"/>
      <c r="CQ174" s="146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9"/>
      <c r="DN174" s="100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2"/>
      <c r="EH174" s="128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9"/>
      <c r="FB174" s="106"/>
      <c r="FC174" s="101"/>
      <c r="FD174" s="101"/>
      <c r="FE174" s="101"/>
      <c r="FF174" s="101"/>
      <c r="FG174" s="101"/>
      <c r="FH174" s="101"/>
      <c r="FI174" s="101"/>
      <c r="FJ174" s="101"/>
      <c r="FK174" s="130"/>
      <c r="FL174" s="128"/>
      <c r="FM174" s="126"/>
      <c r="FN174" s="126"/>
      <c r="FO174" s="126"/>
      <c r="FP174" s="126"/>
      <c r="FQ174" s="127"/>
      <c r="FR174" s="128"/>
      <c r="FS174" s="126"/>
      <c r="FT174" s="126"/>
      <c r="FU174" s="129"/>
      <c r="FV174" s="106"/>
      <c r="FW174" s="101"/>
      <c r="FX174" s="101"/>
      <c r="FY174" s="127"/>
      <c r="FZ174" s="131"/>
      <c r="GA174" s="132"/>
      <c r="GB174" s="133"/>
      <c r="GC174" s="133"/>
      <c r="GD174" s="133"/>
      <c r="GE174" s="133"/>
      <c r="GF174" s="134"/>
      <c r="GG174" s="135"/>
      <c r="GH174" s="133"/>
      <c r="GI174" s="133"/>
      <c r="GJ174" s="134"/>
      <c r="GK174" s="135"/>
      <c r="GL174" s="136"/>
      <c r="GM174" s="126"/>
      <c r="GN174" s="126"/>
      <c r="GO174" s="126"/>
      <c r="GP174" s="127"/>
      <c r="GQ174" s="137"/>
      <c r="GR174" s="138"/>
      <c r="GS174" s="139"/>
      <c r="GT174" s="140"/>
      <c r="GU174" s="141"/>
      <c r="GV174" s="142"/>
      <c r="GW174" s="143"/>
    </row>
    <row r="175" spans="1:205" s="120" customFormat="1" ht="18" customHeight="1" x14ac:dyDescent="0.25">
      <c r="A175" s="121">
        <v>170</v>
      </c>
      <c r="B175" s="122"/>
      <c r="C175" s="123"/>
      <c r="D175" s="123"/>
      <c r="E175" s="123"/>
      <c r="F175" s="123"/>
      <c r="G175" s="124"/>
      <c r="H175" s="144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46"/>
      <c r="AC175" s="146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6"/>
      <c r="AP175" s="126"/>
      <c r="AQ175" s="126"/>
      <c r="AR175" s="126"/>
      <c r="AS175" s="126"/>
      <c r="AT175" s="126"/>
      <c r="AU175" s="126"/>
      <c r="AV175" s="146"/>
      <c r="AW175" s="146"/>
      <c r="AX175" s="146"/>
      <c r="AY175" s="146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6"/>
      <c r="BL175" s="126"/>
      <c r="BM175" s="126"/>
      <c r="BN175" s="126"/>
      <c r="BO175" s="126"/>
      <c r="BP175" s="146"/>
      <c r="BQ175" s="146"/>
      <c r="BR175" s="146"/>
      <c r="BS175" s="146"/>
      <c r="BT175" s="146"/>
      <c r="BU175" s="146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6"/>
      <c r="CH175" s="126"/>
      <c r="CI175" s="126"/>
      <c r="CJ175" s="146"/>
      <c r="CK175" s="146"/>
      <c r="CL175" s="146"/>
      <c r="CM175" s="146"/>
      <c r="CN175" s="146"/>
      <c r="CO175" s="146"/>
      <c r="CP175" s="146"/>
      <c r="CQ175" s="146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46"/>
      <c r="DD175" s="146"/>
      <c r="DE175" s="146"/>
      <c r="DF175" s="146"/>
      <c r="DG175" s="146"/>
      <c r="DH175" s="146"/>
      <c r="DI175" s="146"/>
      <c r="DJ175" s="146"/>
      <c r="DK175" s="146"/>
      <c r="DL175" s="146"/>
      <c r="DM175" s="149"/>
      <c r="DN175" s="100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2"/>
      <c r="EH175" s="128"/>
      <c r="EI175" s="126"/>
      <c r="EJ175" s="126"/>
      <c r="EK175" s="126"/>
      <c r="EL175" s="126"/>
      <c r="EM175" s="126"/>
      <c r="EN175" s="126"/>
      <c r="EO175" s="126"/>
      <c r="EP175" s="126"/>
      <c r="EQ175" s="126"/>
      <c r="ER175" s="126"/>
      <c r="ES175" s="126"/>
      <c r="ET175" s="126"/>
      <c r="EU175" s="126"/>
      <c r="EV175" s="126"/>
      <c r="EW175" s="126"/>
      <c r="EX175" s="126"/>
      <c r="EY175" s="126"/>
      <c r="EZ175" s="126"/>
      <c r="FA175" s="129"/>
      <c r="FB175" s="106"/>
      <c r="FC175" s="101"/>
      <c r="FD175" s="101"/>
      <c r="FE175" s="101"/>
      <c r="FF175" s="101"/>
      <c r="FG175" s="101"/>
      <c r="FH175" s="101"/>
      <c r="FI175" s="101"/>
      <c r="FJ175" s="101"/>
      <c r="FK175" s="130"/>
      <c r="FL175" s="128"/>
      <c r="FM175" s="126"/>
      <c r="FN175" s="126"/>
      <c r="FO175" s="126"/>
      <c r="FP175" s="126"/>
      <c r="FQ175" s="127"/>
      <c r="FR175" s="128"/>
      <c r="FS175" s="126"/>
      <c r="FT175" s="126"/>
      <c r="FU175" s="129"/>
      <c r="FV175" s="106"/>
      <c r="FW175" s="101"/>
      <c r="FX175" s="101"/>
      <c r="FY175" s="127"/>
      <c r="FZ175" s="131"/>
      <c r="GA175" s="132"/>
      <c r="GB175" s="133"/>
      <c r="GC175" s="133"/>
      <c r="GD175" s="133"/>
      <c r="GE175" s="133"/>
      <c r="GF175" s="134"/>
      <c r="GG175" s="135"/>
      <c r="GH175" s="133"/>
      <c r="GI175" s="133"/>
      <c r="GJ175" s="134"/>
      <c r="GK175" s="135"/>
      <c r="GL175" s="136"/>
      <c r="GM175" s="126"/>
      <c r="GN175" s="126"/>
      <c r="GO175" s="126"/>
      <c r="GP175" s="127"/>
      <c r="GQ175" s="137"/>
      <c r="GR175" s="138"/>
      <c r="GS175" s="139"/>
      <c r="GT175" s="140"/>
      <c r="GU175" s="141"/>
      <c r="GV175" s="142"/>
      <c r="GW175" s="143"/>
    </row>
    <row r="176" spans="1:205" s="120" customFormat="1" ht="18" customHeight="1" x14ac:dyDescent="0.25">
      <c r="A176" s="121">
        <v>171</v>
      </c>
      <c r="B176" s="122"/>
      <c r="C176" s="123"/>
      <c r="D176" s="123"/>
      <c r="E176" s="123"/>
      <c r="F176" s="123"/>
      <c r="G176" s="124"/>
      <c r="H176" s="144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46"/>
      <c r="AC176" s="146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6"/>
      <c r="AP176" s="126"/>
      <c r="AQ176" s="126"/>
      <c r="AR176" s="126"/>
      <c r="AS176" s="126"/>
      <c r="AT176" s="126"/>
      <c r="AU176" s="126"/>
      <c r="AV176" s="146"/>
      <c r="AW176" s="146"/>
      <c r="AX176" s="146"/>
      <c r="AY176" s="146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6"/>
      <c r="BL176" s="126"/>
      <c r="BM176" s="126"/>
      <c r="BN176" s="126"/>
      <c r="BO176" s="126"/>
      <c r="BP176" s="146"/>
      <c r="BQ176" s="146"/>
      <c r="BR176" s="146"/>
      <c r="BS176" s="146"/>
      <c r="BT176" s="146"/>
      <c r="BU176" s="146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6"/>
      <c r="CH176" s="126"/>
      <c r="CI176" s="126"/>
      <c r="CJ176" s="146"/>
      <c r="CK176" s="146"/>
      <c r="CL176" s="146"/>
      <c r="CM176" s="146"/>
      <c r="CN176" s="146"/>
      <c r="CO176" s="146"/>
      <c r="CP176" s="146"/>
      <c r="CQ176" s="146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9"/>
      <c r="DN176" s="100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2"/>
      <c r="EH176" s="128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9"/>
      <c r="FB176" s="106"/>
      <c r="FC176" s="101"/>
      <c r="FD176" s="101"/>
      <c r="FE176" s="101"/>
      <c r="FF176" s="101"/>
      <c r="FG176" s="101"/>
      <c r="FH176" s="101"/>
      <c r="FI176" s="101"/>
      <c r="FJ176" s="101"/>
      <c r="FK176" s="130"/>
      <c r="FL176" s="128"/>
      <c r="FM176" s="126"/>
      <c r="FN176" s="126"/>
      <c r="FO176" s="126"/>
      <c r="FP176" s="126"/>
      <c r="FQ176" s="127"/>
      <c r="FR176" s="128"/>
      <c r="FS176" s="126"/>
      <c r="FT176" s="126"/>
      <c r="FU176" s="129"/>
      <c r="FV176" s="106"/>
      <c r="FW176" s="101"/>
      <c r="FX176" s="101"/>
      <c r="FY176" s="127"/>
      <c r="FZ176" s="131"/>
      <c r="GA176" s="132"/>
      <c r="GB176" s="133"/>
      <c r="GC176" s="133"/>
      <c r="GD176" s="133"/>
      <c r="GE176" s="133"/>
      <c r="GF176" s="134"/>
      <c r="GG176" s="135"/>
      <c r="GH176" s="133"/>
      <c r="GI176" s="133"/>
      <c r="GJ176" s="134"/>
      <c r="GK176" s="135"/>
      <c r="GL176" s="136"/>
      <c r="GM176" s="126"/>
      <c r="GN176" s="126"/>
      <c r="GO176" s="126"/>
      <c r="GP176" s="127"/>
      <c r="GQ176" s="137"/>
      <c r="GR176" s="138"/>
      <c r="GS176" s="139"/>
      <c r="GT176" s="140"/>
      <c r="GU176" s="141"/>
      <c r="GV176" s="142"/>
      <c r="GW176" s="143"/>
    </row>
    <row r="177" spans="1:205" s="120" customFormat="1" ht="18" customHeight="1" x14ac:dyDescent="0.25">
      <c r="A177" s="121">
        <v>172</v>
      </c>
      <c r="B177" s="122"/>
      <c r="C177" s="123"/>
      <c r="D177" s="123"/>
      <c r="E177" s="123"/>
      <c r="F177" s="123"/>
      <c r="G177" s="124"/>
      <c r="H177" s="144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46"/>
      <c r="AC177" s="146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6"/>
      <c r="AP177" s="126"/>
      <c r="AQ177" s="126"/>
      <c r="AR177" s="126"/>
      <c r="AS177" s="126"/>
      <c r="AT177" s="126"/>
      <c r="AU177" s="126"/>
      <c r="AV177" s="146"/>
      <c r="AW177" s="146"/>
      <c r="AX177" s="146"/>
      <c r="AY177" s="146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6"/>
      <c r="BL177" s="126"/>
      <c r="BM177" s="126"/>
      <c r="BN177" s="126"/>
      <c r="BO177" s="126"/>
      <c r="BP177" s="146"/>
      <c r="BQ177" s="146"/>
      <c r="BR177" s="146"/>
      <c r="BS177" s="146"/>
      <c r="BT177" s="146"/>
      <c r="BU177" s="146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6"/>
      <c r="CH177" s="126"/>
      <c r="CI177" s="126"/>
      <c r="CJ177" s="146"/>
      <c r="CK177" s="146"/>
      <c r="CL177" s="146"/>
      <c r="CM177" s="146"/>
      <c r="CN177" s="146"/>
      <c r="CO177" s="146"/>
      <c r="CP177" s="146"/>
      <c r="CQ177" s="146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46"/>
      <c r="DD177" s="146"/>
      <c r="DE177" s="146"/>
      <c r="DF177" s="146"/>
      <c r="DG177" s="146"/>
      <c r="DH177" s="146"/>
      <c r="DI177" s="146"/>
      <c r="DJ177" s="146"/>
      <c r="DK177" s="146"/>
      <c r="DL177" s="146"/>
      <c r="DM177" s="149"/>
      <c r="DN177" s="100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2"/>
      <c r="EH177" s="128"/>
      <c r="EI177" s="126"/>
      <c r="EJ177" s="126"/>
      <c r="EK177" s="126"/>
      <c r="EL177" s="126"/>
      <c r="EM177" s="126"/>
      <c r="EN177" s="126"/>
      <c r="EO177" s="126"/>
      <c r="EP177" s="126"/>
      <c r="EQ177" s="126"/>
      <c r="ER177" s="126"/>
      <c r="ES177" s="126"/>
      <c r="ET177" s="126"/>
      <c r="EU177" s="126"/>
      <c r="EV177" s="126"/>
      <c r="EW177" s="126"/>
      <c r="EX177" s="126"/>
      <c r="EY177" s="126"/>
      <c r="EZ177" s="126"/>
      <c r="FA177" s="129"/>
      <c r="FB177" s="106"/>
      <c r="FC177" s="101"/>
      <c r="FD177" s="101"/>
      <c r="FE177" s="101"/>
      <c r="FF177" s="101"/>
      <c r="FG177" s="101"/>
      <c r="FH177" s="101"/>
      <c r="FI177" s="101"/>
      <c r="FJ177" s="101"/>
      <c r="FK177" s="130"/>
      <c r="FL177" s="128"/>
      <c r="FM177" s="126"/>
      <c r="FN177" s="126"/>
      <c r="FO177" s="126"/>
      <c r="FP177" s="126"/>
      <c r="FQ177" s="127"/>
      <c r="FR177" s="128"/>
      <c r="FS177" s="126"/>
      <c r="FT177" s="126"/>
      <c r="FU177" s="129"/>
      <c r="FV177" s="106"/>
      <c r="FW177" s="101"/>
      <c r="FX177" s="101"/>
      <c r="FY177" s="127"/>
      <c r="FZ177" s="131"/>
      <c r="GA177" s="132"/>
      <c r="GB177" s="133"/>
      <c r="GC177" s="133"/>
      <c r="GD177" s="133"/>
      <c r="GE177" s="133"/>
      <c r="GF177" s="134"/>
      <c r="GG177" s="135"/>
      <c r="GH177" s="133"/>
      <c r="GI177" s="133"/>
      <c r="GJ177" s="134"/>
      <c r="GK177" s="135"/>
      <c r="GL177" s="136"/>
      <c r="GM177" s="126"/>
      <c r="GN177" s="126"/>
      <c r="GO177" s="126"/>
      <c r="GP177" s="127"/>
      <c r="GQ177" s="137"/>
      <c r="GR177" s="138"/>
      <c r="GS177" s="139"/>
      <c r="GT177" s="140"/>
      <c r="GU177" s="141"/>
      <c r="GV177" s="142"/>
      <c r="GW177" s="143"/>
    </row>
    <row r="178" spans="1:205" s="120" customFormat="1" ht="18" customHeight="1" x14ac:dyDescent="0.25">
      <c r="A178" s="121">
        <v>173</v>
      </c>
      <c r="B178" s="122"/>
      <c r="C178" s="123"/>
      <c r="D178" s="123"/>
      <c r="E178" s="123"/>
      <c r="F178" s="123"/>
      <c r="G178" s="124"/>
      <c r="H178" s="144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46"/>
      <c r="AC178" s="146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6"/>
      <c r="AP178" s="126"/>
      <c r="AQ178" s="126"/>
      <c r="AR178" s="126"/>
      <c r="AS178" s="126"/>
      <c r="AT178" s="126"/>
      <c r="AU178" s="126"/>
      <c r="AV178" s="146"/>
      <c r="AW178" s="146"/>
      <c r="AX178" s="146"/>
      <c r="AY178" s="146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6"/>
      <c r="BL178" s="126"/>
      <c r="BM178" s="126"/>
      <c r="BN178" s="126"/>
      <c r="BO178" s="126"/>
      <c r="BP178" s="146"/>
      <c r="BQ178" s="146"/>
      <c r="BR178" s="146"/>
      <c r="BS178" s="146"/>
      <c r="BT178" s="146"/>
      <c r="BU178" s="146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6"/>
      <c r="CH178" s="126"/>
      <c r="CI178" s="126"/>
      <c r="CJ178" s="146"/>
      <c r="CK178" s="146"/>
      <c r="CL178" s="146"/>
      <c r="CM178" s="146"/>
      <c r="CN178" s="146"/>
      <c r="CO178" s="146"/>
      <c r="CP178" s="146"/>
      <c r="CQ178" s="146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9"/>
      <c r="DN178" s="100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2"/>
      <c r="EH178" s="128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9"/>
      <c r="FB178" s="106"/>
      <c r="FC178" s="101"/>
      <c r="FD178" s="101"/>
      <c r="FE178" s="101"/>
      <c r="FF178" s="101"/>
      <c r="FG178" s="101"/>
      <c r="FH178" s="101"/>
      <c r="FI178" s="101"/>
      <c r="FJ178" s="101"/>
      <c r="FK178" s="130"/>
      <c r="FL178" s="128"/>
      <c r="FM178" s="126"/>
      <c r="FN178" s="126"/>
      <c r="FO178" s="126"/>
      <c r="FP178" s="126"/>
      <c r="FQ178" s="127"/>
      <c r="FR178" s="128"/>
      <c r="FS178" s="126"/>
      <c r="FT178" s="126"/>
      <c r="FU178" s="129"/>
      <c r="FV178" s="106"/>
      <c r="FW178" s="101"/>
      <c r="FX178" s="101"/>
      <c r="FY178" s="127"/>
      <c r="FZ178" s="131"/>
      <c r="GA178" s="132"/>
      <c r="GB178" s="133"/>
      <c r="GC178" s="133"/>
      <c r="GD178" s="133"/>
      <c r="GE178" s="133"/>
      <c r="GF178" s="134"/>
      <c r="GG178" s="135"/>
      <c r="GH178" s="133"/>
      <c r="GI178" s="133"/>
      <c r="GJ178" s="134"/>
      <c r="GK178" s="135"/>
      <c r="GL178" s="136"/>
      <c r="GM178" s="126"/>
      <c r="GN178" s="126"/>
      <c r="GO178" s="126"/>
      <c r="GP178" s="127"/>
      <c r="GQ178" s="137"/>
      <c r="GR178" s="138"/>
      <c r="GS178" s="139"/>
      <c r="GT178" s="140"/>
      <c r="GU178" s="141"/>
      <c r="GV178" s="142"/>
      <c r="GW178" s="143"/>
    </row>
    <row r="179" spans="1:205" s="120" customFormat="1" ht="18" customHeight="1" x14ac:dyDescent="0.25">
      <c r="A179" s="121">
        <v>174</v>
      </c>
      <c r="B179" s="122"/>
      <c r="C179" s="123"/>
      <c r="D179" s="123"/>
      <c r="E179" s="123"/>
      <c r="F179" s="123"/>
      <c r="G179" s="124"/>
      <c r="H179" s="144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46"/>
      <c r="AC179" s="146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6"/>
      <c r="AP179" s="126"/>
      <c r="AQ179" s="126"/>
      <c r="AR179" s="126"/>
      <c r="AS179" s="126"/>
      <c r="AT179" s="126"/>
      <c r="AU179" s="126"/>
      <c r="AV179" s="146"/>
      <c r="AW179" s="146"/>
      <c r="AX179" s="146"/>
      <c r="AY179" s="146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6"/>
      <c r="BL179" s="126"/>
      <c r="BM179" s="126"/>
      <c r="BN179" s="126"/>
      <c r="BO179" s="126"/>
      <c r="BP179" s="146"/>
      <c r="BQ179" s="146"/>
      <c r="BR179" s="146"/>
      <c r="BS179" s="146"/>
      <c r="BT179" s="146"/>
      <c r="BU179" s="146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6"/>
      <c r="CH179" s="126"/>
      <c r="CI179" s="126"/>
      <c r="CJ179" s="146"/>
      <c r="CK179" s="146"/>
      <c r="CL179" s="146"/>
      <c r="CM179" s="146"/>
      <c r="CN179" s="146"/>
      <c r="CO179" s="146"/>
      <c r="CP179" s="146"/>
      <c r="CQ179" s="146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46"/>
      <c r="DD179" s="146"/>
      <c r="DE179" s="146"/>
      <c r="DF179" s="146"/>
      <c r="DG179" s="146"/>
      <c r="DH179" s="146"/>
      <c r="DI179" s="146"/>
      <c r="DJ179" s="146"/>
      <c r="DK179" s="146"/>
      <c r="DL179" s="146"/>
      <c r="DM179" s="149"/>
      <c r="DN179" s="100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2"/>
      <c r="EH179" s="128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9"/>
      <c r="FB179" s="106"/>
      <c r="FC179" s="101"/>
      <c r="FD179" s="101"/>
      <c r="FE179" s="101"/>
      <c r="FF179" s="101"/>
      <c r="FG179" s="101"/>
      <c r="FH179" s="101"/>
      <c r="FI179" s="101"/>
      <c r="FJ179" s="101"/>
      <c r="FK179" s="130"/>
      <c r="FL179" s="128"/>
      <c r="FM179" s="126"/>
      <c r="FN179" s="126"/>
      <c r="FO179" s="126"/>
      <c r="FP179" s="126"/>
      <c r="FQ179" s="127"/>
      <c r="FR179" s="128"/>
      <c r="FS179" s="126"/>
      <c r="FT179" s="126"/>
      <c r="FU179" s="129"/>
      <c r="FV179" s="106"/>
      <c r="FW179" s="101"/>
      <c r="FX179" s="101"/>
      <c r="FY179" s="127"/>
      <c r="FZ179" s="131"/>
      <c r="GA179" s="132"/>
      <c r="GB179" s="133"/>
      <c r="GC179" s="133"/>
      <c r="GD179" s="133"/>
      <c r="GE179" s="133"/>
      <c r="GF179" s="134"/>
      <c r="GG179" s="135"/>
      <c r="GH179" s="133"/>
      <c r="GI179" s="133"/>
      <c r="GJ179" s="134"/>
      <c r="GK179" s="135"/>
      <c r="GL179" s="136"/>
      <c r="GM179" s="126"/>
      <c r="GN179" s="126"/>
      <c r="GO179" s="126"/>
      <c r="GP179" s="127"/>
      <c r="GQ179" s="137"/>
      <c r="GR179" s="138"/>
      <c r="GS179" s="139"/>
      <c r="GT179" s="140"/>
      <c r="GU179" s="141"/>
      <c r="GV179" s="142"/>
      <c r="GW179" s="143"/>
    </row>
    <row r="180" spans="1:205" s="120" customFormat="1" ht="18" customHeight="1" x14ac:dyDescent="0.25">
      <c r="A180" s="121">
        <v>175</v>
      </c>
      <c r="B180" s="122"/>
      <c r="C180" s="123"/>
      <c r="D180" s="123"/>
      <c r="E180" s="123"/>
      <c r="F180" s="123"/>
      <c r="G180" s="124"/>
      <c r="H180" s="144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46"/>
      <c r="AC180" s="146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6"/>
      <c r="AP180" s="126"/>
      <c r="AQ180" s="126"/>
      <c r="AR180" s="126"/>
      <c r="AS180" s="126"/>
      <c r="AT180" s="126"/>
      <c r="AU180" s="126"/>
      <c r="AV180" s="146"/>
      <c r="AW180" s="146"/>
      <c r="AX180" s="146"/>
      <c r="AY180" s="146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6"/>
      <c r="BL180" s="126"/>
      <c r="BM180" s="126"/>
      <c r="BN180" s="126"/>
      <c r="BO180" s="126"/>
      <c r="BP180" s="146"/>
      <c r="BQ180" s="146"/>
      <c r="BR180" s="146"/>
      <c r="BS180" s="146"/>
      <c r="BT180" s="146"/>
      <c r="BU180" s="146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6"/>
      <c r="CH180" s="126"/>
      <c r="CI180" s="126"/>
      <c r="CJ180" s="146"/>
      <c r="CK180" s="146"/>
      <c r="CL180" s="146"/>
      <c r="CM180" s="146"/>
      <c r="CN180" s="146"/>
      <c r="CO180" s="146"/>
      <c r="CP180" s="146"/>
      <c r="CQ180" s="146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9"/>
      <c r="DN180" s="100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2"/>
      <c r="EH180" s="128"/>
      <c r="EI180" s="126"/>
      <c r="EJ180" s="126"/>
      <c r="EK180" s="126"/>
      <c r="EL180" s="126"/>
      <c r="EM180" s="126"/>
      <c r="EN180" s="126"/>
      <c r="EO180" s="126"/>
      <c r="EP180" s="126"/>
      <c r="EQ180" s="126"/>
      <c r="ER180" s="126"/>
      <c r="ES180" s="126"/>
      <c r="ET180" s="126"/>
      <c r="EU180" s="126"/>
      <c r="EV180" s="126"/>
      <c r="EW180" s="126"/>
      <c r="EX180" s="126"/>
      <c r="EY180" s="126"/>
      <c r="EZ180" s="126"/>
      <c r="FA180" s="129"/>
      <c r="FB180" s="106"/>
      <c r="FC180" s="101"/>
      <c r="FD180" s="101"/>
      <c r="FE180" s="101"/>
      <c r="FF180" s="101"/>
      <c r="FG180" s="101"/>
      <c r="FH180" s="101"/>
      <c r="FI180" s="101"/>
      <c r="FJ180" s="101"/>
      <c r="FK180" s="130"/>
      <c r="FL180" s="128"/>
      <c r="FM180" s="126"/>
      <c r="FN180" s="126"/>
      <c r="FO180" s="126"/>
      <c r="FP180" s="126"/>
      <c r="FQ180" s="127"/>
      <c r="FR180" s="128"/>
      <c r="FS180" s="126"/>
      <c r="FT180" s="126"/>
      <c r="FU180" s="129"/>
      <c r="FV180" s="106"/>
      <c r="FW180" s="101"/>
      <c r="FX180" s="101"/>
      <c r="FY180" s="127"/>
      <c r="FZ180" s="131"/>
      <c r="GA180" s="132"/>
      <c r="GB180" s="133"/>
      <c r="GC180" s="133"/>
      <c r="GD180" s="133"/>
      <c r="GE180" s="133"/>
      <c r="GF180" s="134"/>
      <c r="GG180" s="135"/>
      <c r="GH180" s="133"/>
      <c r="GI180" s="133"/>
      <c r="GJ180" s="134"/>
      <c r="GK180" s="135"/>
      <c r="GL180" s="136"/>
      <c r="GM180" s="126"/>
      <c r="GN180" s="126"/>
      <c r="GO180" s="126"/>
      <c r="GP180" s="127"/>
      <c r="GQ180" s="137"/>
      <c r="GR180" s="138"/>
      <c r="GS180" s="139"/>
      <c r="GT180" s="140"/>
      <c r="GU180" s="141"/>
      <c r="GV180" s="142"/>
      <c r="GW180" s="143"/>
    </row>
    <row r="181" spans="1:205" s="120" customFormat="1" ht="18" customHeight="1" x14ac:dyDescent="0.25">
      <c r="A181" s="121">
        <v>176</v>
      </c>
      <c r="B181" s="122"/>
      <c r="C181" s="123"/>
      <c r="D181" s="123"/>
      <c r="E181" s="123"/>
      <c r="F181" s="123"/>
      <c r="G181" s="124"/>
      <c r="H181" s="144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46"/>
      <c r="AC181" s="146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6"/>
      <c r="AP181" s="126"/>
      <c r="AQ181" s="126"/>
      <c r="AR181" s="126"/>
      <c r="AS181" s="126"/>
      <c r="AT181" s="126"/>
      <c r="AU181" s="126"/>
      <c r="AV181" s="146"/>
      <c r="AW181" s="146"/>
      <c r="AX181" s="146"/>
      <c r="AY181" s="146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6"/>
      <c r="BL181" s="126"/>
      <c r="BM181" s="126"/>
      <c r="BN181" s="126"/>
      <c r="BO181" s="126"/>
      <c r="BP181" s="146"/>
      <c r="BQ181" s="146"/>
      <c r="BR181" s="146"/>
      <c r="BS181" s="146"/>
      <c r="BT181" s="146"/>
      <c r="BU181" s="146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6"/>
      <c r="CH181" s="126"/>
      <c r="CI181" s="126"/>
      <c r="CJ181" s="146"/>
      <c r="CK181" s="146"/>
      <c r="CL181" s="146"/>
      <c r="CM181" s="146"/>
      <c r="CN181" s="146"/>
      <c r="CO181" s="146"/>
      <c r="CP181" s="146"/>
      <c r="CQ181" s="146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46"/>
      <c r="DD181" s="146"/>
      <c r="DE181" s="146"/>
      <c r="DF181" s="146"/>
      <c r="DG181" s="146"/>
      <c r="DH181" s="146"/>
      <c r="DI181" s="146"/>
      <c r="DJ181" s="146"/>
      <c r="DK181" s="146"/>
      <c r="DL181" s="146"/>
      <c r="DM181" s="149"/>
      <c r="DN181" s="100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2"/>
      <c r="EH181" s="128"/>
      <c r="EI181" s="126"/>
      <c r="EJ181" s="126"/>
      <c r="EK181" s="126"/>
      <c r="EL181" s="126"/>
      <c r="EM181" s="126"/>
      <c r="EN181" s="126"/>
      <c r="EO181" s="126"/>
      <c r="EP181" s="126"/>
      <c r="EQ181" s="126"/>
      <c r="ER181" s="126"/>
      <c r="ES181" s="126"/>
      <c r="ET181" s="126"/>
      <c r="EU181" s="126"/>
      <c r="EV181" s="126"/>
      <c r="EW181" s="126"/>
      <c r="EX181" s="126"/>
      <c r="EY181" s="126"/>
      <c r="EZ181" s="126"/>
      <c r="FA181" s="129"/>
      <c r="FB181" s="106"/>
      <c r="FC181" s="101"/>
      <c r="FD181" s="101"/>
      <c r="FE181" s="101"/>
      <c r="FF181" s="101"/>
      <c r="FG181" s="101"/>
      <c r="FH181" s="101"/>
      <c r="FI181" s="101"/>
      <c r="FJ181" s="101"/>
      <c r="FK181" s="130"/>
      <c r="FL181" s="128"/>
      <c r="FM181" s="126"/>
      <c r="FN181" s="126"/>
      <c r="FO181" s="126"/>
      <c r="FP181" s="126"/>
      <c r="FQ181" s="127"/>
      <c r="FR181" s="128"/>
      <c r="FS181" s="126"/>
      <c r="FT181" s="126"/>
      <c r="FU181" s="129"/>
      <c r="FV181" s="106"/>
      <c r="FW181" s="101"/>
      <c r="FX181" s="101"/>
      <c r="FY181" s="127"/>
      <c r="FZ181" s="131"/>
      <c r="GA181" s="132"/>
      <c r="GB181" s="133"/>
      <c r="GC181" s="133"/>
      <c r="GD181" s="133"/>
      <c r="GE181" s="133"/>
      <c r="GF181" s="134"/>
      <c r="GG181" s="135"/>
      <c r="GH181" s="133"/>
      <c r="GI181" s="133"/>
      <c r="GJ181" s="134"/>
      <c r="GK181" s="135"/>
      <c r="GL181" s="136"/>
      <c r="GM181" s="126"/>
      <c r="GN181" s="126"/>
      <c r="GO181" s="126"/>
      <c r="GP181" s="127"/>
      <c r="GQ181" s="137"/>
      <c r="GR181" s="138"/>
      <c r="GS181" s="139"/>
      <c r="GT181" s="140"/>
      <c r="GU181" s="141"/>
      <c r="GV181" s="142"/>
      <c r="GW181" s="143"/>
    </row>
    <row r="182" spans="1:205" s="120" customFormat="1" ht="18" customHeight="1" x14ac:dyDescent="0.25">
      <c r="A182" s="121">
        <v>177</v>
      </c>
      <c r="B182" s="122"/>
      <c r="C182" s="123"/>
      <c r="D182" s="123"/>
      <c r="E182" s="123"/>
      <c r="F182" s="123"/>
      <c r="G182" s="124"/>
      <c r="H182" s="144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46"/>
      <c r="AC182" s="146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6"/>
      <c r="AP182" s="126"/>
      <c r="AQ182" s="126"/>
      <c r="AR182" s="126"/>
      <c r="AS182" s="126"/>
      <c r="AT182" s="126"/>
      <c r="AU182" s="126"/>
      <c r="AV182" s="146"/>
      <c r="AW182" s="146"/>
      <c r="AX182" s="146"/>
      <c r="AY182" s="146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6"/>
      <c r="BL182" s="126"/>
      <c r="BM182" s="126"/>
      <c r="BN182" s="126"/>
      <c r="BO182" s="126"/>
      <c r="BP182" s="146"/>
      <c r="BQ182" s="146"/>
      <c r="BR182" s="146"/>
      <c r="BS182" s="146"/>
      <c r="BT182" s="146"/>
      <c r="BU182" s="146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6"/>
      <c r="CH182" s="126"/>
      <c r="CI182" s="126"/>
      <c r="CJ182" s="146"/>
      <c r="CK182" s="146"/>
      <c r="CL182" s="146"/>
      <c r="CM182" s="146"/>
      <c r="CN182" s="146"/>
      <c r="CO182" s="146"/>
      <c r="CP182" s="146"/>
      <c r="CQ182" s="146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9"/>
      <c r="DN182" s="100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2"/>
      <c r="EH182" s="128"/>
      <c r="EI182" s="126"/>
      <c r="EJ182" s="126"/>
      <c r="EK182" s="126"/>
      <c r="EL182" s="126"/>
      <c r="EM182" s="126"/>
      <c r="EN182" s="126"/>
      <c r="EO182" s="126"/>
      <c r="EP182" s="126"/>
      <c r="EQ182" s="126"/>
      <c r="ER182" s="126"/>
      <c r="ES182" s="126"/>
      <c r="ET182" s="126"/>
      <c r="EU182" s="126"/>
      <c r="EV182" s="126"/>
      <c r="EW182" s="126"/>
      <c r="EX182" s="126"/>
      <c r="EY182" s="126"/>
      <c r="EZ182" s="126"/>
      <c r="FA182" s="129"/>
      <c r="FB182" s="106"/>
      <c r="FC182" s="101"/>
      <c r="FD182" s="101"/>
      <c r="FE182" s="101"/>
      <c r="FF182" s="101"/>
      <c r="FG182" s="101"/>
      <c r="FH182" s="101"/>
      <c r="FI182" s="101"/>
      <c r="FJ182" s="101"/>
      <c r="FK182" s="130"/>
      <c r="FL182" s="128"/>
      <c r="FM182" s="126"/>
      <c r="FN182" s="126"/>
      <c r="FO182" s="126"/>
      <c r="FP182" s="126"/>
      <c r="FQ182" s="127"/>
      <c r="FR182" s="128"/>
      <c r="FS182" s="126"/>
      <c r="FT182" s="126"/>
      <c r="FU182" s="129"/>
      <c r="FV182" s="106"/>
      <c r="FW182" s="101"/>
      <c r="FX182" s="101"/>
      <c r="FY182" s="127"/>
      <c r="FZ182" s="131"/>
      <c r="GA182" s="132"/>
      <c r="GB182" s="133"/>
      <c r="GC182" s="133"/>
      <c r="GD182" s="133"/>
      <c r="GE182" s="133"/>
      <c r="GF182" s="134"/>
      <c r="GG182" s="135"/>
      <c r="GH182" s="133"/>
      <c r="GI182" s="133"/>
      <c r="GJ182" s="134"/>
      <c r="GK182" s="135"/>
      <c r="GL182" s="136"/>
      <c r="GM182" s="126"/>
      <c r="GN182" s="126"/>
      <c r="GO182" s="126"/>
      <c r="GP182" s="127"/>
      <c r="GQ182" s="137"/>
      <c r="GR182" s="138"/>
      <c r="GS182" s="139"/>
      <c r="GT182" s="140"/>
      <c r="GU182" s="141"/>
      <c r="GV182" s="142"/>
      <c r="GW182" s="143"/>
    </row>
    <row r="183" spans="1:205" s="120" customFormat="1" ht="18" customHeight="1" x14ac:dyDescent="0.25">
      <c r="A183" s="121">
        <v>178</v>
      </c>
      <c r="B183" s="122"/>
      <c r="C183" s="123"/>
      <c r="D183" s="123"/>
      <c r="E183" s="123"/>
      <c r="F183" s="123"/>
      <c r="G183" s="124"/>
      <c r="H183" s="144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46"/>
      <c r="AC183" s="146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6"/>
      <c r="AP183" s="126"/>
      <c r="AQ183" s="126"/>
      <c r="AR183" s="126"/>
      <c r="AS183" s="126"/>
      <c r="AT183" s="126"/>
      <c r="AU183" s="126"/>
      <c r="AV183" s="146"/>
      <c r="AW183" s="146"/>
      <c r="AX183" s="146"/>
      <c r="AY183" s="146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6"/>
      <c r="BL183" s="126"/>
      <c r="BM183" s="126"/>
      <c r="BN183" s="126"/>
      <c r="BO183" s="126"/>
      <c r="BP183" s="146"/>
      <c r="BQ183" s="146"/>
      <c r="BR183" s="146"/>
      <c r="BS183" s="146"/>
      <c r="BT183" s="146"/>
      <c r="BU183" s="146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6"/>
      <c r="CH183" s="126"/>
      <c r="CI183" s="126"/>
      <c r="CJ183" s="146"/>
      <c r="CK183" s="146"/>
      <c r="CL183" s="146"/>
      <c r="CM183" s="146"/>
      <c r="CN183" s="146"/>
      <c r="CO183" s="146"/>
      <c r="CP183" s="146"/>
      <c r="CQ183" s="146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9"/>
      <c r="DN183" s="100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2"/>
      <c r="EH183" s="128"/>
      <c r="EI183" s="126"/>
      <c r="EJ183" s="126"/>
      <c r="EK183" s="126"/>
      <c r="EL183" s="126"/>
      <c r="EM183" s="126"/>
      <c r="EN183" s="126"/>
      <c r="EO183" s="126"/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9"/>
      <c r="FB183" s="106"/>
      <c r="FC183" s="101"/>
      <c r="FD183" s="101"/>
      <c r="FE183" s="101"/>
      <c r="FF183" s="101"/>
      <c r="FG183" s="101"/>
      <c r="FH183" s="101"/>
      <c r="FI183" s="101"/>
      <c r="FJ183" s="101"/>
      <c r="FK183" s="130"/>
      <c r="FL183" s="128"/>
      <c r="FM183" s="126"/>
      <c r="FN183" s="126"/>
      <c r="FO183" s="126"/>
      <c r="FP183" s="126"/>
      <c r="FQ183" s="127"/>
      <c r="FR183" s="128"/>
      <c r="FS183" s="126"/>
      <c r="FT183" s="126"/>
      <c r="FU183" s="129"/>
      <c r="FV183" s="106"/>
      <c r="FW183" s="101"/>
      <c r="FX183" s="101"/>
      <c r="FY183" s="127"/>
      <c r="FZ183" s="131"/>
      <c r="GA183" s="132"/>
      <c r="GB183" s="133"/>
      <c r="GC183" s="133"/>
      <c r="GD183" s="133"/>
      <c r="GE183" s="133"/>
      <c r="GF183" s="134"/>
      <c r="GG183" s="135"/>
      <c r="GH183" s="133"/>
      <c r="GI183" s="133"/>
      <c r="GJ183" s="134"/>
      <c r="GK183" s="135"/>
      <c r="GL183" s="136"/>
      <c r="GM183" s="126"/>
      <c r="GN183" s="126"/>
      <c r="GO183" s="126"/>
      <c r="GP183" s="127"/>
      <c r="GQ183" s="137"/>
      <c r="GR183" s="138"/>
      <c r="GS183" s="139"/>
      <c r="GT183" s="140"/>
      <c r="GU183" s="141"/>
      <c r="GV183" s="142"/>
      <c r="GW183" s="143"/>
    </row>
    <row r="184" spans="1:205" s="120" customFormat="1" ht="18" customHeight="1" x14ac:dyDescent="0.25">
      <c r="A184" s="121">
        <v>179</v>
      </c>
      <c r="B184" s="122"/>
      <c r="C184" s="123"/>
      <c r="D184" s="123"/>
      <c r="E184" s="123"/>
      <c r="F184" s="123"/>
      <c r="G184" s="124"/>
      <c r="H184" s="144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46"/>
      <c r="AC184" s="146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6"/>
      <c r="AP184" s="126"/>
      <c r="AQ184" s="126"/>
      <c r="AR184" s="126"/>
      <c r="AS184" s="126"/>
      <c r="AT184" s="126"/>
      <c r="AU184" s="126"/>
      <c r="AV184" s="146"/>
      <c r="AW184" s="146"/>
      <c r="AX184" s="146"/>
      <c r="AY184" s="146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6"/>
      <c r="BL184" s="126"/>
      <c r="BM184" s="126"/>
      <c r="BN184" s="126"/>
      <c r="BO184" s="126"/>
      <c r="BP184" s="146"/>
      <c r="BQ184" s="146"/>
      <c r="BR184" s="146"/>
      <c r="BS184" s="146"/>
      <c r="BT184" s="146"/>
      <c r="BU184" s="146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6"/>
      <c r="CH184" s="126"/>
      <c r="CI184" s="126"/>
      <c r="CJ184" s="146"/>
      <c r="CK184" s="146"/>
      <c r="CL184" s="146"/>
      <c r="CM184" s="146"/>
      <c r="CN184" s="146"/>
      <c r="CO184" s="146"/>
      <c r="CP184" s="146"/>
      <c r="CQ184" s="146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46"/>
      <c r="DD184" s="146"/>
      <c r="DE184" s="146"/>
      <c r="DF184" s="146"/>
      <c r="DG184" s="146"/>
      <c r="DH184" s="146"/>
      <c r="DI184" s="146"/>
      <c r="DJ184" s="146"/>
      <c r="DK184" s="146"/>
      <c r="DL184" s="146"/>
      <c r="DM184" s="149"/>
      <c r="DN184" s="100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2"/>
      <c r="EH184" s="128"/>
      <c r="EI184" s="126"/>
      <c r="EJ184" s="126"/>
      <c r="EK184" s="126"/>
      <c r="EL184" s="126"/>
      <c r="EM184" s="126"/>
      <c r="EN184" s="126"/>
      <c r="EO184" s="126"/>
      <c r="EP184" s="126"/>
      <c r="EQ184" s="126"/>
      <c r="ER184" s="126"/>
      <c r="ES184" s="126"/>
      <c r="ET184" s="126"/>
      <c r="EU184" s="126"/>
      <c r="EV184" s="126"/>
      <c r="EW184" s="126"/>
      <c r="EX184" s="126"/>
      <c r="EY184" s="126"/>
      <c r="EZ184" s="126"/>
      <c r="FA184" s="129"/>
      <c r="FB184" s="106"/>
      <c r="FC184" s="101"/>
      <c r="FD184" s="101"/>
      <c r="FE184" s="101"/>
      <c r="FF184" s="101"/>
      <c r="FG184" s="101"/>
      <c r="FH184" s="101"/>
      <c r="FI184" s="101"/>
      <c r="FJ184" s="101"/>
      <c r="FK184" s="130"/>
      <c r="FL184" s="128"/>
      <c r="FM184" s="126"/>
      <c r="FN184" s="126"/>
      <c r="FO184" s="126"/>
      <c r="FP184" s="126"/>
      <c r="FQ184" s="127"/>
      <c r="FR184" s="128"/>
      <c r="FS184" s="126"/>
      <c r="FT184" s="126"/>
      <c r="FU184" s="129"/>
      <c r="FV184" s="106"/>
      <c r="FW184" s="101"/>
      <c r="FX184" s="101"/>
      <c r="FY184" s="127"/>
      <c r="FZ184" s="131"/>
      <c r="GA184" s="132"/>
      <c r="GB184" s="133"/>
      <c r="GC184" s="133"/>
      <c r="GD184" s="133"/>
      <c r="GE184" s="133"/>
      <c r="GF184" s="134"/>
      <c r="GG184" s="135"/>
      <c r="GH184" s="133"/>
      <c r="GI184" s="133"/>
      <c r="GJ184" s="134"/>
      <c r="GK184" s="135"/>
      <c r="GL184" s="136"/>
      <c r="GM184" s="126"/>
      <c r="GN184" s="126"/>
      <c r="GO184" s="126"/>
      <c r="GP184" s="127"/>
      <c r="GQ184" s="137"/>
      <c r="GR184" s="138"/>
      <c r="GS184" s="139"/>
      <c r="GT184" s="140"/>
      <c r="GU184" s="141"/>
      <c r="GV184" s="142"/>
      <c r="GW184" s="143"/>
    </row>
    <row r="185" spans="1:205" s="120" customFormat="1" ht="18" customHeight="1" x14ac:dyDescent="0.25">
      <c r="A185" s="121">
        <v>180</v>
      </c>
      <c r="B185" s="122"/>
      <c r="C185" s="123"/>
      <c r="D185" s="123"/>
      <c r="E185" s="123"/>
      <c r="F185" s="123"/>
      <c r="G185" s="124"/>
      <c r="H185" s="144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46"/>
      <c r="AC185" s="146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6"/>
      <c r="AP185" s="126"/>
      <c r="AQ185" s="126"/>
      <c r="AR185" s="126"/>
      <c r="AS185" s="126"/>
      <c r="AT185" s="126"/>
      <c r="AU185" s="126"/>
      <c r="AV185" s="146"/>
      <c r="AW185" s="146"/>
      <c r="AX185" s="146"/>
      <c r="AY185" s="146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6"/>
      <c r="BL185" s="126"/>
      <c r="BM185" s="126"/>
      <c r="BN185" s="126"/>
      <c r="BO185" s="126"/>
      <c r="BP185" s="146"/>
      <c r="BQ185" s="146"/>
      <c r="BR185" s="146"/>
      <c r="BS185" s="146"/>
      <c r="BT185" s="146"/>
      <c r="BU185" s="146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6"/>
      <c r="CH185" s="126"/>
      <c r="CI185" s="126"/>
      <c r="CJ185" s="146"/>
      <c r="CK185" s="146"/>
      <c r="CL185" s="146"/>
      <c r="CM185" s="146"/>
      <c r="CN185" s="146"/>
      <c r="CO185" s="146"/>
      <c r="CP185" s="146"/>
      <c r="CQ185" s="146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9"/>
      <c r="DN185" s="100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2"/>
      <c r="EH185" s="128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9"/>
      <c r="FB185" s="106"/>
      <c r="FC185" s="101"/>
      <c r="FD185" s="101"/>
      <c r="FE185" s="101"/>
      <c r="FF185" s="101"/>
      <c r="FG185" s="101"/>
      <c r="FH185" s="101"/>
      <c r="FI185" s="101"/>
      <c r="FJ185" s="101"/>
      <c r="FK185" s="130"/>
      <c r="FL185" s="128"/>
      <c r="FM185" s="126"/>
      <c r="FN185" s="126"/>
      <c r="FO185" s="126"/>
      <c r="FP185" s="126"/>
      <c r="FQ185" s="127"/>
      <c r="FR185" s="128"/>
      <c r="FS185" s="126"/>
      <c r="FT185" s="126"/>
      <c r="FU185" s="129"/>
      <c r="FV185" s="106"/>
      <c r="FW185" s="101"/>
      <c r="FX185" s="101"/>
      <c r="FY185" s="127"/>
      <c r="FZ185" s="131"/>
      <c r="GA185" s="132"/>
      <c r="GB185" s="133"/>
      <c r="GC185" s="133"/>
      <c r="GD185" s="133"/>
      <c r="GE185" s="133"/>
      <c r="GF185" s="134"/>
      <c r="GG185" s="135"/>
      <c r="GH185" s="133"/>
      <c r="GI185" s="133"/>
      <c r="GJ185" s="134"/>
      <c r="GK185" s="135"/>
      <c r="GL185" s="136"/>
      <c r="GM185" s="126"/>
      <c r="GN185" s="126"/>
      <c r="GO185" s="126"/>
      <c r="GP185" s="127"/>
      <c r="GQ185" s="137"/>
      <c r="GR185" s="138"/>
      <c r="GS185" s="139"/>
      <c r="GT185" s="140"/>
      <c r="GU185" s="141"/>
      <c r="GV185" s="142"/>
      <c r="GW185" s="143"/>
    </row>
    <row r="186" spans="1:205" s="120" customFormat="1" ht="18" customHeight="1" x14ac:dyDescent="0.25">
      <c r="A186" s="121">
        <v>181</v>
      </c>
      <c r="B186" s="122"/>
      <c r="C186" s="123"/>
      <c r="D186" s="123"/>
      <c r="E186" s="123"/>
      <c r="F186" s="123"/>
      <c r="G186" s="124"/>
      <c r="H186" s="144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46"/>
      <c r="AC186" s="146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6"/>
      <c r="AP186" s="126"/>
      <c r="AQ186" s="126"/>
      <c r="AR186" s="126"/>
      <c r="AS186" s="126"/>
      <c r="AT186" s="126"/>
      <c r="AU186" s="126"/>
      <c r="AV186" s="146"/>
      <c r="AW186" s="146"/>
      <c r="AX186" s="146"/>
      <c r="AY186" s="146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6"/>
      <c r="BL186" s="126"/>
      <c r="BM186" s="126"/>
      <c r="BN186" s="126"/>
      <c r="BO186" s="126"/>
      <c r="BP186" s="146"/>
      <c r="BQ186" s="146"/>
      <c r="BR186" s="146"/>
      <c r="BS186" s="146"/>
      <c r="BT186" s="146"/>
      <c r="BU186" s="146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6"/>
      <c r="CH186" s="126"/>
      <c r="CI186" s="126"/>
      <c r="CJ186" s="146"/>
      <c r="CK186" s="146"/>
      <c r="CL186" s="146"/>
      <c r="CM186" s="146"/>
      <c r="CN186" s="146"/>
      <c r="CO186" s="146"/>
      <c r="CP186" s="146"/>
      <c r="CQ186" s="146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9"/>
      <c r="DN186" s="100"/>
      <c r="DO186" s="101"/>
      <c r="DP186" s="101"/>
      <c r="DQ186" s="101"/>
      <c r="DR186" s="101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2"/>
      <c r="EH186" s="128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9"/>
      <c r="FB186" s="106"/>
      <c r="FC186" s="101"/>
      <c r="FD186" s="101"/>
      <c r="FE186" s="101"/>
      <c r="FF186" s="101"/>
      <c r="FG186" s="101"/>
      <c r="FH186" s="101"/>
      <c r="FI186" s="101"/>
      <c r="FJ186" s="101"/>
      <c r="FK186" s="130"/>
      <c r="FL186" s="128"/>
      <c r="FM186" s="126"/>
      <c r="FN186" s="126"/>
      <c r="FO186" s="126"/>
      <c r="FP186" s="126"/>
      <c r="FQ186" s="127"/>
      <c r="FR186" s="128"/>
      <c r="FS186" s="126"/>
      <c r="FT186" s="126"/>
      <c r="FU186" s="129"/>
      <c r="FV186" s="106"/>
      <c r="FW186" s="101"/>
      <c r="FX186" s="101"/>
      <c r="FY186" s="127"/>
      <c r="FZ186" s="131"/>
      <c r="GA186" s="132"/>
      <c r="GB186" s="133"/>
      <c r="GC186" s="133"/>
      <c r="GD186" s="133"/>
      <c r="GE186" s="133"/>
      <c r="GF186" s="134"/>
      <c r="GG186" s="135"/>
      <c r="GH186" s="133"/>
      <c r="GI186" s="133"/>
      <c r="GJ186" s="134"/>
      <c r="GK186" s="135"/>
      <c r="GL186" s="136"/>
      <c r="GM186" s="126"/>
      <c r="GN186" s="126"/>
      <c r="GO186" s="126"/>
      <c r="GP186" s="127"/>
      <c r="GQ186" s="137"/>
      <c r="GR186" s="138"/>
      <c r="GS186" s="139"/>
      <c r="GT186" s="140"/>
      <c r="GU186" s="141"/>
      <c r="GV186" s="142"/>
      <c r="GW186" s="143"/>
    </row>
    <row r="187" spans="1:205" s="120" customFormat="1" ht="18" customHeight="1" x14ac:dyDescent="0.25">
      <c r="A187" s="121">
        <v>182</v>
      </c>
      <c r="B187" s="122"/>
      <c r="C187" s="123"/>
      <c r="D187" s="123"/>
      <c r="E187" s="123"/>
      <c r="F187" s="123"/>
      <c r="G187" s="124"/>
      <c r="H187" s="144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46"/>
      <c r="AC187" s="146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6"/>
      <c r="AP187" s="126"/>
      <c r="AQ187" s="126"/>
      <c r="AR187" s="126"/>
      <c r="AS187" s="126"/>
      <c r="AT187" s="126"/>
      <c r="AU187" s="126"/>
      <c r="AV187" s="146"/>
      <c r="AW187" s="146"/>
      <c r="AX187" s="146"/>
      <c r="AY187" s="146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6"/>
      <c r="BL187" s="126"/>
      <c r="BM187" s="126"/>
      <c r="BN187" s="126"/>
      <c r="BO187" s="126"/>
      <c r="BP187" s="146"/>
      <c r="BQ187" s="146"/>
      <c r="BR187" s="146"/>
      <c r="BS187" s="146"/>
      <c r="BT187" s="146"/>
      <c r="BU187" s="146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6"/>
      <c r="CH187" s="126"/>
      <c r="CI187" s="126"/>
      <c r="CJ187" s="146"/>
      <c r="CK187" s="146"/>
      <c r="CL187" s="146"/>
      <c r="CM187" s="146"/>
      <c r="CN187" s="146"/>
      <c r="CO187" s="146"/>
      <c r="CP187" s="146"/>
      <c r="CQ187" s="146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9"/>
      <c r="DN187" s="100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2"/>
      <c r="EH187" s="128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9"/>
      <c r="FB187" s="106"/>
      <c r="FC187" s="101"/>
      <c r="FD187" s="101"/>
      <c r="FE187" s="101"/>
      <c r="FF187" s="101"/>
      <c r="FG187" s="101"/>
      <c r="FH187" s="101"/>
      <c r="FI187" s="101"/>
      <c r="FJ187" s="101"/>
      <c r="FK187" s="130"/>
      <c r="FL187" s="128"/>
      <c r="FM187" s="126"/>
      <c r="FN187" s="126"/>
      <c r="FO187" s="126"/>
      <c r="FP187" s="126"/>
      <c r="FQ187" s="127"/>
      <c r="FR187" s="128"/>
      <c r="FS187" s="126"/>
      <c r="FT187" s="126"/>
      <c r="FU187" s="129"/>
      <c r="FV187" s="106"/>
      <c r="FW187" s="101"/>
      <c r="FX187" s="101"/>
      <c r="FY187" s="127"/>
      <c r="FZ187" s="131"/>
      <c r="GA187" s="132"/>
      <c r="GB187" s="133"/>
      <c r="GC187" s="133"/>
      <c r="GD187" s="133"/>
      <c r="GE187" s="133"/>
      <c r="GF187" s="134"/>
      <c r="GG187" s="135"/>
      <c r="GH187" s="133"/>
      <c r="GI187" s="133"/>
      <c r="GJ187" s="134"/>
      <c r="GK187" s="135"/>
      <c r="GL187" s="136"/>
      <c r="GM187" s="126"/>
      <c r="GN187" s="126"/>
      <c r="GO187" s="126"/>
      <c r="GP187" s="127"/>
      <c r="GQ187" s="137"/>
      <c r="GR187" s="138"/>
      <c r="GS187" s="139"/>
      <c r="GT187" s="140"/>
      <c r="GU187" s="141"/>
      <c r="GV187" s="142"/>
      <c r="GW187" s="143"/>
    </row>
    <row r="188" spans="1:205" s="120" customFormat="1" ht="18" customHeight="1" x14ac:dyDescent="0.25">
      <c r="A188" s="121">
        <v>183</v>
      </c>
      <c r="B188" s="122"/>
      <c r="C188" s="123"/>
      <c r="D188" s="123"/>
      <c r="E188" s="123"/>
      <c r="F188" s="123"/>
      <c r="G188" s="124"/>
      <c r="H188" s="144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46"/>
      <c r="AC188" s="146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6"/>
      <c r="AP188" s="126"/>
      <c r="AQ188" s="126"/>
      <c r="AR188" s="126"/>
      <c r="AS188" s="126"/>
      <c r="AT188" s="126"/>
      <c r="AU188" s="126"/>
      <c r="AV188" s="146"/>
      <c r="AW188" s="146"/>
      <c r="AX188" s="146"/>
      <c r="AY188" s="146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6"/>
      <c r="BL188" s="126"/>
      <c r="BM188" s="126"/>
      <c r="BN188" s="126"/>
      <c r="BO188" s="126"/>
      <c r="BP188" s="146"/>
      <c r="BQ188" s="146"/>
      <c r="BR188" s="146"/>
      <c r="BS188" s="146"/>
      <c r="BT188" s="146"/>
      <c r="BU188" s="146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6"/>
      <c r="CH188" s="126"/>
      <c r="CI188" s="126"/>
      <c r="CJ188" s="146"/>
      <c r="CK188" s="146"/>
      <c r="CL188" s="146"/>
      <c r="CM188" s="146"/>
      <c r="CN188" s="146"/>
      <c r="CO188" s="146"/>
      <c r="CP188" s="146"/>
      <c r="CQ188" s="146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46"/>
      <c r="DD188" s="146"/>
      <c r="DE188" s="146"/>
      <c r="DF188" s="146"/>
      <c r="DG188" s="146"/>
      <c r="DH188" s="146"/>
      <c r="DI188" s="146"/>
      <c r="DJ188" s="146"/>
      <c r="DK188" s="146"/>
      <c r="DL188" s="146"/>
      <c r="DM188" s="149"/>
      <c r="DN188" s="100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2"/>
      <c r="EH188" s="128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9"/>
      <c r="FB188" s="106"/>
      <c r="FC188" s="101"/>
      <c r="FD188" s="101"/>
      <c r="FE188" s="101"/>
      <c r="FF188" s="101"/>
      <c r="FG188" s="101"/>
      <c r="FH188" s="101"/>
      <c r="FI188" s="101"/>
      <c r="FJ188" s="101"/>
      <c r="FK188" s="130"/>
      <c r="FL188" s="128"/>
      <c r="FM188" s="126"/>
      <c r="FN188" s="126"/>
      <c r="FO188" s="126"/>
      <c r="FP188" s="126"/>
      <c r="FQ188" s="127"/>
      <c r="FR188" s="128"/>
      <c r="FS188" s="126"/>
      <c r="FT188" s="126"/>
      <c r="FU188" s="129"/>
      <c r="FV188" s="106"/>
      <c r="FW188" s="101"/>
      <c r="FX188" s="101"/>
      <c r="FY188" s="127"/>
      <c r="FZ188" s="131"/>
      <c r="GA188" s="132"/>
      <c r="GB188" s="133"/>
      <c r="GC188" s="133"/>
      <c r="GD188" s="133"/>
      <c r="GE188" s="133"/>
      <c r="GF188" s="134"/>
      <c r="GG188" s="135"/>
      <c r="GH188" s="133"/>
      <c r="GI188" s="133"/>
      <c r="GJ188" s="134"/>
      <c r="GK188" s="135"/>
      <c r="GL188" s="136"/>
      <c r="GM188" s="126"/>
      <c r="GN188" s="126"/>
      <c r="GO188" s="126"/>
      <c r="GP188" s="127"/>
      <c r="GQ188" s="137"/>
      <c r="GR188" s="138"/>
      <c r="GS188" s="139"/>
      <c r="GT188" s="140"/>
      <c r="GU188" s="141"/>
      <c r="GV188" s="142"/>
      <c r="GW188" s="143"/>
    </row>
    <row r="189" spans="1:205" s="120" customFormat="1" ht="18" customHeight="1" x14ac:dyDescent="0.25">
      <c r="A189" s="121">
        <v>184</v>
      </c>
      <c r="B189" s="122"/>
      <c r="C189" s="123"/>
      <c r="D189" s="123"/>
      <c r="E189" s="123"/>
      <c r="F189" s="123"/>
      <c r="G189" s="124"/>
      <c r="H189" s="144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46"/>
      <c r="AC189" s="146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6"/>
      <c r="AP189" s="126"/>
      <c r="AQ189" s="126"/>
      <c r="AR189" s="126"/>
      <c r="AS189" s="126"/>
      <c r="AT189" s="126"/>
      <c r="AU189" s="126"/>
      <c r="AV189" s="146"/>
      <c r="AW189" s="146"/>
      <c r="AX189" s="146"/>
      <c r="AY189" s="146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6"/>
      <c r="BL189" s="126"/>
      <c r="BM189" s="126"/>
      <c r="BN189" s="126"/>
      <c r="BO189" s="126"/>
      <c r="BP189" s="146"/>
      <c r="BQ189" s="146"/>
      <c r="BR189" s="146"/>
      <c r="BS189" s="146"/>
      <c r="BT189" s="146"/>
      <c r="BU189" s="146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6"/>
      <c r="CH189" s="126"/>
      <c r="CI189" s="126"/>
      <c r="CJ189" s="146"/>
      <c r="CK189" s="146"/>
      <c r="CL189" s="146"/>
      <c r="CM189" s="146"/>
      <c r="CN189" s="146"/>
      <c r="CO189" s="146"/>
      <c r="CP189" s="146"/>
      <c r="CQ189" s="146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46"/>
      <c r="DD189" s="146"/>
      <c r="DE189" s="146"/>
      <c r="DF189" s="146"/>
      <c r="DG189" s="146"/>
      <c r="DH189" s="146"/>
      <c r="DI189" s="146"/>
      <c r="DJ189" s="146"/>
      <c r="DK189" s="146"/>
      <c r="DL189" s="146"/>
      <c r="DM189" s="149"/>
      <c r="DN189" s="100"/>
      <c r="DO189" s="101"/>
      <c r="DP189" s="101"/>
      <c r="DQ189" s="101"/>
      <c r="DR189" s="101"/>
      <c r="DS189" s="101"/>
      <c r="DT189" s="101"/>
      <c r="DU189" s="101"/>
      <c r="DV189" s="101"/>
      <c r="DW189" s="101"/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2"/>
      <c r="EH189" s="128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9"/>
      <c r="FB189" s="106"/>
      <c r="FC189" s="101"/>
      <c r="FD189" s="101"/>
      <c r="FE189" s="101"/>
      <c r="FF189" s="101"/>
      <c r="FG189" s="101"/>
      <c r="FH189" s="101"/>
      <c r="FI189" s="101"/>
      <c r="FJ189" s="101"/>
      <c r="FK189" s="130"/>
      <c r="FL189" s="128"/>
      <c r="FM189" s="126"/>
      <c r="FN189" s="126"/>
      <c r="FO189" s="126"/>
      <c r="FP189" s="126"/>
      <c r="FQ189" s="127"/>
      <c r="FR189" s="128"/>
      <c r="FS189" s="126"/>
      <c r="FT189" s="126"/>
      <c r="FU189" s="129"/>
      <c r="FV189" s="106"/>
      <c r="FW189" s="101"/>
      <c r="FX189" s="101"/>
      <c r="FY189" s="127"/>
      <c r="FZ189" s="131"/>
      <c r="GA189" s="132"/>
      <c r="GB189" s="133"/>
      <c r="GC189" s="133"/>
      <c r="GD189" s="133"/>
      <c r="GE189" s="133"/>
      <c r="GF189" s="134"/>
      <c r="GG189" s="135"/>
      <c r="GH189" s="133"/>
      <c r="GI189" s="133"/>
      <c r="GJ189" s="134"/>
      <c r="GK189" s="135"/>
      <c r="GL189" s="136"/>
      <c r="GM189" s="126"/>
      <c r="GN189" s="126"/>
      <c r="GO189" s="126"/>
      <c r="GP189" s="127"/>
      <c r="GQ189" s="137"/>
      <c r="GR189" s="138"/>
      <c r="GS189" s="139"/>
      <c r="GT189" s="140"/>
      <c r="GU189" s="141"/>
      <c r="GV189" s="142"/>
      <c r="GW189" s="143"/>
    </row>
    <row r="190" spans="1:205" s="120" customFormat="1" ht="18" customHeight="1" x14ac:dyDescent="0.25">
      <c r="A190" s="121">
        <v>185</v>
      </c>
      <c r="B190" s="122"/>
      <c r="C190" s="123"/>
      <c r="D190" s="123"/>
      <c r="E190" s="123"/>
      <c r="F190" s="123"/>
      <c r="G190" s="124"/>
      <c r="H190" s="144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46"/>
      <c r="AC190" s="146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6"/>
      <c r="AP190" s="126"/>
      <c r="AQ190" s="126"/>
      <c r="AR190" s="126"/>
      <c r="AS190" s="126"/>
      <c r="AT190" s="126"/>
      <c r="AU190" s="126"/>
      <c r="AV190" s="146"/>
      <c r="AW190" s="146"/>
      <c r="AX190" s="146"/>
      <c r="AY190" s="146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6"/>
      <c r="BL190" s="126"/>
      <c r="BM190" s="126"/>
      <c r="BN190" s="126"/>
      <c r="BO190" s="126"/>
      <c r="BP190" s="146"/>
      <c r="BQ190" s="146"/>
      <c r="BR190" s="146"/>
      <c r="BS190" s="146"/>
      <c r="BT190" s="146"/>
      <c r="BU190" s="146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6"/>
      <c r="CH190" s="126"/>
      <c r="CI190" s="126"/>
      <c r="CJ190" s="146"/>
      <c r="CK190" s="146"/>
      <c r="CL190" s="146"/>
      <c r="CM190" s="146"/>
      <c r="CN190" s="146"/>
      <c r="CO190" s="146"/>
      <c r="CP190" s="146"/>
      <c r="CQ190" s="146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46"/>
      <c r="DD190" s="146"/>
      <c r="DE190" s="146"/>
      <c r="DF190" s="146"/>
      <c r="DG190" s="146"/>
      <c r="DH190" s="146"/>
      <c r="DI190" s="146"/>
      <c r="DJ190" s="146"/>
      <c r="DK190" s="146"/>
      <c r="DL190" s="146"/>
      <c r="DM190" s="149"/>
      <c r="DN190" s="100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2"/>
      <c r="EH190" s="128"/>
      <c r="EI190" s="126"/>
      <c r="EJ190" s="126"/>
      <c r="EK190" s="126"/>
      <c r="EL190" s="126"/>
      <c r="EM190" s="126"/>
      <c r="EN190" s="126"/>
      <c r="EO190" s="126"/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9"/>
      <c r="FB190" s="106"/>
      <c r="FC190" s="101"/>
      <c r="FD190" s="101"/>
      <c r="FE190" s="101"/>
      <c r="FF190" s="101"/>
      <c r="FG190" s="101"/>
      <c r="FH190" s="101"/>
      <c r="FI190" s="101"/>
      <c r="FJ190" s="101"/>
      <c r="FK190" s="130"/>
      <c r="FL190" s="128"/>
      <c r="FM190" s="126"/>
      <c r="FN190" s="126"/>
      <c r="FO190" s="126"/>
      <c r="FP190" s="126"/>
      <c r="FQ190" s="127"/>
      <c r="FR190" s="128"/>
      <c r="FS190" s="126"/>
      <c r="FT190" s="126"/>
      <c r="FU190" s="129"/>
      <c r="FV190" s="106"/>
      <c r="FW190" s="101"/>
      <c r="FX190" s="101"/>
      <c r="FY190" s="127"/>
      <c r="FZ190" s="131"/>
      <c r="GA190" s="132"/>
      <c r="GB190" s="133"/>
      <c r="GC190" s="133"/>
      <c r="GD190" s="133"/>
      <c r="GE190" s="133"/>
      <c r="GF190" s="134"/>
      <c r="GG190" s="135"/>
      <c r="GH190" s="133"/>
      <c r="GI190" s="133"/>
      <c r="GJ190" s="134"/>
      <c r="GK190" s="135"/>
      <c r="GL190" s="136"/>
      <c r="GM190" s="126"/>
      <c r="GN190" s="126"/>
      <c r="GO190" s="126"/>
      <c r="GP190" s="127"/>
      <c r="GQ190" s="137"/>
      <c r="GR190" s="138"/>
      <c r="GS190" s="139"/>
      <c r="GT190" s="140"/>
      <c r="GU190" s="141"/>
      <c r="GV190" s="142"/>
      <c r="GW190" s="143"/>
    </row>
    <row r="191" spans="1:205" s="120" customFormat="1" ht="18" customHeight="1" x14ac:dyDescent="0.25">
      <c r="A191" s="121">
        <v>186</v>
      </c>
      <c r="B191" s="122"/>
      <c r="C191" s="123"/>
      <c r="D191" s="123"/>
      <c r="E191" s="123"/>
      <c r="F191" s="123"/>
      <c r="G191" s="124"/>
      <c r="H191" s="144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46"/>
      <c r="AC191" s="146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6"/>
      <c r="AP191" s="126"/>
      <c r="AQ191" s="126"/>
      <c r="AR191" s="126"/>
      <c r="AS191" s="126"/>
      <c r="AT191" s="126"/>
      <c r="AU191" s="126"/>
      <c r="AV191" s="146"/>
      <c r="AW191" s="146"/>
      <c r="AX191" s="146"/>
      <c r="AY191" s="146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6"/>
      <c r="BL191" s="126"/>
      <c r="BM191" s="126"/>
      <c r="BN191" s="126"/>
      <c r="BO191" s="126"/>
      <c r="BP191" s="146"/>
      <c r="BQ191" s="146"/>
      <c r="BR191" s="146"/>
      <c r="BS191" s="146"/>
      <c r="BT191" s="146"/>
      <c r="BU191" s="146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6"/>
      <c r="CH191" s="126"/>
      <c r="CI191" s="126"/>
      <c r="CJ191" s="146"/>
      <c r="CK191" s="146"/>
      <c r="CL191" s="146"/>
      <c r="CM191" s="146"/>
      <c r="CN191" s="146"/>
      <c r="CO191" s="146"/>
      <c r="CP191" s="146"/>
      <c r="CQ191" s="146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46"/>
      <c r="DD191" s="146"/>
      <c r="DE191" s="146"/>
      <c r="DF191" s="146"/>
      <c r="DG191" s="146"/>
      <c r="DH191" s="146"/>
      <c r="DI191" s="146"/>
      <c r="DJ191" s="146"/>
      <c r="DK191" s="146"/>
      <c r="DL191" s="146"/>
      <c r="DM191" s="149"/>
      <c r="DN191" s="100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2"/>
      <c r="EH191" s="128"/>
      <c r="EI191" s="126"/>
      <c r="EJ191" s="126"/>
      <c r="EK191" s="126"/>
      <c r="EL191" s="126"/>
      <c r="EM191" s="126"/>
      <c r="EN191" s="126"/>
      <c r="EO191" s="126"/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9"/>
      <c r="FB191" s="106"/>
      <c r="FC191" s="101"/>
      <c r="FD191" s="101"/>
      <c r="FE191" s="101"/>
      <c r="FF191" s="101"/>
      <c r="FG191" s="101"/>
      <c r="FH191" s="101"/>
      <c r="FI191" s="101"/>
      <c r="FJ191" s="101"/>
      <c r="FK191" s="130"/>
      <c r="FL191" s="128"/>
      <c r="FM191" s="126"/>
      <c r="FN191" s="126"/>
      <c r="FO191" s="126"/>
      <c r="FP191" s="126"/>
      <c r="FQ191" s="127"/>
      <c r="FR191" s="128"/>
      <c r="FS191" s="126"/>
      <c r="FT191" s="126"/>
      <c r="FU191" s="129"/>
      <c r="FV191" s="106"/>
      <c r="FW191" s="101"/>
      <c r="FX191" s="101"/>
      <c r="FY191" s="127"/>
      <c r="FZ191" s="131"/>
      <c r="GA191" s="132"/>
      <c r="GB191" s="133"/>
      <c r="GC191" s="133"/>
      <c r="GD191" s="133"/>
      <c r="GE191" s="133"/>
      <c r="GF191" s="134"/>
      <c r="GG191" s="135"/>
      <c r="GH191" s="133"/>
      <c r="GI191" s="133"/>
      <c r="GJ191" s="134"/>
      <c r="GK191" s="135"/>
      <c r="GL191" s="136"/>
      <c r="GM191" s="126"/>
      <c r="GN191" s="126"/>
      <c r="GO191" s="126"/>
      <c r="GP191" s="127"/>
      <c r="GQ191" s="137"/>
      <c r="GR191" s="138"/>
      <c r="GS191" s="139"/>
      <c r="GT191" s="140"/>
      <c r="GU191" s="141"/>
      <c r="GV191" s="142"/>
      <c r="GW191" s="143"/>
    </row>
    <row r="192" spans="1:205" s="120" customFormat="1" ht="18" customHeight="1" x14ac:dyDescent="0.25">
      <c r="A192" s="121">
        <v>187</v>
      </c>
      <c r="B192" s="122"/>
      <c r="C192" s="123"/>
      <c r="D192" s="123"/>
      <c r="E192" s="123"/>
      <c r="F192" s="123"/>
      <c r="G192" s="124"/>
      <c r="H192" s="144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46"/>
      <c r="AC192" s="146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6"/>
      <c r="AP192" s="126"/>
      <c r="AQ192" s="126"/>
      <c r="AR192" s="126"/>
      <c r="AS192" s="126"/>
      <c r="AT192" s="126"/>
      <c r="AU192" s="126"/>
      <c r="AV192" s="146"/>
      <c r="AW192" s="146"/>
      <c r="AX192" s="146"/>
      <c r="AY192" s="146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6"/>
      <c r="BL192" s="126"/>
      <c r="BM192" s="126"/>
      <c r="BN192" s="126"/>
      <c r="BO192" s="126"/>
      <c r="BP192" s="146"/>
      <c r="BQ192" s="146"/>
      <c r="BR192" s="146"/>
      <c r="BS192" s="146"/>
      <c r="BT192" s="146"/>
      <c r="BU192" s="146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6"/>
      <c r="CH192" s="126"/>
      <c r="CI192" s="126"/>
      <c r="CJ192" s="146"/>
      <c r="CK192" s="146"/>
      <c r="CL192" s="146"/>
      <c r="CM192" s="146"/>
      <c r="CN192" s="146"/>
      <c r="CO192" s="146"/>
      <c r="CP192" s="146"/>
      <c r="CQ192" s="146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46"/>
      <c r="DD192" s="146"/>
      <c r="DE192" s="146"/>
      <c r="DF192" s="146"/>
      <c r="DG192" s="146"/>
      <c r="DH192" s="146"/>
      <c r="DI192" s="146"/>
      <c r="DJ192" s="146"/>
      <c r="DK192" s="146"/>
      <c r="DL192" s="146"/>
      <c r="DM192" s="149"/>
      <c r="DN192" s="100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2"/>
      <c r="EH192" s="128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9"/>
      <c r="FB192" s="106"/>
      <c r="FC192" s="101"/>
      <c r="FD192" s="101"/>
      <c r="FE192" s="101"/>
      <c r="FF192" s="101"/>
      <c r="FG192" s="101"/>
      <c r="FH192" s="101"/>
      <c r="FI192" s="101"/>
      <c r="FJ192" s="101"/>
      <c r="FK192" s="130"/>
      <c r="FL192" s="128"/>
      <c r="FM192" s="126"/>
      <c r="FN192" s="126"/>
      <c r="FO192" s="126"/>
      <c r="FP192" s="126"/>
      <c r="FQ192" s="127"/>
      <c r="FR192" s="128"/>
      <c r="FS192" s="126"/>
      <c r="FT192" s="126"/>
      <c r="FU192" s="129"/>
      <c r="FV192" s="106"/>
      <c r="FW192" s="101"/>
      <c r="FX192" s="101"/>
      <c r="FY192" s="127"/>
      <c r="FZ192" s="131"/>
      <c r="GA192" s="132"/>
      <c r="GB192" s="133"/>
      <c r="GC192" s="133"/>
      <c r="GD192" s="133"/>
      <c r="GE192" s="133"/>
      <c r="GF192" s="134"/>
      <c r="GG192" s="135"/>
      <c r="GH192" s="133"/>
      <c r="GI192" s="133"/>
      <c r="GJ192" s="134"/>
      <c r="GK192" s="135"/>
      <c r="GL192" s="136"/>
      <c r="GM192" s="126"/>
      <c r="GN192" s="126"/>
      <c r="GO192" s="126"/>
      <c r="GP192" s="127"/>
      <c r="GQ192" s="137"/>
      <c r="GR192" s="138"/>
      <c r="GS192" s="139"/>
      <c r="GT192" s="140"/>
      <c r="GU192" s="141"/>
      <c r="GV192" s="142"/>
      <c r="GW192" s="143"/>
    </row>
    <row r="193" spans="1:205" s="120" customFormat="1" ht="18" customHeight="1" x14ac:dyDescent="0.25">
      <c r="A193" s="121">
        <v>188</v>
      </c>
      <c r="B193" s="122"/>
      <c r="C193" s="123"/>
      <c r="D193" s="123"/>
      <c r="E193" s="123"/>
      <c r="F193" s="123"/>
      <c r="G193" s="124"/>
      <c r="H193" s="144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46"/>
      <c r="AC193" s="146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6"/>
      <c r="AP193" s="126"/>
      <c r="AQ193" s="126"/>
      <c r="AR193" s="126"/>
      <c r="AS193" s="126"/>
      <c r="AT193" s="126"/>
      <c r="AU193" s="126"/>
      <c r="AV193" s="146"/>
      <c r="AW193" s="146"/>
      <c r="AX193" s="146"/>
      <c r="AY193" s="146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6"/>
      <c r="BL193" s="126"/>
      <c r="BM193" s="126"/>
      <c r="BN193" s="126"/>
      <c r="BO193" s="126"/>
      <c r="BP193" s="146"/>
      <c r="BQ193" s="146"/>
      <c r="BR193" s="146"/>
      <c r="BS193" s="146"/>
      <c r="BT193" s="146"/>
      <c r="BU193" s="146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6"/>
      <c r="CH193" s="126"/>
      <c r="CI193" s="126"/>
      <c r="CJ193" s="146"/>
      <c r="CK193" s="146"/>
      <c r="CL193" s="146"/>
      <c r="CM193" s="146"/>
      <c r="CN193" s="146"/>
      <c r="CO193" s="146"/>
      <c r="CP193" s="146"/>
      <c r="CQ193" s="146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46"/>
      <c r="DD193" s="146"/>
      <c r="DE193" s="146"/>
      <c r="DF193" s="146"/>
      <c r="DG193" s="146"/>
      <c r="DH193" s="146"/>
      <c r="DI193" s="146"/>
      <c r="DJ193" s="146"/>
      <c r="DK193" s="146"/>
      <c r="DL193" s="146"/>
      <c r="DM193" s="149"/>
      <c r="DN193" s="100"/>
      <c r="DO193" s="101"/>
      <c r="DP193" s="101"/>
      <c r="DQ193" s="101"/>
      <c r="DR193" s="101"/>
      <c r="DS193" s="101"/>
      <c r="DT193" s="101"/>
      <c r="DU193" s="101"/>
      <c r="DV193" s="101"/>
      <c r="DW193" s="101"/>
      <c r="DX193" s="101"/>
      <c r="DY193" s="101"/>
      <c r="DZ193" s="101"/>
      <c r="EA193" s="101"/>
      <c r="EB193" s="101"/>
      <c r="EC193" s="101"/>
      <c r="ED193" s="101"/>
      <c r="EE193" s="101"/>
      <c r="EF193" s="101"/>
      <c r="EG193" s="102"/>
      <c r="EH193" s="128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9"/>
      <c r="FB193" s="106"/>
      <c r="FC193" s="101"/>
      <c r="FD193" s="101"/>
      <c r="FE193" s="101"/>
      <c r="FF193" s="101"/>
      <c r="FG193" s="101"/>
      <c r="FH193" s="101"/>
      <c r="FI193" s="101"/>
      <c r="FJ193" s="101"/>
      <c r="FK193" s="130"/>
      <c r="FL193" s="128"/>
      <c r="FM193" s="126"/>
      <c r="FN193" s="126"/>
      <c r="FO193" s="126"/>
      <c r="FP193" s="126"/>
      <c r="FQ193" s="127"/>
      <c r="FR193" s="128"/>
      <c r="FS193" s="126"/>
      <c r="FT193" s="126"/>
      <c r="FU193" s="129"/>
      <c r="FV193" s="106"/>
      <c r="FW193" s="101"/>
      <c r="FX193" s="101"/>
      <c r="FY193" s="127"/>
      <c r="FZ193" s="131"/>
      <c r="GA193" s="132"/>
      <c r="GB193" s="133"/>
      <c r="GC193" s="133"/>
      <c r="GD193" s="133"/>
      <c r="GE193" s="133"/>
      <c r="GF193" s="134"/>
      <c r="GG193" s="135"/>
      <c r="GH193" s="133"/>
      <c r="GI193" s="133"/>
      <c r="GJ193" s="134"/>
      <c r="GK193" s="135"/>
      <c r="GL193" s="136"/>
      <c r="GM193" s="126"/>
      <c r="GN193" s="126"/>
      <c r="GO193" s="126"/>
      <c r="GP193" s="127"/>
      <c r="GQ193" s="137"/>
      <c r="GR193" s="138"/>
      <c r="GS193" s="139"/>
      <c r="GT193" s="140"/>
      <c r="GU193" s="141"/>
      <c r="GV193" s="142"/>
      <c r="GW193" s="143"/>
    </row>
    <row r="194" spans="1:205" s="120" customFormat="1" ht="18" customHeight="1" x14ac:dyDescent="0.25">
      <c r="A194" s="121">
        <v>189</v>
      </c>
      <c r="B194" s="122"/>
      <c r="C194" s="123"/>
      <c r="D194" s="123"/>
      <c r="E194" s="123"/>
      <c r="F194" s="123"/>
      <c r="G194" s="124"/>
      <c r="H194" s="144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46"/>
      <c r="AC194" s="146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6"/>
      <c r="AP194" s="126"/>
      <c r="AQ194" s="126"/>
      <c r="AR194" s="126"/>
      <c r="AS194" s="126"/>
      <c r="AT194" s="126"/>
      <c r="AU194" s="126"/>
      <c r="AV194" s="146"/>
      <c r="AW194" s="146"/>
      <c r="AX194" s="146"/>
      <c r="AY194" s="146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6"/>
      <c r="BL194" s="126"/>
      <c r="BM194" s="126"/>
      <c r="BN194" s="126"/>
      <c r="BO194" s="126"/>
      <c r="BP194" s="146"/>
      <c r="BQ194" s="146"/>
      <c r="BR194" s="146"/>
      <c r="BS194" s="146"/>
      <c r="BT194" s="146"/>
      <c r="BU194" s="146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6"/>
      <c r="CH194" s="126"/>
      <c r="CI194" s="126"/>
      <c r="CJ194" s="146"/>
      <c r="CK194" s="146"/>
      <c r="CL194" s="146"/>
      <c r="CM194" s="146"/>
      <c r="CN194" s="146"/>
      <c r="CO194" s="146"/>
      <c r="CP194" s="146"/>
      <c r="CQ194" s="146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46"/>
      <c r="DD194" s="146"/>
      <c r="DE194" s="146"/>
      <c r="DF194" s="146"/>
      <c r="DG194" s="146"/>
      <c r="DH194" s="146"/>
      <c r="DI194" s="146"/>
      <c r="DJ194" s="146"/>
      <c r="DK194" s="146"/>
      <c r="DL194" s="146"/>
      <c r="DM194" s="149"/>
      <c r="DN194" s="100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2"/>
      <c r="EH194" s="128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9"/>
      <c r="FB194" s="106"/>
      <c r="FC194" s="101"/>
      <c r="FD194" s="101"/>
      <c r="FE194" s="101"/>
      <c r="FF194" s="101"/>
      <c r="FG194" s="101"/>
      <c r="FH194" s="101"/>
      <c r="FI194" s="101"/>
      <c r="FJ194" s="101"/>
      <c r="FK194" s="130"/>
      <c r="FL194" s="128"/>
      <c r="FM194" s="126"/>
      <c r="FN194" s="126"/>
      <c r="FO194" s="126"/>
      <c r="FP194" s="126"/>
      <c r="FQ194" s="127"/>
      <c r="FR194" s="128"/>
      <c r="FS194" s="126"/>
      <c r="FT194" s="126"/>
      <c r="FU194" s="129"/>
      <c r="FV194" s="106"/>
      <c r="FW194" s="101"/>
      <c r="FX194" s="101"/>
      <c r="FY194" s="127"/>
      <c r="FZ194" s="131"/>
      <c r="GA194" s="132"/>
      <c r="GB194" s="133"/>
      <c r="GC194" s="133"/>
      <c r="GD194" s="133"/>
      <c r="GE194" s="133"/>
      <c r="GF194" s="134"/>
      <c r="GG194" s="135"/>
      <c r="GH194" s="133"/>
      <c r="GI194" s="133"/>
      <c r="GJ194" s="134"/>
      <c r="GK194" s="135"/>
      <c r="GL194" s="136"/>
      <c r="GM194" s="126"/>
      <c r="GN194" s="126"/>
      <c r="GO194" s="126"/>
      <c r="GP194" s="127"/>
      <c r="GQ194" s="137"/>
      <c r="GR194" s="138"/>
      <c r="GS194" s="139"/>
      <c r="GT194" s="140"/>
      <c r="GU194" s="141"/>
      <c r="GV194" s="142"/>
      <c r="GW194" s="143"/>
    </row>
    <row r="195" spans="1:205" s="120" customFormat="1" ht="18" customHeight="1" x14ac:dyDescent="0.25">
      <c r="A195" s="121">
        <v>190</v>
      </c>
      <c r="B195" s="122"/>
      <c r="C195" s="123"/>
      <c r="D195" s="123"/>
      <c r="E195" s="123"/>
      <c r="F195" s="123"/>
      <c r="G195" s="124"/>
      <c r="H195" s="144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46"/>
      <c r="AC195" s="146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6"/>
      <c r="AP195" s="126"/>
      <c r="AQ195" s="126"/>
      <c r="AR195" s="126"/>
      <c r="AS195" s="126"/>
      <c r="AT195" s="126"/>
      <c r="AU195" s="126"/>
      <c r="AV195" s="146"/>
      <c r="AW195" s="146"/>
      <c r="AX195" s="146"/>
      <c r="AY195" s="146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6"/>
      <c r="BL195" s="126"/>
      <c r="BM195" s="126"/>
      <c r="BN195" s="126"/>
      <c r="BO195" s="126"/>
      <c r="BP195" s="146"/>
      <c r="BQ195" s="146"/>
      <c r="BR195" s="146"/>
      <c r="BS195" s="146"/>
      <c r="BT195" s="146"/>
      <c r="BU195" s="146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6"/>
      <c r="CH195" s="126"/>
      <c r="CI195" s="126"/>
      <c r="CJ195" s="146"/>
      <c r="CK195" s="146"/>
      <c r="CL195" s="146"/>
      <c r="CM195" s="146"/>
      <c r="CN195" s="146"/>
      <c r="CO195" s="146"/>
      <c r="CP195" s="146"/>
      <c r="CQ195" s="146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46"/>
      <c r="DD195" s="146"/>
      <c r="DE195" s="146"/>
      <c r="DF195" s="146"/>
      <c r="DG195" s="146"/>
      <c r="DH195" s="146"/>
      <c r="DI195" s="146"/>
      <c r="DJ195" s="146"/>
      <c r="DK195" s="146"/>
      <c r="DL195" s="146"/>
      <c r="DM195" s="149"/>
      <c r="DN195" s="100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2"/>
      <c r="EH195" s="128"/>
      <c r="EI195" s="126"/>
      <c r="EJ195" s="126"/>
      <c r="EK195" s="126"/>
      <c r="EL195" s="126"/>
      <c r="EM195" s="126"/>
      <c r="EN195" s="126"/>
      <c r="EO195" s="126"/>
      <c r="EP195" s="126"/>
      <c r="EQ195" s="126"/>
      <c r="ER195" s="126"/>
      <c r="ES195" s="126"/>
      <c r="ET195" s="126"/>
      <c r="EU195" s="126"/>
      <c r="EV195" s="126"/>
      <c r="EW195" s="126"/>
      <c r="EX195" s="126"/>
      <c r="EY195" s="126"/>
      <c r="EZ195" s="126"/>
      <c r="FA195" s="129"/>
      <c r="FB195" s="106"/>
      <c r="FC195" s="101"/>
      <c r="FD195" s="101"/>
      <c r="FE195" s="101"/>
      <c r="FF195" s="101"/>
      <c r="FG195" s="101"/>
      <c r="FH195" s="101"/>
      <c r="FI195" s="101"/>
      <c r="FJ195" s="101"/>
      <c r="FK195" s="130"/>
      <c r="FL195" s="128"/>
      <c r="FM195" s="126"/>
      <c r="FN195" s="126"/>
      <c r="FO195" s="126"/>
      <c r="FP195" s="126"/>
      <c r="FQ195" s="127"/>
      <c r="FR195" s="128"/>
      <c r="FS195" s="126"/>
      <c r="FT195" s="126"/>
      <c r="FU195" s="129"/>
      <c r="FV195" s="106"/>
      <c r="FW195" s="101"/>
      <c r="FX195" s="101"/>
      <c r="FY195" s="127"/>
      <c r="FZ195" s="131"/>
      <c r="GA195" s="132"/>
      <c r="GB195" s="133"/>
      <c r="GC195" s="133"/>
      <c r="GD195" s="133"/>
      <c r="GE195" s="133"/>
      <c r="GF195" s="134"/>
      <c r="GG195" s="135"/>
      <c r="GH195" s="133"/>
      <c r="GI195" s="133"/>
      <c r="GJ195" s="134"/>
      <c r="GK195" s="135"/>
      <c r="GL195" s="136"/>
      <c r="GM195" s="126"/>
      <c r="GN195" s="126"/>
      <c r="GO195" s="126"/>
      <c r="GP195" s="127"/>
      <c r="GQ195" s="137"/>
      <c r="GR195" s="138"/>
      <c r="GS195" s="139"/>
      <c r="GT195" s="140"/>
      <c r="GU195" s="141"/>
      <c r="GV195" s="142"/>
      <c r="GW195" s="143"/>
    </row>
    <row r="196" spans="1:205" s="120" customFormat="1" ht="18" customHeight="1" x14ac:dyDescent="0.25">
      <c r="A196" s="121">
        <v>191</v>
      </c>
      <c r="B196" s="122"/>
      <c r="C196" s="123"/>
      <c r="D196" s="123"/>
      <c r="E196" s="123"/>
      <c r="F196" s="123"/>
      <c r="G196" s="124"/>
      <c r="H196" s="144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46"/>
      <c r="AC196" s="146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6"/>
      <c r="AP196" s="126"/>
      <c r="AQ196" s="126"/>
      <c r="AR196" s="126"/>
      <c r="AS196" s="126"/>
      <c r="AT196" s="126"/>
      <c r="AU196" s="126"/>
      <c r="AV196" s="146"/>
      <c r="AW196" s="146"/>
      <c r="AX196" s="146"/>
      <c r="AY196" s="146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6"/>
      <c r="BL196" s="126"/>
      <c r="BM196" s="126"/>
      <c r="BN196" s="126"/>
      <c r="BO196" s="126"/>
      <c r="BP196" s="146"/>
      <c r="BQ196" s="146"/>
      <c r="BR196" s="146"/>
      <c r="BS196" s="146"/>
      <c r="BT196" s="146"/>
      <c r="BU196" s="146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6"/>
      <c r="CH196" s="126"/>
      <c r="CI196" s="126"/>
      <c r="CJ196" s="146"/>
      <c r="CK196" s="146"/>
      <c r="CL196" s="146"/>
      <c r="CM196" s="146"/>
      <c r="CN196" s="146"/>
      <c r="CO196" s="146"/>
      <c r="CP196" s="146"/>
      <c r="CQ196" s="146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9"/>
      <c r="DN196" s="100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2"/>
      <c r="EH196" s="128"/>
      <c r="EI196" s="126"/>
      <c r="EJ196" s="126"/>
      <c r="EK196" s="126"/>
      <c r="EL196" s="126"/>
      <c r="EM196" s="126"/>
      <c r="EN196" s="126"/>
      <c r="EO196" s="126"/>
      <c r="EP196" s="126"/>
      <c r="EQ196" s="126"/>
      <c r="ER196" s="126"/>
      <c r="ES196" s="126"/>
      <c r="ET196" s="126"/>
      <c r="EU196" s="126"/>
      <c r="EV196" s="126"/>
      <c r="EW196" s="126"/>
      <c r="EX196" s="126"/>
      <c r="EY196" s="126"/>
      <c r="EZ196" s="126"/>
      <c r="FA196" s="129"/>
      <c r="FB196" s="106"/>
      <c r="FC196" s="101"/>
      <c r="FD196" s="101"/>
      <c r="FE196" s="101"/>
      <c r="FF196" s="101"/>
      <c r="FG196" s="101"/>
      <c r="FH196" s="101"/>
      <c r="FI196" s="101"/>
      <c r="FJ196" s="101"/>
      <c r="FK196" s="130"/>
      <c r="FL196" s="128"/>
      <c r="FM196" s="126"/>
      <c r="FN196" s="126"/>
      <c r="FO196" s="126"/>
      <c r="FP196" s="126"/>
      <c r="FQ196" s="127"/>
      <c r="FR196" s="128"/>
      <c r="FS196" s="126"/>
      <c r="FT196" s="126"/>
      <c r="FU196" s="129"/>
      <c r="FV196" s="106"/>
      <c r="FW196" s="101"/>
      <c r="FX196" s="101"/>
      <c r="FY196" s="127"/>
      <c r="FZ196" s="131"/>
      <c r="GA196" s="132"/>
      <c r="GB196" s="133"/>
      <c r="GC196" s="133"/>
      <c r="GD196" s="133"/>
      <c r="GE196" s="133"/>
      <c r="GF196" s="134"/>
      <c r="GG196" s="135"/>
      <c r="GH196" s="133"/>
      <c r="GI196" s="133"/>
      <c r="GJ196" s="134"/>
      <c r="GK196" s="135"/>
      <c r="GL196" s="136"/>
      <c r="GM196" s="126"/>
      <c r="GN196" s="126"/>
      <c r="GO196" s="126"/>
      <c r="GP196" s="127"/>
      <c r="GQ196" s="137"/>
      <c r="GR196" s="138"/>
      <c r="GS196" s="139"/>
      <c r="GT196" s="140"/>
      <c r="GU196" s="141"/>
      <c r="GV196" s="142"/>
      <c r="GW196" s="143"/>
    </row>
    <row r="197" spans="1:205" s="120" customFormat="1" ht="18" customHeight="1" x14ac:dyDescent="0.25">
      <c r="A197" s="121">
        <v>192</v>
      </c>
      <c r="B197" s="122"/>
      <c r="C197" s="123"/>
      <c r="D197" s="123"/>
      <c r="E197" s="123"/>
      <c r="F197" s="123"/>
      <c r="G197" s="124"/>
      <c r="H197" s="144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46"/>
      <c r="AC197" s="146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6"/>
      <c r="AP197" s="126"/>
      <c r="AQ197" s="126"/>
      <c r="AR197" s="126"/>
      <c r="AS197" s="126"/>
      <c r="AT197" s="126"/>
      <c r="AU197" s="126"/>
      <c r="AV197" s="146"/>
      <c r="AW197" s="146"/>
      <c r="AX197" s="146"/>
      <c r="AY197" s="146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6"/>
      <c r="BL197" s="126"/>
      <c r="BM197" s="126"/>
      <c r="BN197" s="126"/>
      <c r="BO197" s="126"/>
      <c r="BP197" s="146"/>
      <c r="BQ197" s="146"/>
      <c r="BR197" s="146"/>
      <c r="BS197" s="146"/>
      <c r="BT197" s="146"/>
      <c r="BU197" s="146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6"/>
      <c r="CH197" s="126"/>
      <c r="CI197" s="126"/>
      <c r="CJ197" s="146"/>
      <c r="CK197" s="146"/>
      <c r="CL197" s="146"/>
      <c r="CM197" s="146"/>
      <c r="CN197" s="146"/>
      <c r="CO197" s="146"/>
      <c r="CP197" s="146"/>
      <c r="CQ197" s="146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149"/>
      <c r="DN197" s="100"/>
      <c r="DO197" s="101"/>
      <c r="DP197" s="101"/>
      <c r="DQ197" s="101"/>
      <c r="DR197" s="101"/>
      <c r="DS197" s="101"/>
      <c r="DT197" s="101"/>
      <c r="DU197" s="101"/>
      <c r="DV197" s="101"/>
      <c r="DW197" s="101"/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2"/>
      <c r="EH197" s="128"/>
      <c r="EI197" s="126"/>
      <c r="EJ197" s="126"/>
      <c r="EK197" s="126"/>
      <c r="EL197" s="126"/>
      <c r="EM197" s="126"/>
      <c r="EN197" s="126"/>
      <c r="EO197" s="126"/>
      <c r="EP197" s="126"/>
      <c r="EQ197" s="126"/>
      <c r="ER197" s="126"/>
      <c r="ES197" s="126"/>
      <c r="ET197" s="126"/>
      <c r="EU197" s="126"/>
      <c r="EV197" s="126"/>
      <c r="EW197" s="126"/>
      <c r="EX197" s="126"/>
      <c r="EY197" s="126"/>
      <c r="EZ197" s="126"/>
      <c r="FA197" s="129"/>
      <c r="FB197" s="106"/>
      <c r="FC197" s="101"/>
      <c r="FD197" s="101"/>
      <c r="FE197" s="101"/>
      <c r="FF197" s="101"/>
      <c r="FG197" s="101"/>
      <c r="FH197" s="101"/>
      <c r="FI197" s="101"/>
      <c r="FJ197" s="101"/>
      <c r="FK197" s="130"/>
      <c r="FL197" s="128"/>
      <c r="FM197" s="126"/>
      <c r="FN197" s="126"/>
      <c r="FO197" s="126"/>
      <c r="FP197" s="126"/>
      <c r="FQ197" s="127"/>
      <c r="FR197" s="128"/>
      <c r="FS197" s="126"/>
      <c r="FT197" s="126"/>
      <c r="FU197" s="129"/>
      <c r="FV197" s="106"/>
      <c r="FW197" s="101"/>
      <c r="FX197" s="101"/>
      <c r="FY197" s="127"/>
      <c r="FZ197" s="131"/>
      <c r="GA197" s="132"/>
      <c r="GB197" s="133"/>
      <c r="GC197" s="133"/>
      <c r="GD197" s="133"/>
      <c r="GE197" s="133"/>
      <c r="GF197" s="134"/>
      <c r="GG197" s="135"/>
      <c r="GH197" s="133"/>
      <c r="GI197" s="133"/>
      <c r="GJ197" s="134"/>
      <c r="GK197" s="135"/>
      <c r="GL197" s="136"/>
      <c r="GM197" s="126"/>
      <c r="GN197" s="126"/>
      <c r="GO197" s="126"/>
      <c r="GP197" s="127"/>
      <c r="GQ197" s="137"/>
      <c r="GR197" s="138"/>
      <c r="GS197" s="139"/>
      <c r="GT197" s="140"/>
      <c r="GU197" s="141"/>
      <c r="GV197" s="142"/>
      <c r="GW197" s="143"/>
    </row>
    <row r="198" spans="1:205" s="120" customFormat="1" ht="18" customHeight="1" x14ac:dyDescent="0.25">
      <c r="A198" s="121">
        <v>193</v>
      </c>
      <c r="B198" s="122"/>
      <c r="C198" s="123"/>
      <c r="D198" s="123"/>
      <c r="E198" s="123"/>
      <c r="F198" s="123"/>
      <c r="G198" s="124"/>
      <c r="H198" s="144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46"/>
      <c r="AC198" s="146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6"/>
      <c r="AP198" s="126"/>
      <c r="AQ198" s="126"/>
      <c r="AR198" s="126"/>
      <c r="AS198" s="126"/>
      <c r="AT198" s="126"/>
      <c r="AU198" s="126"/>
      <c r="AV198" s="146"/>
      <c r="AW198" s="146"/>
      <c r="AX198" s="146"/>
      <c r="AY198" s="146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6"/>
      <c r="BL198" s="126"/>
      <c r="BM198" s="126"/>
      <c r="BN198" s="126"/>
      <c r="BO198" s="126"/>
      <c r="BP198" s="146"/>
      <c r="BQ198" s="146"/>
      <c r="BR198" s="146"/>
      <c r="BS198" s="146"/>
      <c r="BT198" s="146"/>
      <c r="BU198" s="146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6"/>
      <c r="CH198" s="126"/>
      <c r="CI198" s="126"/>
      <c r="CJ198" s="146"/>
      <c r="CK198" s="146"/>
      <c r="CL198" s="146"/>
      <c r="CM198" s="146"/>
      <c r="CN198" s="146"/>
      <c r="CO198" s="146"/>
      <c r="CP198" s="146"/>
      <c r="CQ198" s="146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46"/>
      <c r="DD198" s="146"/>
      <c r="DE198" s="146"/>
      <c r="DF198" s="146"/>
      <c r="DG198" s="146"/>
      <c r="DH198" s="146"/>
      <c r="DI198" s="146"/>
      <c r="DJ198" s="146"/>
      <c r="DK198" s="146"/>
      <c r="DL198" s="146"/>
      <c r="DM198" s="149"/>
      <c r="DN198" s="100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2"/>
      <c r="EH198" s="128"/>
      <c r="EI198" s="126"/>
      <c r="EJ198" s="126"/>
      <c r="EK198" s="126"/>
      <c r="EL198" s="126"/>
      <c r="EM198" s="126"/>
      <c r="EN198" s="126"/>
      <c r="EO198" s="126"/>
      <c r="EP198" s="126"/>
      <c r="EQ198" s="126"/>
      <c r="ER198" s="126"/>
      <c r="ES198" s="126"/>
      <c r="ET198" s="126"/>
      <c r="EU198" s="126"/>
      <c r="EV198" s="126"/>
      <c r="EW198" s="126"/>
      <c r="EX198" s="126"/>
      <c r="EY198" s="126"/>
      <c r="EZ198" s="126"/>
      <c r="FA198" s="129"/>
      <c r="FB198" s="106"/>
      <c r="FC198" s="101"/>
      <c r="FD198" s="101"/>
      <c r="FE198" s="101"/>
      <c r="FF198" s="101"/>
      <c r="FG198" s="101"/>
      <c r="FH198" s="101"/>
      <c r="FI198" s="101"/>
      <c r="FJ198" s="101"/>
      <c r="FK198" s="130"/>
      <c r="FL198" s="128"/>
      <c r="FM198" s="126"/>
      <c r="FN198" s="126"/>
      <c r="FO198" s="126"/>
      <c r="FP198" s="126"/>
      <c r="FQ198" s="127"/>
      <c r="FR198" s="128"/>
      <c r="FS198" s="126"/>
      <c r="FT198" s="126"/>
      <c r="FU198" s="129"/>
      <c r="FV198" s="106"/>
      <c r="FW198" s="101"/>
      <c r="FX198" s="101"/>
      <c r="FY198" s="127"/>
      <c r="FZ198" s="131"/>
      <c r="GA198" s="132"/>
      <c r="GB198" s="133"/>
      <c r="GC198" s="133"/>
      <c r="GD198" s="133"/>
      <c r="GE198" s="133"/>
      <c r="GF198" s="134"/>
      <c r="GG198" s="135"/>
      <c r="GH198" s="133"/>
      <c r="GI198" s="133"/>
      <c r="GJ198" s="134"/>
      <c r="GK198" s="135"/>
      <c r="GL198" s="136"/>
      <c r="GM198" s="126"/>
      <c r="GN198" s="126"/>
      <c r="GO198" s="126"/>
      <c r="GP198" s="127"/>
      <c r="GQ198" s="137"/>
      <c r="GR198" s="138"/>
      <c r="GS198" s="139"/>
      <c r="GT198" s="140"/>
      <c r="GU198" s="141"/>
      <c r="GV198" s="142"/>
      <c r="GW198" s="143"/>
    </row>
    <row r="199" spans="1:205" s="120" customFormat="1" ht="18" customHeight="1" x14ac:dyDescent="0.25">
      <c r="A199" s="121">
        <v>194</v>
      </c>
      <c r="B199" s="122"/>
      <c r="C199" s="123"/>
      <c r="D199" s="123"/>
      <c r="E199" s="123"/>
      <c r="F199" s="123"/>
      <c r="G199" s="124"/>
      <c r="H199" s="144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46"/>
      <c r="AC199" s="146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6"/>
      <c r="AP199" s="126"/>
      <c r="AQ199" s="126"/>
      <c r="AR199" s="126"/>
      <c r="AS199" s="126"/>
      <c r="AT199" s="126"/>
      <c r="AU199" s="126"/>
      <c r="AV199" s="146"/>
      <c r="AW199" s="146"/>
      <c r="AX199" s="146"/>
      <c r="AY199" s="146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6"/>
      <c r="BL199" s="126"/>
      <c r="BM199" s="126"/>
      <c r="BN199" s="126"/>
      <c r="BO199" s="126"/>
      <c r="BP199" s="146"/>
      <c r="BQ199" s="146"/>
      <c r="BR199" s="146"/>
      <c r="BS199" s="146"/>
      <c r="BT199" s="146"/>
      <c r="BU199" s="146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6"/>
      <c r="CH199" s="126"/>
      <c r="CI199" s="126"/>
      <c r="CJ199" s="146"/>
      <c r="CK199" s="146"/>
      <c r="CL199" s="146"/>
      <c r="CM199" s="146"/>
      <c r="CN199" s="146"/>
      <c r="CO199" s="146"/>
      <c r="CP199" s="146"/>
      <c r="CQ199" s="146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46"/>
      <c r="DD199" s="146"/>
      <c r="DE199" s="146"/>
      <c r="DF199" s="146"/>
      <c r="DG199" s="146"/>
      <c r="DH199" s="146"/>
      <c r="DI199" s="146"/>
      <c r="DJ199" s="146"/>
      <c r="DK199" s="146"/>
      <c r="DL199" s="146"/>
      <c r="DM199" s="149"/>
      <c r="DN199" s="100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101"/>
      <c r="EB199" s="101"/>
      <c r="EC199" s="101"/>
      <c r="ED199" s="101"/>
      <c r="EE199" s="101"/>
      <c r="EF199" s="101"/>
      <c r="EG199" s="102"/>
      <c r="EH199" s="128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9"/>
      <c r="FB199" s="106"/>
      <c r="FC199" s="101"/>
      <c r="FD199" s="101"/>
      <c r="FE199" s="101"/>
      <c r="FF199" s="101"/>
      <c r="FG199" s="101"/>
      <c r="FH199" s="101"/>
      <c r="FI199" s="101"/>
      <c r="FJ199" s="101"/>
      <c r="FK199" s="130"/>
      <c r="FL199" s="128"/>
      <c r="FM199" s="126"/>
      <c r="FN199" s="126"/>
      <c r="FO199" s="126"/>
      <c r="FP199" s="126"/>
      <c r="FQ199" s="127"/>
      <c r="FR199" s="128"/>
      <c r="FS199" s="126"/>
      <c r="FT199" s="126"/>
      <c r="FU199" s="129"/>
      <c r="FV199" s="106"/>
      <c r="FW199" s="101"/>
      <c r="FX199" s="101"/>
      <c r="FY199" s="127"/>
      <c r="FZ199" s="131"/>
      <c r="GA199" s="132"/>
      <c r="GB199" s="133"/>
      <c r="GC199" s="133"/>
      <c r="GD199" s="133"/>
      <c r="GE199" s="133"/>
      <c r="GF199" s="134"/>
      <c r="GG199" s="135"/>
      <c r="GH199" s="133"/>
      <c r="GI199" s="133"/>
      <c r="GJ199" s="134"/>
      <c r="GK199" s="135"/>
      <c r="GL199" s="136"/>
      <c r="GM199" s="126"/>
      <c r="GN199" s="126"/>
      <c r="GO199" s="126"/>
      <c r="GP199" s="127"/>
      <c r="GQ199" s="137"/>
      <c r="GR199" s="138"/>
      <c r="GS199" s="139"/>
      <c r="GT199" s="140"/>
      <c r="GU199" s="141"/>
      <c r="GV199" s="142"/>
      <c r="GW199" s="143"/>
    </row>
    <row r="200" spans="1:205" s="120" customFormat="1" ht="18" customHeight="1" x14ac:dyDescent="0.25">
      <c r="A200" s="121">
        <v>195</v>
      </c>
      <c r="B200" s="122"/>
      <c r="C200" s="123"/>
      <c r="D200" s="123"/>
      <c r="E200" s="123"/>
      <c r="F200" s="123"/>
      <c r="G200" s="124"/>
      <c r="H200" s="144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46"/>
      <c r="AC200" s="146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6"/>
      <c r="AP200" s="126"/>
      <c r="AQ200" s="126"/>
      <c r="AR200" s="126"/>
      <c r="AS200" s="126"/>
      <c r="AT200" s="126"/>
      <c r="AU200" s="126"/>
      <c r="AV200" s="146"/>
      <c r="AW200" s="146"/>
      <c r="AX200" s="146"/>
      <c r="AY200" s="146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6"/>
      <c r="BL200" s="126"/>
      <c r="BM200" s="126"/>
      <c r="BN200" s="126"/>
      <c r="BO200" s="126"/>
      <c r="BP200" s="146"/>
      <c r="BQ200" s="146"/>
      <c r="BR200" s="146"/>
      <c r="BS200" s="146"/>
      <c r="BT200" s="146"/>
      <c r="BU200" s="146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6"/>
      <c r="CH200" s="126"/>
      <c r="CI200" s="126"/>
      <c r="CJ200" s="146"/>
      <c r="CK200" s="146"/>
      <c r="CL200" s="146"/>
      <c r="CM200" s="146"/>
      <c r="CN200" s="146"/>
      <c r="CO200" s="146"/>
      <c r="CP200" s="146"/>
      <c r="CQ200" s="146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46"/>
      <c r="DD200" s="146"/>
      <c r="DE200" s="146"/>
      <c r="DF200" s="146"/>
      <c r="DG200" s="146"/>
      <c r="DH200" s="146"/>
      <c r="DI200" s="146"/>
      <c r="DJ200" s="146"/>
      <c r="DK200" s="146"/>
      <c r="DL200" s="146"/>
      <c r="DM200" s="149"/>
      <c r="DN200" s="100"/>
      <c r="DO200" s="101"/>
      <c r="DP200" s="101"/>
      <c r="DQ200" s="101"/>
      <c r="DR200" s="101"/>
      <c r="DS200" s="101"/>
      <c r="DT200" s="101"/>
      <c r="DU200" s="101"/>
      <c r="DV200" s="101"/>
      <c r="DW200" s="101"/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2"/>
      <c r="EH200" s="128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9"/>
      <c r="FB200" s="106"/>
      <c r="FC200" s="101"/>
      <c r="FD200" s="101"/>
      <c r="FE200" s="101"/>
      <c r="FF200" s="101"/>
      <c r="FG200" s="101"/>
      <c r="FH200" s="101"/>
      <c r="FI200" s="101"/>
      <c r="FJ200" s="101"/>
      <c r="FK200" s="130"/>
      <c r="FL200" s="128"/>
      <c r="FM200" s="126"/>
      <c r="FN200" s="126"/>
      <c r="FO200" s="126"/>
      <c r="FP200" s="126"/>
      <c r="FQ200" s="127"/>
      <c r="FR200" s="128"/>
      <c r="FS200" s="126"/>
      <c r="FT200" s="126"/>
      <c r="FU200" s="129"/>
      <c r="FV200" s="106"/>
      <c r="FW200" s="101"/>
      <c r="FX200" s="101"/>
      <c r="FY200" s="127"/>
      <c r="FZ200" s="131"/>
      <c r="GA200" s="132"/>
      <c r="GB200" s="133"/>
      <c r="GC200" s="133"/>
      <c r="GD200" s="133"/>
      <c r="GE200" s="133"/>
      <c r="GF200" s="134"/>
      <c r="GG200" s="135"/>
      <c r="GH200" s="133"/>
      <c r="GI200" s="133"/>
      <c r="GJ200" s="134"/>
      <c r="GK200" s="135"/>
      <c r="GL200" s="136"/>
      <c r="GM200" s="126"/>
      <c r="GN200" s="126"/>
      <c r="GO200" s="126"/>
      <c r="GP200" s="127"/>
      <c r="GQ200" s="137"/>
      <c r="GR200" s="138"/>
      <c r="GS200" s="139"/>
      <c r="GT200" s="140"/>
      <c r="GU200" s="141"/>
      <c r="GV200" s="142"/>
      <c r="GW200" s="143"/>
    </row>
    <row r="201" spans="1:205" s="120" customFormat="1" ht="18" customHeight="1" x14ac:dyDescent="0.25">
      <c r="A201" s="121">
        <v>196</v>
      </c>
      <c r="B201" s="122"/>
      <c r="C201" s="123"/>
      <c r="D201" s="123"/>
      <c r="E201" s="123"/>
      <c r="F201" s="123"/>
      <c r="G201" s="124"/>
      <c r="H201" s="144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46"/>
      <c r="AC201" s="146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6"/>
      <c r="AP201" s="126"/>
      <c r="AQ201" s="126"/>
      <c r="AR201" s="126"/>
      <c r="AS201" s="126"/>
      <c r="AT201" s="126"/>
      <c r="AU201" s="126"/>
      <c r="AV201" s="146"/>
      <c r="AW201" s="146"/>
      <c r="AX201" s="146"/>
      <c r="AY201" s="146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6"/>
      <c r="BL201" s="126"/>
      <c r="BM201" s="126"/>
      <c r="BN201" s="126"/>
      <c r="BO201" s="126"/>
      <c r="BP201" s="146"/>
      <c r="BQ201" s="146"/>
      <c r="BR201" s="146"/>
      <c r="BS201" s="146"/>
      <c r="BT201" s="146"/>
      <c r="BU201" s="146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6"/>
      <c r="CH201" s="126"/>
      <c r="CI201" s="126"/>
      <c r="CJ201" s="146"/>
      <c r="CK201" s="146"/>
      <c r="CL201" s="146"/>
      <c r="CM201" s="146"/>
      <c r="CN201" s="146"/>
      <c r="CO201" s="146"/>
      <c r="CP201" s="146"/>
      <c r="CQ201" s="146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46"/>
      <c r="DD201" s="146"/>
      <c r="DE201" s="146"/>
      <c r="DF201" s="146"/>
      <c r="DG201" s="146"/>
      <c r="DH201" s="146"/>
      <c r="DI201" s="146"/>
      <c r="DJ201" s="146"/>
      <c r="DK201" s="146"/>
      <c r="DL201" s="146"/>
      <c r="DM201" s="149"/>
      <c r="DN201" s="100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01"/>
      <c r="EE201" s="101"/>
      <c r="EF201" s="101"/>
      <c r="EG201" s="102"/>
      <c r="EH201" s="128"/>
      <c r="EI201" s="126"/>
      <c r="EJ201" s="126"/>
      <c r="EK201" s="126"/>
      <c r="EL201" s="126"/>
      <c r="EM201" s="126"/>
      <c r="EN201" s="126"/>
      <c r="EO201" s="126"/>
      <c r="EP201" s="126"/>
      <c r="EQ201" s="126"/>
      <c r="ER201" s="126"/>
      <c r="ES201" s="126"/>
      <c r="ET201" s="126"/>
      <c r="EU201" s="126"/>
      <c r="EV201" s="126"/>
      <c r="EW201" s="126"/>
      <c r="EX201" s="126"/>
      <c r="EY201" s="126"/>
      <c r="EZ201" s="126"/>
      <c r="FA201" s="129"/>
      <c r="FB201" s="106"/>
      <c r="FC201" s="101"/>
      <c r="FD201" s="101"/>
      <c r="FE201" s="101"/>
      <c r="FF201" s="101"/>
      <c r="FG201" s="101"/>
      <c r="FH201" s="101"/>
      <c r="FI201" s="101"/>
      <c r="FJ201" s="101"/>
      <c r="FK201" s="130"/>
      <c r="FL201" s="128"/>
      <c r="FM201" s="126"/>
      <c r="FN201" s="126"/>
      <c r="FO201" s="126"/>
      <c r="FP201" s="126"/>
      <c r="FQ201" s="127"/>
      <c r="FR201" s="128"/>
      <c r="FS201" s="126"/>
      <c r="FT201" s="126"/>
      <c r="FU201" s="129"/>
      <c r="FV201" s="106"/>
      <c r="FW201" s="101"/>
      <c r="FX201" s="101"/>
      <c r="FY201" s="127"/>
      <c r="FZ201" s="131"/>
      <c r="GA201" s="132"/>
      <c r="GB201" s="133"/>
      <c r="GC201" s="133"/>
      <c r="GD201" s="133"/>
      <c r="GE201" s="133"/>
      <c r="GF201" s="134"/>
      <c r="GG201" s="135"/>
      <c r="GH201" s="133"/>
      <c r="GI201" s="133"/>
      <c r="GJ201" s="134"/>
      <c r="GK201" s="135"/>
      <c r="GL201" s="136"/>
      <c r="GM201" s="126"/>
      <c r="GN201" s="126"/>
      <c r="GO201" s="126"/>
      <c r="GP201" s="127"/>
      <c r="GQ201" s="137"/>
      <c r="GR201" s="138"/>
      <c r="GS201" s="139"/>
      <c r="GT201" s="140"/>
      <c r="GU201" s="141"/>
      <c r="GV201" s="142"/>
      <c r="GW201" s="143"/>
    </row>
    <row r="202" spans="1:205" s="120" customFormat="1" ht="18" customHeight="1" x14ac:dyDescent="0.25">
      <c r="A202" s="121">
        <v>197</v>
      </c>
      <c r="B202" s="122"/>
      <c r="C202" s="123"/>
      <c r="D202" s="123"/>
      <c r="E202" s="123"/>
      <c r="F202" s="123"/>
      <c r="G202" s="124"/>
      <c r="H202" s="144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46"/>
      <c r="AC202" s="146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6"/>
      <c r="AP202" s="126"/>
      <c r="AQ202" s="126"/>
      <c r="AR202" s="126"/>
      <c r="AS202" s="126"/>
      <c r="AT202" s="126"/>
      <c r="AU202" s="126"/>
      <c r="AV202" s="146"/>
      <c r="AW202" s="146"/>
      <c r="AX202" s="146"/>
      <c r="AY202" s="146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6"/>
      <c r="BL202" s="126"/>
      <c r="BM202" s="126"/>
      <c r="BN202" s="126"/>
      <c r="BO202" s="126"/>
      <c r="BP202" s="146"/>
      <c r="BQ202" s="146"/>
      <c r="BR202" s="146"/>
      <c r="BS202" s="146"/>
      <c r="BT202" s="146"/>
      <c r="BU202" s="146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6"/>
      <c r="CH202" s="126"/>
      <c r="CI202" s="126"/>
      <c r="CJ202" s="146"/>
      <c r="CK202" s="146"/>
      <c r="CL202" s="146"/>
      <c r="CM202" s="146"/>
      <c r="CN202" s="146"/>
      <c r="CO202" s="146"/>
      <c r="CP202" s="146"/>
      <c r="CQ202" s="146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9"/>
      <c r="DN202" s="100"/>
      <c r="DO202" s="101"/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2"/>
      <c r="EH202" s="128"/>
      <c r="EI202" s="126"/>
      <c r="EJ202" s="126"/>
      <c r="EK202" s="126"/>
      <c r="EL202" s="126"/>
      <c r="EM202" s="126"/>
      <c r="EN202" s="126"/>
      <c r="EO202" s="126"/>
      <c r="EP202" s="126"/>
      <c r="EQ202" s="126"/>
      <c r="ER202" s="126"/>
      <c r="ES202" s="126"/>
      <c r="ET202" s="126"/>
      <c r="EU202" s="126"/>
      <c r="EV202" s="126"/>
      <c r="EW202" s="126"/>
      <c r="EX202" s="126"/>
      <c r="EY202" s="126"/>
      <c r="EZ202" s="126"/>
      <c r="FA202" s="129"/>
      <c r="FB202" s="106"/>
      <c r="FC202" s="101"/>
      <c r="FD202" s="101"/>
      <c r="FE202" s="101"/>
      <c r="FF202" s="101"/>
      <c r="FG202" s="101"/>
      <c r="FH202" s="101"/>
      <c r="FI202" s="101"/>
      <c r="FJ202" s="101"/>
      <c r="FK202" s="130"/>
      <c r="FL202" s="128"/>
      <c r="FM202" s="126"/>
      <c r="FN202" s="126"/>
      <c r="FO202" s="126"/>
      <c r="FP202" s="126"/>
      <c r="FQ202" s="127"/>
      <c r="FR202" s="128"/>
      <c r="FS202" s="126"/>
      <c r="FT202" s="126"/>
      <c r="FU202" s="129"/>
      <c r="FV202" s="106"/>
      <c r="FW202" s="101"/>
      <c r="FX202" s="101"/>
      <c r="FY202" s="127"/>
      <c r="FZ202" s="131"/>
      <c r="GA202" s="132"/>
      <c r="GB202" s="133"/>
      <c r="GC202" s="133"/>
      <c r="GD202" s="133"/>
      <c r="GE202" s="133"/>
      <c r="GF202" s="134"/>
      <c r="GG202" s="135"/>
      <c r="GH202" s="133"/>
      <c r="GI202" s="133"/>
      <c r="GJ202" s="134"/>
      <c r="GK202" s="135"/>
      <c r="GL202" s="136"/>
      <c r="GM202" s="126"/>
      <c r="GN202" s="126"/>
      <c r="GO202" s="126"/>
      <c r="GP202" s="127"/>
      <c r="GQ202" s="137"/>
      <c r="GR202" s="138"/>
      <c r="GS202" s="139"/>
      <c r="GT202" s="140"/>
      <c r="GU202" s="141"/>
      <c r="GV202" s="142"/>
      <c r="GW202" s="143"/>
    </row>
    <row r="203" spans="1:205" s="120" customFormat="1" ht="18" customHeight="1" x14ac:dyDescent="0.25">
      <c r="A203" s="121">
        <v>198</v>
      </c>
      <c r="B203" s="122"/>
      <c r="C203" s="123"/>
      <c r="D203" s="123"/>
      <c r="E203" s="123"/>
      <c r="F203" s="123"/>
      <c r="G203" s="124"/>
      <c r="H203" s="144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46"/>
      <c r="AC203" s="146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6"/>
      <c r="AP203" s="126"/>
      <c r="AQ203" s="126"/>
      <c r="AR203" s="126"/>
      <c r="AS203" s="126"/>
      <c r="AT203" s="126"/>
      <c r="AU203" s="126"/>
      <c r="AV203" s="146"/>
      <c r="AW203" s="146"/>
      <c r="AX203" s="146"/>
      <c r="AY203" s="146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6"/>
      <c r="BL203" s="126"/>
      <c r="BM203" s="126"/>
      <c r="BN203" s="126"/>
      <c r="BO203" s="126"/>
      <c r="BP203" s="146"/>
      <c r="BQ203" s="146"/>
      <c r="BR203" s="146"/>
      <c r="BS203" s="146"/>
      <c r="BT203" s="146"/>
      <c r="BU203" s="146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6"/>
      <c r="CH203" s="126"/>
      <c r="CI203" s="126"/>
      <c r="CJ203" s="146"/>
      <c r="CK203" s="146"/>
      <c r="CL203" s="146"/>
      <c r="CM203" s="146"/>
      <c r="CN203" s="146"/>
      <c r="CO203" s="146"/>
      <c r="CP203" s="146"/>
      <c r="CQ203" s="146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46"/>
      <c r="DD203" s="146"/>
      <c r="DE203" s="146"/>
      <c r="DF203" s="146"/>
      <c r="DG203" s="146"/>
      <c r="DH203" s="146"/>
      <c r="DI203" s="146"/>
      <c r="DJ203" s="146"/>
      <c r="DK203" s="146"/>
      <c r="DL203" s="146"/>
      <c r="DM203" s="149"/>
      <c r="DN203" s="100"/>
      <c r="DO203" s="101"/>
      <c r="DP203" s="101"/>
      <c r="DQ203" s="101"/>
      <c r="DR203" s="101"/>
      <c r="DS203" s="101"/>
      <c r="DT203" s="101"/>
      <c r="DU203" s="101"/>
      <c r="DV203" s="101"/>
      <c r="DW203" s="101"/>
      <c r="DX203" s="101"/>
      <c r="DY203" s="101"/>
      <c r="DZ203" s="101"/>
      <c r="EA203" s="101"/>
      <c r="EB203" s="101"/>
      <c r="EC203" s="101"/>
      <c r="ED203" s="101"/>
      <c r="EE203" s="101"/>
      <c r="EF203" s="101"/>
      <c r="EG203" s="102"/>
      <c r="EH203" s="128"/>
      <c r="EI203" s="126"/>
      <c r="EJ203" s="126"/>
      <c r="EK203" s="126"/>
      <c r="EL203" s="126"/>
      <c r="EM203" s="126"/>
      <c r="EN203" s="126"/>
      <c r="EO203" s="126"/>
      <c r="EP203" s="126"/>
      <c r="EQ203" s="126"/>
      <c r="ER203" s="126"/>
      <c r="ES203" s="126"/>
      <c r="ET203" s="126"/>
      <c r="EU203" s="126"/>
      <c r="EV203" s="126"/>
      <c r="EW203" s="126"/>
      <c r="EX203" s="126"/>
      <c r="EY203" s="126"/>
      <c r="EZ203" s="126"/>
      <c r="FA203" s="129"/>
      <c r="FB203" s="106"/>
      <c r="FC203" s="101"/>
      <c r="FD203" s="101"/>
      <c r="FE203" s="101"/>
      <c r="FF203" s="101"/>
      <c r="FG203" s="101"/>
      <c r="FH203" s="101"/>
      <c r="FI203" s="101"/>
      <c r="FJ203" s="101"/>
      <c r="FK203" s="130"/>
      <c r="FL203" s="128"/>
      <c r="FM203" s="126"/>
      <c r="FN203" s="126"/>
      <c r="FO203" s="126"/>
      <c r="FP203" s="126"/>
      <c r="FQ203" s="127"/>
      <c r="FR203" s="128"/>
      <c r="FS203" s="126"/>
      <c r="FT203" s="126"/>
      <c r="FU203" s="129"/>
      <c r="FV203" s="106"/>
      <c r="FW203" s="101"/>
      <c r="FX203" s="101"/>
      <c r="FY203" s="127"/>
      <c r="FZ203" s="131"/>
      <c r="GA203" s="132"/>
      <c r="GB203" s="133"/>
      <c r="GC203" s="133"/>
      <c r="GD203" s="133"/>
      <c r="GE203" s="133"/>
      <c r="GF203" s="134"/>
      <c r="GG203" s="135"/>
      <c r="GH203" s="133"/>
      <c r="GI203" s="133"/>
      <c r="GJ203" s="134"/>
      <c r="GK203" s="135"/>
      <c r="GL203" s="136"/>
      <c r="GM203" s="126"/>
      <c r="GN203" s="126"/>
      <c r="GO203" s="126"/>
      <c r="GP203" s="127"/>
      <c r="GQ203" s="137"/>
      <c r="GR203" s="138"/>
      <c r="GS203" s="139"/>
      <c r="GT203" s="140"/>
      <c r="GU203" s="141"/>
      <c r="GV203" s="142"/>
      <c r="GW203" s="143"/>
    </row>
    <row r="204" spans="1:205" s="120" customFormat="1" ht="18" customHeight="1" x14ac:dyDescent="0.25">
      <c r="A204" s="121">
        <v>199</v>
      </c>
      <c r="B204" s="122"/>
      <c r="C204" s="123"/>
      <c r="D204" s="123"/>
      <c r="E204" s="123"/>
      <c r="F204" s="123"/>
      <c r="G204" s="124"/>
      <c r="H204" s="144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46"/>
      <c r="AC204" s="146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6"/>
      <c r="AP204" s="126"/>
      <c r="AQ204" s="126"/>
      <c r="AR204" s="126"/>
      <c r="AS204" s="126"/>
      <c r="AT204" s="126"/>
      <c r="AU204" s="126"/>
      <c r="AV204" s="146"/>
      <c r="AW204" s="146"/>
      <c r="AX204" s="146"/>
      <c r="AY204" s="146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6"/>
      <c r="BL204" s="126"/>
      <c r="BM204" s="126"/>
      <c r="BN204" s="126"/>
      <c r="BO204" s="126"/>
      <c r="BP204" s="146"/>
      <c r="BQ204" s="146"/>
      <c r="BR204" s="146"/>
      <c r="BS204" s="146"/>
      <c r="BT204" s="146"/>
      <c r="BU204" s="146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6"/>
      <c r="CH204" s="126"/>
      <c r="CI204" s="126"/>
      <c r="CJ204" s="146"/>
      <c r="CK204" s="146"/>
      <c r="CL204" s="146"/>
      <c r="CM204" s="146"/>
      <c r="CN204" s="146"/>
      <c r="CO204" s="146"/>
      <c r="CP204" s="146"/>
      <c r="CQ204" s="146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9"/>
      <c r="DN204" s="100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2"/>
      <c r="EH204" s="128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9"/>
      <c r="FB204" s="106"/>
      <c r="FC204" s="101"/>
      <c r="FD204" s="101"/>
      <c r="FE204" s="101"/>
      <c r="FF204" s="101"/>
      <c r="FG204" s="101"/>
      <c r="FH204" s="101"/>
      <c r="FI204" s="101"/>
      <c r="FJ204" s="101"/>
      <c r="FK204" s="130"/>
      <c r="FL204" s="128"/>
      <c r="FM204" s="126"/>
      <c r="FN204" s="126"/>
      <c r="FO204" s="126"/>
      <c r="FP204" s="126"/>
      <c r="FQ204" s="127"/>
      <c r="FR204" s="128"/>
      <c r="FS204" s="126"/>
      <c r="FT204" s="126"/>
      <c r="FU204" s="129"/>
      <c r="FV204" s="106"/>
      <c r="FW204" s="101"/>
      <c r="FX204" s="101"/>
      <c r="FY204" s="127"/>
      <c r="FZ204" s="131"/>
      <c r="GA204" s="132"/>
      <c r="GB204" s="133"/>
      <c r="GC204" s="133"/>
      <c r="GD204" s="133"/>
      <c r="GE204" s="133"/>
      <c r="GF204" s="134"/>
      <c r="GG204" s="135"/>
      <c r="GH204" s="133"/>
      <c r="GI204" s="133"/>
      <c r="GJ204" s="134"/>
      <c r="GK204" s="135"/>
      <c r="GL204" s="136"/>
      <c r="GM204" s="126"/>
      <c r="GN204" s="126"/>
      <c r="GO204" s="126"/>
      <c r="GP204" s="127"/>
      <c r="GQ204" s="137"/>
      <c r="GR204" s="138"/>
      <c r="GS204" s="139"/>
      <c r="GT204" s="140"/>
      <c r="GU204" s="141"/>
      <c r="GV204" s="142"/>
      <c r="GW204" s="143"/>
    </row>
    <row r="205" spans="1:205" s="120" customFormat="1" ht="18" customHeight="1" x14ac:dyDescent="0.25">
      <c r="A205" s="121">
        <v>200</v>
      </c>
      <c r="B205" s="122"/>
      <c r="C205" s="123"/>
      <c r="D205" s="123"/>
      <c r="E205" s="123"/>
      <c r="F205" s="123"/>
      <c r="G205" s="124"/>
      <c r="H205" s="144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46"/>
      <c r="AC205" s="146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6"/>
      <c r="AP205" s="126"/>
      <c r="AQ205" s="126"/>
      <c r="AR205" s="126"/>
      <c r="AS205" s="126"/>
      <c r="AT205" s="126"/>
      <c r="AU205" s="126"/>
      <c r="AV205" s="146"/>
      <c r="AW205" s="146"/>
      <c r="AX205" s="146"/>
      <c r="AY205" s="146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6"/>
      <c r="BL205" s="126"/>
      <c r="BM205" s="126"/>
      <c r="BN205" s="126"/>
      <c r="BO205" s="126"/>
      <c r="BP205" s="146"/>
      <c r="BQ205" s="146"/>
      <c r="BR205" s="146"/>
      <c r="BS205" s="146"/>
      <c r="BT205" s="146"/>
      <c r="BU205" s="146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6"/>
      <c r="CH205" s="126"/>
      <c r="CI205" s="126"/>
      <c r="CJ205" s="146"/>
      <c r="CK205" s="146"/>
      <c r="CL205" s="146"/>
      <c r="CM205" s="146"/>
      <c r="CN205" s="146"/>
      <c r="CO205" s="146"/>
      <c r="CP205" s="146"/>
      <c r="CQ205" s="146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46"/>
      <c r="DD205" s="146"/>
      <c r="DE205" s="146"/>
      <c r="DF205" s="146"/>
      <c r="DG205" s="146"/>
      <c r="DH205" s="146"/>
      <c r="DI205" s="146"/>
      <c r="DJ205" s="146"/>
      <c r="DK205" s="146"/>
      <c r="DL205" s="146"/>
      <c r="DM205" s="149"/>
      <c r="DN205" s="100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101"/>
      <c r="EB205" s="101"/>
      <c r="EC205" s="101"/>
      <c r="ED205" s="101"/>
      <c r="EE205" s="101"/>
      <c r="EF205" s="101"/>
      <c r="EG205" s="102"/>
      <c r="EH205" s="128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9"/>
      <c r="FB205" s="106"/>
      <c r="FC205" s="101"/>
      <c r="FD205" s="101"/>
      <c r="FE205" s="101"/>
      <c r="FF205" s="101"/>
      <c r="FG205" s="101"/>
      <c r="FH205" s="101"/>
      <c r="FI205" s="101"/>
      <c r="FJ205" s="101"/>
      <c r="FK205" s="130"/>
      <c r="FL205" s="128"/>
      <c r="FM205" s="126"/>
      <c r="FN205" s="126"/>
      <c r="FO205" s="126"/>
      <c r="FP205" s="126"/>
      <c r="FQ205" s="127"/>
      <c r="FR205" s="128"/>
      <c r="FS205" s="126"/>
      <c r="FT205" s="126"/>
      <c r="FU205" s="129"/>
      <c r="FV205" s="106"/>
      <c r="FW205" s="101"/>
      <c r="FX205" s="101"/>
      <c r="FY205" s="127"/>
      <c r="FZ205" s="131"/>
      <c r="GA205" s="132"/>
      <c r="GB205" s="133"/>
      <c r="GC205" s="133"/>
      <c r="GD205" s="133"/>
      <c r="GE205" s="133"/>
      <c r="GF205" s="134"/>
      <c r="GG205" s="135"/>
      <c r="GH205" s="133"/>
      <c r="GI205" s="133"/>
      <c r="GJ205" s="134"/>
      <c r="GK205" s="135"/>
      <c r="GL205" s="136"/>
      <c r="GM205" s="126"/>
      <c r="GN205" s="126"/>
      <c r="GO205" s="126"/>
      <c r="GP205" s="127"/>
      <c r="GQ205" s="137"/>
      <c r="GR205" s="138"/>
      <c r="GS205" s="139"/>
      <c r="GT205" s="140"/>
      <c r="GU205" s="141"/>
      <c r="GV205" s="142"/>
      <c r="GW205" s="143"/>
    </row>
    <row r="206" spans="1:205" s="120" customFormat="1" ht="18" customHeight="1" x14ac:dyDescent="0.25">
      <c r="A206" s="121">
        <v>201</v>
      </c>
      <c r="B206" s="122"/>
      <c r="C206" s="123"/>
      <c r="D206" s="123"/>
      <c r="E206" s="123"/>
      <c r="F206" s="123"/>
      <c r="G206" s="124"/>
      <c r="H206" s="144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46"/>
      <c r="AC206" s="146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6"/>
      <c r="AP206" s="126"/>
      <c r="AQ206" s="126"/>
      <c r="AR206" s="126"/>
      <c r="AS206" s="126"/>
      <c r="AT206" s="126"/>
      <c r="AU206" s="126"/>
      <c r="AV206" s="146"/>
      <c r="AW206" s="146"/>
      <c r="AX206" s="146"/>
      <c r="AY206" s="146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6"/>
      <c r="BL206" s="126"/>
      <c r="BM206" s="126"/>
      <c r="BN206" s="126"/>
      <c r="BO206" s="126"/>
      <c r="BP206" s="146"/>
      <c r="BQ206" s="146"/>
      <c r="BR206" s="146"/>
      <c r="BS206" s="146"/>
      <c r="BT206" s="146"/>
      <c r="BU206" s="146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6"/>
      <c r="CH206" s="126"/>
      <c r="CI206" s="126"/>
      <c r="CJ206" s="146"/>
      <c r="CK206" s="146"/>
      <c r="CL206" s="146"/>
      <c r="CM206" s="146"/>
      <c r="CN206" s="146"/>
      <c r="CO206" s="146"/>
      <c r="CP206" s="146"/>
      <c r="CQ206" s="146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46"/>
      <c r="DD206" s="146"/>
      <c r="DE206" s="146"/>
      <c r="DF206" s="146"/>
      <c r="DG206" s="146"/>
      <c r="DH206" s="146"/>
      <c r="DI206" s="146"/>
      <c r="DJ206" s="146"/>
      <c r="DK206" s="146"/>
      <c r="DL206" s="146"/>
      <c r="DM206" s="149"/>
      <c r="DN206" s="100"/>
      <c r="DO206" s="101"/>
      <c r="DP206" s="101"/>
      <c r="DQ206" s="101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101"/>
      <c r="EF206" s="101"/>
      <c r="EG206" s="102"/>
      <c r="EH206" s="128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9"/>
      <c r="FB206" s="106"/>
      <c r="FC206" s="101"/>
      <c r="FD206" s="101"/>
      <c r="FE206" s="101"/>
      <c r="FF206" s="101"/>
      <c r="FG206" s="101"/>
      <c r="FH206" s="101"/>
      <c r="FI206" s="101"/>
      <c r="FJ206" s="101"/>
      <c r="FK206" s="130"/>
      <c r="FL206" s="128"/>
      <c r="FM206" s="126"/>
      <c r="FN206" s="126"/>
      <c r="FO206" s="126"/>
      <c r="FP206" s="126"/>
      <c r="FQ206" s="127"/>
      <c r="FR206" s="128"/>
      <c r="FS206" s="126"/>
      <c r="FT206" s="126"/>
      <c r="FU206" s="129"/>
      <c r="FV206" s="106"/>
      <c r="FW206" s="101"/>
      <c r="FX206" s="101"/>
      <c r="FY206" s="127"/>
      <c r="FZ206" s="131"/>
      <c r="GA206" s="132"/>
      <c r="GB206" s="133"/>
      <c r="GC206" s="133"/>
      <c r="GD206" s="133"/>
      <c r="GE206" s="133"/>
      <c r="GF206" s="134"/>
      <c r="GG206" s="135"/>
      <c r="GH206" s="133"/>
      <c r="GI206" s="133"/>
      <c r="GJ206" s="134"/>
      <c r="GK206" s="135"/>
      <c r="GL206" s="136"/>
      <c r="GM206" s="126"/>
      <c r="GN206" s="126"/>
      <c r="GO206" s="126"/>
      <c r="GP206" s="127"/>
      <c r="GQ206" s="137"/>
      <c r="GR206" s="138"/>
      <c r="GS206" s="139"/>
      <c r="GT206" s="140"/>
      <c r="GU206" s="141"/>
      <c r="GV206" s="142"/>
      <c r="GW206" s="143"/>
    </row>
    <row r="207" spans="1:205" s="120" customFormat="1" ht="18" customHeight="1" x14ac:dyDescent="0.25">
      <c r="A207" s="121">
        <v>202</v>
      </c>
      <c r="B207" s="122"/>
      <c r="C207" s="123"/>
      <c r="D207" s="123"/>
      <c r="E207" s="123"/>
      <c r="F207" s="123"/>
      <c r="G207" s="124"/>
      <c r="H207" s="144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46"/>
      <c r="AC207" s="146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6"/>
      <c r="AP207" s="126"/>
      <c r="AQ207" s="126"/>
      <c r="AR207" s="126"/>
      <c r="AS207" s="126"/>
      <c r="AT207" s="126"/>
      <c r="AU207" s="126"/>
      <c r="AV207" s="146"/>
      <c r="AW207" s="146"/>
      <c r="AX207" s="146"/>
      <c r="AY207" s="146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6"/>
      <c r="BL207" s="126"/>
      <c r="BM207" s="126"/>
      <c r="BN207" s="126"/>
      <c r="BO207" s="126"/>
      <c r="BP207" s="146"/>
      <c r="BQ207" s="146"/>
      <c r="BR207" s="146"/>
      <c r="BS207" s="146"/>
      <c r="BT207" s="146"/>
      <c r="BU207" s="146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6"/>
      <c r="CH207" s="126"/>
      <c r="CI207" s="126"/>
      <c r="CJ207" s="146"/>
      <c r="CK207" s="146"/>
      <c r="CL207" s="146"/>
      <c r="CM207" s="146"/>
      <c r="CN207" s="146"/>
      <c r="CO207" s="146"/>
      <c r="CP207" s="146"/>
      <c r="CQ207" s="146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46"/>
      <c r="DD207" s="146"/>
      <c r="DE207" s="146"/>
      <c r="DF207" s="146"/>
      <c r="DG207" s="146"/>
      <c r="DH207" s="146"/>
      <c r="DI207" s="146"/>
      <c r="DJ207" s="146"/>
      <c r="DK207" s="146"/>
      <c r="DL207" s="146"/>
      <c r="DM207" s="149"/>
      <c r="DN207" s="100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2"/>
      <c r="EH207" s="128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9"/>
      <c r="FB207" s="106"/>
      <c r="FC207" s="101"/>
      <c r="FD207" s="101"/>
      <c r="FE207" s="101"/>
      <c r="FF207" s="101"/>
      <c r="FG207" s="101"/>
      <c r="FH207" s="101"/>
      <c r="FI207" s="101"/>
      <c r="FJ207" s="101"/>
      <c r="FK207" s="130"/>
      <c r="FL207" s="128"/>
      <c r="FM207" s="126"/>
      <c r="FN207" s="126"/>
      <c r="FO207" s="126"/>
      <c r="FP207" s="126"/>
      <c r="FQ207" s="127"/>
      <c r="FR207" s="128"/>
      <c r="FS207" s="126"/>
      <c r="FT207" s="126"/>
      <c r="FU207" s="129"/>
      <c r="FV207" s="106"/>
      <c r="FW207" s="101"/>
      <c r="FX207" s="101"/>
      <c r="FY207" s="127"/>
      <c r="FZ207" s="131"/>
      <c r="GA207" s="132"/>
      <c r="GB207" s="133"/>
      <c r="GC207" s="133"/>
      <c r="GD207" s="133"/>
      <c r="GE207" s="133"/>
      <c r="GF207" s="134"/>
      <c r="GG207" s="135"/>
      <c r="GH207" s="133"/>
      <c r="GI207" s="133"/>
      <c r="GJ207" s="134"/>
      <c r="GK207" s="135"/>
      <c r="GL207" s="136"/>
      <c r="GM207" s="126"/>
      <c r="GN207" s="126"/>
      <c r="GO207" s="126"/>
      <c r="GP207" s="127"/>
      <c r="GQ207" s="137"/>
      <c r="GR207" s="138"/>
      <c r="GS207" s="139"/>
      <c r="GT207" s="140"/>
      <c r="GU207" s="141"/>
      <c r="GV207" s="142"/>
      <c r="GW207" s="143"/>
    </row>
    <row r="208" spans="1:205" s="120" customFormat="1" ht="18" customHeight="1" x14ac:dyDescent="0.25">
      <c r="A208" s="121">
        <v>203</v>
      </c>
      <c r="B208" s="122"/>
      <c r="C208" s="123"/>
      <c r="D208" s="123"/>
      <c r="E208" s="123"/>
      <c r="F208" s="123"/>
      <c r="G208" s="124"/>
      <c r="H208" s="144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46"/>
      <c r="AC208" s="146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6"/>
      <c r="AP208" s="126"/>
      <c r="AQ208" s="126"/>
      <c r="AR208" s="126"/>
      <c r="AS208" s="126"/>
      <c r="AT208" s="126"/>
      <c r="AU208" s="126"/>
      <c r="AV208" s="146"/>
      <c r="AW208" s="146"/>
      <c r="AX208" s="146"/>
      <c r="AY208" s="146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6"/>
      <c r="BL208" s="126"/>
      <c r="BM208" s="126"/>
      <c r="BN208" s="126"/>
      <c r="BO208" s="126"/>
      <c r="BP208" s="146"/>
      <c r="BQ208" s="146"/>
      <c r="BR208" s="146"/>
      <c r="BS208" s="146"/>
      <c r="BT208" s="146"/>
      <c r="BU208" s="146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6"/>
      <c r="CH208" s="126"/>
      <c r="CI208" s="126"/>
      <c r="CJ208" s="146"/>
      <c r="CK208" s="146"/>
      <c r="CL208" s="146"/>
      <c r="CM208" s="146"/>
      <c r="CN208" s="146"/>
      <c r="CO208" s="146"/>
      <c r="CP208" s="146"/>
      <c r="CQ208" s="146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46"/>
      <c r="DD208" s="146"/>
      <c r="DE208" s="146"/>
      <c r="DF208" s="146"/>
      <c r="DG208" s="146"/>
      <c r="DH208" s="146"/>
      <c r="DI208" s="146"/>
      <c r="DJ208" s="146"/>
      <c r="DK208" s="146"/>
      <c r="DL208" s="146"/>
      <c r="DM208" s="149"/>
      <c r="DN208" s="100"/>
      <c r="DO208" s="101"/>
      <c r="DP208" s="101"/>
      <c r="DQ208" s="101"/>
      <c r="DR208" s="101"/>
      <c r="DS208" s="101"/>
      <c r="DT208" s="101"/>
      <c r="DU208" s="101"/>
      <c r="DV208" s="101"/>
      <c r="DW208" s="101"/>
      <c r="DX208" s="101"/>
      <c r="DY208" s="101"/>
      <c r="DZ208" s="101"/>
      <c r="EA208" s="101"/>
      <c r="EB208" s="101"/>
      <c r="EC208" s="101"/>
      <c r="ED208" s="101"/>
      <c r="EE208" s="101"/>
      <c r="EF208" s="101"/>
      <c r="EG208" s="102"/>
      <c r="EH208" s="128"/>
      <c r="EI208" s="126"/>
      <c r="EJ208" s="126"/>
      <c r="EK208" s="126"/>
      <c r="EL208" s="126"/>
      <c r="EM208" s="126"/>
      <c r="EN208" s="126"/>
      <c r="EO208" s="126"/>
      <c r="EP208" s="126"/>
      <c r="EQ208" s="126"/>
      <c r="ER208" s="126"/>
      <c r="ES208" s="126"/>
      <c r="ET208" s="126"/>
      <c r="EU208" s="126"/>
      <c r="EV208" s="126"/>
      <c r="EW208" s="126"/>
      <c r="EX208" s="126"/>
      <c r="EY208" s="126"/>
      <c r="EZ208" s="126"/>
      <c r="FA208" s="129"/>
      <c r="FB208" s="106"/>
      <c r="FC208" s="101"/>
      <c r="FD208" s="101"/>
      <c r="FE208" s="101"/>
      <c r="FF208" s="101"/>
      <c r="FG208" s="101"/>
      <c r="FH208" s="101"/>
      <c r="FI208" s="101"/>
      <c r="FJ208" s="101"/>
      <c r="FK208" s="130"/>
      <c r="FL208" s="128"/>
      <c r="FM208" s="126"/>
      <c r="FN208" s="126"/>
      <c r="FO208" s="126"/>
      <c r="FP208" s="126"/>
      <c r="FQ208" s="127"/>
      <c r="FR208" s="128"/>
      <c r="FS208" s="126"/>
      <c r="FT208" s="126"/>
      <c r="FU208" s="129"/>
      <c r="FV208" s="106"/>
      <c r="FW208" s="101"/>
      <c r="FX208" s="101"/>
      <c r="FY208" s="127"/>
      <c r="FZ208" s="131"/>
      <c r="GA208" s="132"/>
      <c r="GB208" s="133"/>
      <c r="GC208" s="133"/>
      <c r="GD208" s="133"/>
      <c r="GE208" s="133"/>
      <c r="GF208" s="134"/>
      <c r="GG208" s="135"/>
      <c r="GH208" s="133"/>
      <c r="GI208" s="133"/>
      <c r="GJ208" s="134"/>
      <c r="GK208" s="135"/>
      <c r="GL208" s="136"/>
      <c r="GM208" s="126"/>
      <c r="GN208" s="126"/>
      <c r="GO208" s="126"/>
      <c r="GP208" s="127"/>
      <c r="GQ208" s="137"/>
      <c r="GR208" s="138"/>
      <c r="GS208" s="139"/>
      <c r="GT208" s="140"/>
      <c r="GU208" s="141"/>
      <c r="GV208" s="142"/>
      <c r="GW208" s="143"/>
    </row>
    <row r="209" spans="1:205" s="120" customFormat="1" ht="18" customHeight="1" x14ac:dyDescent="0.25">
      <c r="A209" s="121">
        <v>204</v>
      </c>
      <c r="B209" s="122"/>
      <c r="C209" s="123"/>
      <c r="D209" s="123"/>
      <c r="E209" s="123"/>
      <c r="F209" s="123"/>
      <c r="G209" s="124"/>
      <c r="H209" s="144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46"/>
      <c r="AC209" s="146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6"/>
      <c r="AP209" s="126"/>
      <c r="AQ209" s="126"/>
      <c r="AR209" s="126"/>
      <c r="AS209" s="126"/>
      <c r="AT209" s="126"/>
      <c r="AU209" s="126"/>
      <c r="AV209" s="146"/>
      <c r="AW209" s="146"/>
      <c r="AX209" s="146"/>
      <c r="AY209" s="146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6"/>
      <c r="BL209" s="126"/>
      <c r="BM209" s="126"/>
      <c r="BN209" s="126"/>
      <c r="BO209" s="126"/>
      <c r="BP209" s="146"/>
      <c r="BQ209" s="146"/>
      <c r="BR209" s="146"/>
      <c r="BS209" s="146"/>
      <c r="BT209" s="146"/>
      <c r="BU209" s="146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6"/>
      <c r="CH209" s="126"/>
      <c r="CI209" s="126"/>
      <c r="CJ209" s="146"/>
      <c r="CK209" s="146"/>
      <c r="CL209" s="146"/>
      <c r="CM209" s="146"/>
      <c r="CN209" s="146"/>
      <c r="CO209" s="146"/>
      <c r="CP209" s="146"/>
      <c r="CQ209" s="146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46"/>
      <c r="DD209" s="146"/>
      <c r="DE209" s="146"/>
      <c r="DF209" s="146"/>
      <c r="DG209" s="146"/>
      <c r="DH209" s="146"/>
      <c r="DI209" s="146"/>
      <c r="DJ209" s="146"/>
      <c r="DK209" s="146"/>
      <c r="DL209" s="146"/>
      <c r="DM209" s="149"/>
      <c r="DN209" s="100"/>
      <c r="DO209" s="101"/>
      <c r="DP209" s="101"/>
      <c r="DQ209" s="101"/>
      <c r="DR209" s="101"/>
      <c r="DS209" s="101"/>
      <c r="DT209" s="101"/>
      <c r="DU209" s="101"/>
      <c r="DV209" s="101"/>
      <c r="DW209" s="101"/>
      <c r="DX209" s="101"/>
      <c r="DY209" s="101"/>
      <c r="DZ209" s="101"/>
      <c r="EA209" s="101"/>
      <c r="EB209" s="101"/>
      <c r="EC209" s="101"/>
      <c r="ED209" s="101"/>
      <c r="EE209" s="101"/>
      <c r="EF209" s="101"/>
      <c r="EG209" s="102"/>
      <c r="EH209" s="128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9"/>
      <c r="FB209" s="106"/>
      <c r="FC209" s="101"/>
      <c r="FD209" s="101"/>
      <c r="FE209" s="101"/>
      <c r="FF209" s="101"/>
      <c r="FG209" s="101"/>
      <c r="FH209" s="101"/>
      <c r="FI209" s="101"/>
      <c r="FJ209" s="101"/>
      <c r="FK209" s="130"/>
      <c r="FL209" s="128"/>
      <c r="FM209" s="126"/>
      <c r="FN209" s="126"/>
      <c r="FO209" s="126"/>
      <c r="FP209" s="126"/>
      <c r="FQ209" s="127"/>
      <c r="FR209" s="128"/>
      <c r="FS209" s="126"/>
      <c r="FT209" s="126"/>
      <c r="FU209" s="129"/>
      <c r="FV209" s="106"/>
      <c r="FW209" s="101"/>
      <c r="FX209" s="101"/>
      <c r="FY209" s="127"/>
      <c r="FZ209" s="131"/>
      <c r="GA209" s="132"/>
      <c r="GB209" s="133"/>
      <c r="GC209" s="133"/>
      <c r="GD209" s="133"/>
      <c r="GE209" s="133"/>
      <c r="GF209" s="134"/>
      <c r="GG209" s="135"/>
      <c r="GH209" s="133"/>
      <c r="GI209" s="133"/>
      <c r="GJ209" s="134"/>
      <c r="GK209" s="135"/>
      <c r="GL209" s="136"/>
      <c r="GM209" s="126"/>
      <c r="GN209" s="126"/>
      <c r="GO209" s="126"/>
      <c r="GP209" s="127"/>
      <c r="GQ209" s="137"/>
      <c r="GR209" s="138"/>
      <c r="GS209" s="139"/>
      <c r="GT209" s="140"/>
      <c r="GU209" s="141"/>
      <c r="GV209" s="142"/>
      <c r="GW209" s="143"/>
    </row>
    <row r="210" spans="1:205" s="120" customFormat="1" ht="18" customHeight="1" x14ac:dyDescent="0.25">
      <c r="A210" s="121">
        <v>205</v>
      </c>
      <c r="B210" s="122"/>
      <c r="C210" s="123"/>
      <c r="D210" s="123"/>
      <c r="E210" s="123"/>
      <c r="F210" s="123"/>
      <c r="G210" s="124"/>
      <c r="H210" s="144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46"/>
      <c r="AC210" s="146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6"/>
      <c r="AP210" s="126"/>
      <c r="AQ210" s="126"/>
      <c r="AR210" s="126"/>
      <c r="AS210" s="126"/>
      <c r="AT210" s="126"/>
      <c r="AU210" s="126"/>
      <c r="AV210" s="146"/>
      <c r="AW210" s="146"/>
      <c r="AX210" s="146"/>
      <c r="AY210" s="146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6"/>
      <c r="BL210" s="126"/>
      <c r="BM210" s="126"/>
      <c r="BN210" s="126"/>
      <c r="BO210" s="126"/>
      <c r="BP210" s="146"/>
      <c r="BQ210" s="146"/>
      <c r="BR210" s="146"/>
      <c r="BS210" s="146"/>
      <c r="BT210" s="146"/>
      <c r="BU210" s="146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6"/>
      <c r="CH210" s="126"/>
      <c r="CI210" s="126"/>
      <c r="CJ210" s="146"/>
      <c r="CK210" s="146"/>
      <c r="CL210" s="146"/>
      <c r="CM210" s="146"/>
      <c r="CN210" s="146"/>
      <c r="CO210" s="146"/>
      <c r="CP210" s="146"/>
      <c r="CQ210" s="146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46"/>
      <c r="DD210" s="146"/>
      <c r="DE210" s="146"/>
      <c r="DF210" s="146"/>
      <c r="DG210" s="146"/>
      <c r="DH210" s="146"/>
      <c r="DI210" s="146"/>
      <c r="DJ210" s="146"/>
      <c r="DK210" s="146"/>
      <c r="DL210" s="146"/>
      <c r="DM210" s="149"/>
      <c r="DN210" s="100"/>
      <c r="DO210" s="101"/>
      <c r="DP210" s="101"/>
      <c r="DQ210" s="101"/>
      <c r="DR210" s="101"/>
      <c r="DS210" s="101"/>
      <c r="DT210" s="101"/>
      <c r="DU210" s="101"/>
      <c r="DV210" s="101"/>
      <c r="DW210" s="101"/>
      <c r="DX210" s="101"/>
      <c r="DY210" s="101"/>
      <c r="DZ210" s="101"/>
      <c r="EA210" s="101"/>
      <c r="EB210" s="101"/>
      <c r="EC210" s="101"/>
      <c r="ED210" s="101"/>
      <c r="EE210" s="101"/>
      <c r="EF210" s="101"/>
      <c r="EG210" s="102"/>
      <c r="EH210" s="128"/>
      <c r="EI210" s="126"/>
      <c r="EJ210" s="126"/>
      <c r="EK210" s="126"/>
      <c r="EL210" s="126"/>
      <c r="EM210" s="126"/>
      <c r="EN210" s="126"/>
      <c r="EO210" s="126"/>
      <c r="EP210" s="126"/>
      <c r="EQ210" s="126"/>
      <c r="ER210" s="126"/>
      <c r="ES210" s="126"/>
      <c r="ET210" s="126"/>
      <c r="EU210" s="126"/>
      <c r="EV210" s="126"/>
      <c r="EW210" s="126"/>
      <c r="EX210" s="126"/>
      <c r="EY210" s="126"/>
      <c r="EZ210" s="126"/>
      <c r="FA210" s="129"/>
      <c r="FB210" s="106"/>
      <c r="FC210" s="101"/>
      <c r="FD210" s="101"/>
      <c r="FE210" s="101"/>
      <c r="FF210" s="101"/>
      <c r="FG210" s="101"/>
      <c r="FH210" s="101"/>
      <c r="FI210" s="101"/>
      <c r="FJ210" s="101"/>
      <c r="FK210" s="130"/>
      <c r="FL210" s="128"/>
      <c r="FM210" s="126"/>
      <c r="FN210" s="126"/>
      <c r="FO210" s="126"/>
      <c r="FP210" s="126"/>
      <c r="FQ210" s="127"/>
      <c r="FR210" s="128"/>
      <c r="FS210" s="126"/>
      <c r="FT210" s="126"/>
      <c r="FU210" s="129"/>
      <c r="FV210" s="106"/>
      <c r="FW210" s="101"/>
      <c r="FX210" s="101"/>
      <c r="FY210" s="127"/>
      <c r="FZ210" s="131"/>
      <c r="GA210" s="132"/>
      <c r="GB210" s="133"/>
      <c r="GC210" s="133"/>
      <c r="GD210" s="133"/>
      <c r="GE210" s="133"/>
      <c r="GF210" s="134"/>
      <c r="GG210" s="135"/>
      <c r="GH210" s="133"/>
      <c r="GI210" s="133"/>
      <c r="GJ210" s="134"/>
      <c r="GK210" s="135"/>
      <c r="GL210" s="136"/>
      <c r="GM210" s="126"/>
      <c r="GN210" s="126"/>
      <c r="GO210" s="126"/>
      <c r="GP210" s="127"/>
      <c r="GQ210" s="137"/>
      <c r="GR210" s="138"/>
      <c r="GS210" s="139"/>
      <c r="GT210" s="140"/>
      <c r="GU210" s="141"/>
      <c r="GV210" s="142"/>
      <c r="GW210" s="143"/>
    </row>
    <row r="211" spans="1:205" s="120" customFormat="1" ht="18" customHeight="1" x14ac:dyDescent="0.25">
      <c r="A211" s="121">
        <v>206</v>
      </c>
      <c r="B211" s="122"/>
      <c r="C211" s="123"/>
      <c r="D211" s="123"/>
      <c r="E211" s="123"/>
      <c r="F211" s="123"/>
      <c r="G211" s="124"/>
      <c r="H211" s="144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46"/>
      <c r="AC211" s="146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6"/>
      <c r="AP211" s="126"/>
      <c r="AQ211" s="126"/>
      <c r="AR211" s="126"/>
      <c r="AS211" s="126"/>
      <c r="AT211" s="126"/>
      <c r="AU211" s="126"/>
      <c r="AV211" s="146"/>
      <c r="AW211" s="146"/>
      <c r="AX211" s="146"/>
      <c r="AY211" s="146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6"/>
      <c r="BL211" s="126"/>
      <c r="BM211" s="126"/>
      <c r="BN211" s="126"/>
      <c r="BO211" s="126"/>
      <c r="BP211" s="146"/>
      <c r="BQ211" s="146"/>
      <c r="BR211" s="146"/>
      <c r="BS211" s="146"/>
      <c r="BT211" s="146"/>
      <c r="BU211" s="146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6"/>
      <c r="CH211" s="126"/>
      <c r="CI211" s="126"/>
      <c r="CJ211" s="146"/>
      <c r="CK211" s="146"/>
      <c r="CL211" s="146"/>
      <c r="CM211" s="146"/>
      <c r="CN211" s="146"/>
      <c r="CO211" s="146"/>
      <c r="CP211" s="146"/>
      <c r="CQ211" s="146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46"/>
      <c r="DD211" s="146"/>
      <c r="DE211" s="146"/>
      <c r="DF211" s="146"/>
      <c r="DG211" s="146"/>
      <c r="DH211" s="146"/>
      <c r="DI211" s="146"/>
      <c r="DJ211" s="146"/>
      <c r="DK211" s="146"/>
      <c r="DL211" s="146"/>
      <c r="DM211" s="149"/>
      <c r="DN211" s="100"/>
      <c r="DO211" s="101"/>
      <c r="DP211" s="101"/>
      <c r="DQ211" s="101"/>
      <c r="DR211" s="101"/>
      <c r="DS211" s="101"/>
      <c r="DT211" s="101"/>
      <c r="DU211" s="101"/>
      <c r="DV211" s="101"/>
      <c r="DW211" s="101"/>
      <c r="DX211" s="101"/>
      <c r="DY211" s="101"/>
      <c r="DZ211" s="101"/>
      <c r="EA211" s="101"/>
      <c r="EB211" s="101"/>
      <c r="EC211" s="101"/>
      <c r="ED211" s="101"/>
      <c r="EE211" s="101"/>
      <c r="EF211" s="101"/>
      <c r="EG211" s="102"/>
      <c r="EH211" s="128"/>
      <c r="EI211" s="126"/>
      <c r="EJ211" s="126"/>
      <c r="EK211" s="126"/>
      <c r="EL211" s="126"/>
      <c r="EM211" s="126"/>
      <c r="EN211" s="126"/>
      <c r="EO211" s="126"/>
      <c r="EP211" s="126"/>
      <c r="EQ211" s="126"/>
      <c r="ER211" s="126"/>
      <c r="ES211" s="126"/>
      <c r="ET211" s="126"/>
      <c r="EU211" s="126"/>
      <c r="EV211" s="126"/>
      <c r="EW211" s="126"/>
      <c r="EX211" s="126"/>
      <c r="EY211" s="126"/>
      <c r="EZ211" s="126"/>
      <c r="FA211" s="129"/>
      <c r="FB211" s="106"/>
      <c r="FC211" s="101"/>
      <c r="FD211" s="101"/>
      <c r="FE211" s="101"/>
      <c r="FF211" s="101"/>
      <c r="FG211" s="101"/>
      <c r="FH211" s="101"/>
      <c r="FI211" s="101"/>
      <c r="FJ211" s="101"/>
      <c r="FK211" s="130"/>
      <c r="FL211" s="128"/>
      <c r="FM211" s="126"/>
      <c r="FN211" s="126"/>
      <c r="FO211" s="126"/>
      <c r="FP211" s="126"/>
      <c r="FQ211" s="127"/>
      <c r="FR211" s="128"/>
      <c r="FS211" s="126"/>
      <c r="FT211" s="126"/>
      <c r="FU211" s="129"/>
      <c r="FV211" s="106"/>
      <c r="FW211" s="101"/>
      <c r="FX211" s="101"/>
      <c r="FY211" s="127"/>
      <c r="FZ211" s="131"/>
      <c r="GA211" s="132"/>
      <c r="GB211" s="133"/>
      <c r="GC211" s="133"/>
      <c r="GD211" s="133"/>
      <c r="GE211" s="133"/>
      <c r="GF211" s="134"/>
      <c r="GG211" s="135"/>
      <c r="GH211" s="133"/>
      <c r="GI211" s="133"/>
      <c r="GJ211" s="134"/>
      <c r="GK211" s="135"/>
      <c r="GL211" s="136"/>
      <c r="GM211" s="126"/>
      <c r="GN211" s="126"/>
      <c r="GO211" s="126"/>
      <c r="GP211" s="127"/>
      <c r="GQ211" s="137"/>
      <c r="GR211" s="138"/>
      <c r="GS211" s="139"/>
      <c r="GT211" s="140"/>
      <c r="GU211" s="141"/>
      <c r="GV211" s="142"/>
      <c r="GW211" s="143"/>
    </row>
    <row r="212" spans="1:205" s="120" customFormat="1" ht="18" customHeight="1" x14ac:dyDescent="0.25">
      <c r="A212" s="121">
        <v>207</v>
      </c>
      <c r="B212" s="122"/>
      <c r="C212" s="123"/>
      <c r="D212" s="123"/>
      <c r="E212" s="123"/>
      <c r="F212" s="123"/>
      <c r="G212" s="124"/>
      <c r="H212" s="144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46"/>
      <c r="AC212" s="146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6"/>
      <c r="AP212" s="126"/>
      <c r="AQ212" s="126"/>
      <c r="AR212" s="126"/>
      <c r="AS212" s="126"/>
      <c r="AT212" s="126"/>
      <c r="AU212" s="126"/>
      <c r="AV212" s="146"/>
      <c r="AW212" s="146"/>
      <c r="AX212" s="146"/>
      <c r="AY212" s="146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6"/>
      <c r="BL212" s="126"/>
      <c r="BM212" s="126"/>
      <c r="BN212" s="126"/>
      <c r="BO212" s="126"/>
      <c r="BP212" s="146"/>
      <c r="BQ212" s="146"/>
      <c r="BR212" s="146"/>
      <c r="BS212" s="146"/>
      <c r="BT212" s="146"/>
      <c r="BU212" s="146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6"/>
      <c r="CH212" s="126"/>
      <c r="CI212" s="126"/>
      <c r="CJ212" s="146"/>
      <c r="CK212" s="146"/>
      <c r="CL212" s="146"/>
      <c r="CM212" s="146"/>
      <c r="CN212" s="146"/>
      <c r="CO212" s="146"/>
      <c r="CP212" s="146"/>
      <c r="CQ212" s="146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46"/>
      <c r="DD212" s="146"/>
      <c r="DE212" s="146"/>
      <c r="DF212" s="146"/>
      <c r="DG212" s="146"/>
      <c r="DH212" s="146"/>
      <c r="DI212" s="146"/>
      <c r="DJ212" s="146"/>
      <c r="DK212" s="146"/>
      <c r="DL212" s="146"/>
      <c r="DM212" s="149"/>
      <c r="DN212" s="100"/>
      <c r="DO212" s="101"/>
      <c r="DP212" s="101"/>
      <c r="DQ212" s="101"/>
      <c r="DR212" s="101"/>
      <c r="DS212" s="101"/>
      <c r="DT212" s="101"/>
      <c r="DU212" s="101"/>
      <c r="DV212" s="101"/>
      <c r="DW212" s="101"/>
      <c r="DX212" s="101"/>
      <c r="DY212" s="101"/>
      <c r="DZ212" s="101"/>
      <c r="EA212" s="101"/>
      <c r="EB212" s="101"/>
      <c r="EC212" s="101"/>
      <c r="ED212" s="101"/>
      <c r="EE212" s="101"/>
      <c r="EF212" s="101"/>
      <c r="EG212" s="102"/>
      <c r="EH212" s="128"/>
      <c r="EI212" s="126"/>
      <c r="EJ212" s="126"/>
      <c r="EK212" s="126"/>
      <c r="EL212" s="126"/>
      <c r="EM212" s="126"/>
      <c r="EN212" s="126"/>
      <c r="EO212" s="126"/>
      <c r="EP212" s="126"/>
      <c r="EQ212" s="126"/>
      <c r="ER212" s="126"/>
      <c r="ES212" s="126"/>
      <c r="ET212" s="126"/>
      <c r="EU212" s="126"/>
      <c r="EV212" s="126"/>
      <c r="EW212" s="126"/>
      <c r="EX212" s="126"/>
      <c r="EY212" s="126"/>
      <c r="EZ212" s="126"/>
      <c r="FA212" s="129"/>
      <c r="FB212" s="106"/>
      <c r="FC212" s="101"/>
      <c r="FD212" s="101"/>
      <c r="FE212" s="101"/>
      <c r="FF212" s="101"/>
      <c r="FG212" s="101"/>
      <c r="FH212" s="101"/>
      <c r="FI212" s="101"/>
      <c r="FJ212" s="101"/>
      <c r="FK212" s="130"/>
      <c r="FL212" s="128"/>
      <c r="FM212" s="126"/>
      <c r="FN212" s="126"/>
      <c r="FO212" s="126"/>
      <c r="FP212" s="126"/>
      <c r="FQ212" s="127"/>
      <c r="FR212" s="128"/>
      <c r="FS212" s="126"/>
      <c r="FT212" s="126"/>
      <c r="FU212" s="129"/>
      <c r="FV212" s="106"/>
      <c r="FW212" s="101"/>
      <c r="FX212" s="101"/>
      <c r="FY212" s="127"/>
      <c r="FZ212" s="131"/>
      <c r="GA212" s="132"/>
      <c r="GB212" s="133"/>
      <c r="GC212" s="133"/>
      <c r="GD212" s="133"/>
      <c r="GE212" s="133"/>
      <c r="GF212" s="134"/>
      <c r="GG212" s="135"/>
      <c r="GH212" s="133"/>
      <c r="GI212" s="133"/>
      <c r="GJ212" s="134"/>
      <c r="GK212" s="135"/>
      <c r="GL212" s="136"/>
      <c r="GM212" s="126"/>
      <c r="GN212" s="126"/>
      <c r="GO212" s="126"/>
      <c r="GP212" s="127"/>
      <c r="GQ212" s="137"/>
      <c r="GR212" s="138"/>
      <c r="GS212" s="139"/>
      <c r="GT212" s="140"/>
      <c r="GU212" s="141"/>
      <c r="GV212" s="142"/>
      <c r="GW212" s="143"/>
    </row>
    <row r="213" spans="1:205" s="120" customFormat="1" ht="18" customHeight="1" x14ac:dyDescent="0.25">
      <c r="A213" s="121">
        <v>208</v>
      </c>
      <c r="B213" s="122"/>
      <c r="C213" s="123"/>
      <c r="D213" s="123"/>
      <c r="E213" s="123"/>
      <c r="F213" s="123"/>
      <c r="G213" s="124"/>
      <c r="H213" s="144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46"/>
      <c r="AC213" s="146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6"/>
      <c r="AP213" s="126"/>
      <c r="AQ213" s="126"/>
      <c r="AR213" s="126"/>
      <c r="AS213" s="126"/>
      <c r="AT213" s="126"/>
      <c r="AU213" s="126"/>
      <c r="AV213" s="146"/>
      <c r="AW213" s="146"/>
      <c r="AX213" s="146"/>
      <c r="AY213" s="146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6"/>
      <c r="BL213" s="126"/>
      <c r="BM213" s="126"/>
      <c r="BN213" s="126"/>
      <c r="BO213" s="126"/>
      <c r="BP213" s="146"/>
      <c r="BQ213" s="146"/>
      <c r="BR213" s="146"/>
      <c r="BS213" s="146"/>
      <c r="BT213" s="146"/>
      <c r="BU213" s="146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6"/>
      <c r="CH213" s="126"/>
      <c r="CI213" s="126"/>
      <c r="CJ213" s="146"/>
      <c r="CK213" s="146"/>
      <c r="CL213" s="146"/>
      <c r="CM213" s="146"/>
      <c r="CN213" s="146"/>
      <c r="CO213" s="146"/>
      <c r="CP213" s="146"/>
      <c r="CQ213" s="146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46"/>
      <c r="DD213" s="146"/>
      <c r="DE213" s="146"/>
      <c r="DF213" s="146"/>
      <c r="DG213" s="146"/>
      <c r="DH213" s="146"/>
      <c r="DI213" s="146"/>
      <c r="DJ213" s="146"/>
      <c r="DK213" s="146"/>
      <c r="DL213" s="146"/>
      <c r="DM213" s="149"/>
      <c r="DN213" s="100"/>
      <c r="DO213" s="101"/>
      <c r="DP213" s="101"/>
      <c r="DQ213" s="101"/>
      <c r="DR213" s="101"/>
      <c r="DS213" s="101"/>
      <c r="DT213" s="101"/>
      <c r="DU213" s="101"/>
      <c r="DV213" s="101"/>
      <c r="DW213" s="101"/>
      <c r="DX213" s="101"/>
      <c r="DY213" s="101"/>
      <c r="DZ213" s="101"/>
      <c r="EA213" s="101"/>
      <c r="EB213" s="101"/>
      <c r="EC213" s="101"/>
      <c r="ED213" s="101"/>
      <c r="EE213" s="101"/>
      <c r="EF213" s="101"/>
      <c r="EG213" s="102"/>
      <c r="EH213" s="128"/>
      <c r="EI213" s="126"/>
      <c r="EJ213" s="126"/>
      <c r="EK213" s="126"/>
      <c r="EL213" s="126"/>
      <c r="EM213" s="126"/>
      <c r="EN213" s="126"/>
      <c r="EO213" s="126"/>
      <c r="EP213" s="126"/>
      <c r="EQ213" s="126"/>
      <c r="ER213" s="126"/>
      <c r="ES213" s="126"/>
      <c r="ET213" s="126"/>
      <c r="EU213" s="126"/>
      <c r="EV213" s="126"/>
      <c r="EW213" s="126"/>
      <c r="EX213" s="126"/>
      <c r="EY213" s="126"/>
      <c r="EZ213" s="126"/>
      <c r="FA213" s="129"/>
      <c r="FB213" s="106"/>
      <c r="FC213" s="101"/>
      <c r="FD213" s="101"/>
      <c r="FE213" s="101"/>
      <c r="FF213" s="101"/>
      <c r="FG213" s="101"/>
      <c r="FH213" s="101"/>
      <c r="FI213" s="101"/>
      <c r="FJ213" s="101"/>
      <c r="FK213" s="130"/>
      <c r="FL213" s="128"/>
      <c r="FM213" s="126"/>
      <c r="FN213" s="126"/>
      <c r="FO213" s="126"/>
      <c r="FP213" s="126"/>
      <c r="FQ213" s="127"/>
      <c r="FR213" s="128"/>
      <c r="FS213" s="126"/>
      <c r="FT213" s="126"/>
      <c r="FU213" s="129"/>
      <c r="FV213" s="106"/>
      <c r="FW213" s="101"/>
      <c r="FX213" s="101"/>
      <c r="FY213" s="127"/>
      <c r="FZ213" s="131"/>
      <c r="GA213" s="132"/>
      <c r="GB213" s="133"/>
      <c r="GC213" s="133"/>
      <c r="GD213" s="133"/>
      <c r="GE213" s="133"/>
      <c r="GF213" s="134"/>
      <c r="GG213" s="135"/>
      <c r="GH213" s="133"/>
      <c r="GI213" s="133"/>
      <c r="GJ213" s="134"/>
      <c r="GK213" s="135"/>
      <c r="GL213" s="136"/>
      <c r="GM213" s="126"/>
      <c r="GN213" s="126"/>
      <c r="GO213" s="126"/>
      <c r="GP213" s="127"/>
      <c r="GQ213" s="137"/>
      <c r="GR213" s="138"/>
      <c r="GS213" s="139"/>
      <c r="GT213" s="140"/>
      <c r="GU213" s="141"/>
      <c r="GV213" s="142"/>
      <c r="GW213" s="143"/>
    </row>
    <row r="214" spans="1:205" s="120" customFormat="1" ht="18" customHeight="1" x14ac:dyDescent="0.25">
      <c r="A214" s="121">
        <v>209</v>
      </c>
      <c r="B214" s="122"/>
      <c r="C214" s="123"/>
      <c r="D214" s="123"/>
      <c r="E214" s="123"/>
      <c r="F214" s="123"/>
      <c r="G214" s="124"/>
      <c r="H214" s="144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46"/>
      <c r="AC214" s="146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6"/>
      <c r="AP214" s="126"/>
      <c r="AQ214" s="126"/>
      <c r="AR214" s="126"/>
      <c r="AS214" s="126"/>
      <c r="AT214" s="126"/>
      <c r="AU214" s="126"/>
      <c r="AV214" s="146"/>
      <c r="AW214" s="146"/>
      <c r="AX214" s="146"/>
      <c r="AY214" s="146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6"/>
      <c r="BL214" s="126"/>
      <c r="BM214" s="126"/>
      <c r="BN214" s="126"/>
      <c r="BO214" s="126"/>
      <c r="BP214" s="146"/>
      <c r="BQ214" s="146"/>
      <c r="BR214" s="146"/>
      <c r="BS214" s="146"/>
      <c r="BT214" s="146"/>
      <c r="BU214" s="146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6"/>
      <c r="CH214" s="126"/>
      <c r="CI214" s="126"/>
      <c r="CJ214" s="146"/>
      <c r="CK214" s="146"/>
      <c r="CL214" s="146"/>
      <c r="CM214" s="146"/>
      <c r="CN214" s="146"/>
      <c r="CO214" s="146"/>
      <c r="CP214" s="146"/>
      <c r="CQ214" s="146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46"/>
      <c r="DD214" s="146"/>
      <c r="DE214" s="146"/>
      <c r="DF214" s="146"/>
      <c r="DG214" s="146"/>
      <c r="DH214" s="146"/>
      <c r="DI214" s="146"/>
      <c r="DJ214" s="146"/>
      <c r="DK214" s="146"/>
      <c r="DL214" s="146"/>
      <c r="DM214" s="149"/>
      <c r="DN214" s="100"/>
      <c r="DO214" s="101"/>
      <c r="DP214" s="101"/>
      <c r="DQ214" s="101"/>
      <c r="DR214" s="101"/>
      <c r="DS214" s="101"/>
      <c r="DT214" s="101"/>
      <c r="DU214" s="101"/>
      <c r="DV214" s="101"/>
      <c r="DW214" s="101"/>
      <c r="DX214" s="101"/>
      <c r="DY214" s="101"/>
      <c r="DZ214" s="101"/>
      <c r="EA214" s="101"/>
      <c r="EB214" s="101"/>
      <c r="EC214" s="101"/>
      <c r="ED214" s="101"/>
      <c r="EE214" s="101"/>
      <c r="EF214" s="101"/>
      <c r="EG214" s="102"/>
      <c r="EH214" s="128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9"/>
      <c r="FB214" s="106"/>
      <c r="FC214" s="101"/>
      <c r="FD214" s="101"/>
      <c r="FE214" s="101"/>
      <c r="FF214" s="101"/>
      <c r="FG214" s="101"/>
      <c r="FH214" s="101"/>
      <c r="FI214" s="101"/>
      <c r="FJ214" s="101"/>
      <c r="FK214" s="130"/>
      <c r="FL214" s="128"/>
      <c r="FM214" s="126"/>
      <c r="FN214" s="126"/>
      <c r="FO214" s="126"/>
      <c r="FP214" s="126"/>
      <c r="FQ214" s="127"/>
      <c r="FR214" s="128"/>
      <c r="FS214" s="126"/>
      <c r="FT214" s="126"/>
      <c r="FU214" s="129"/>
      <c r="FV214" s="106"/>
      <c r="FW214" s="101"/>
      <c r="FX214" s="101"/>
      <c r="FY214" s="127"/>
      <c r="FZ214" s="131"/>
      <c r="GA214" s="132"/>
      <c r="GB214" s="133"/>
      <c r="GC214" s="133"/>
      <c r="GD214" s="133"/>
      <c r="GE214" s="133"/>
      <c r="GF214" s="134"/>
      <c r="GG214" s="135"/>
      <c r="GH214" s="133"/>
      <c r="GI214" s="133"/>
      <c r="GJ214" s="134"/>
      <c r="GK214" s="135"/>
      <c r="GL214" s="136"/>
      <c r="GM214" s="126"/>
      <c r="GN214" s="126"/>
      <c r="GO214" s="126"/>
      <c r="GP214" s="127"/>
      <c r="GQ214" s="137"/>
      <c r="GR214" s="138"/>
      <c r="GS214" s="139"/>
      <c r="GT214" s="140"/>
      <c r="GU214" s="141"/>
      <c r="GV214" s="142"/>
      <c r="GW214" s="143"/>
    </row>
    <row r="215" spans="1:205" s="120" customFormat="1" ht="18" customHeight="1" x14ac:dyDescent="0.25">
      <c r="A215" s="121">
        <v>210</v>
      </c>
      <c r="B215" s="122"/>
      <c r="C215" s="123"/>
      <c r="D215" s="123"/>
      <c r="E215" s="123"/>
      <c r="F215" s="123"/>
      <c r="G215" s="124"/>
      <c r="H215" s="144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46"/>
      <c r="AC215" s="146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6"/>
      <c r="AP215" s="126"/>
      <c r="AQ215" s="126"/>
      <c r="AR215" s="126"/>
      <c r="AS215" s="126"/>
      <c r="AT215" s="126"/>
      <c r="AU215" s="126"/>
      <c r="AV215" s="146"/>
      <c r="AW215" s="146"/>
      <c r="AX215" s="146"/>
      <c r="AY215" s="146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6"/>
      <c r="BL215" s="126"/>
      <c r="BM215" s="126"/>
      <c r="BN215" s="126"/>
      <c r="BO215" s="126"/>
      <c r="BP215" s="146"/>
      <c r="BQ215" s="146"/>
      <c r="BR215" s="146"/>
      <c r="BS215" s="146"/>
      <c r="BT215" s="146"/>
      <c r="BU215" s="146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6"/>
      <c r="CH215" s="126"/>
      <c r="CI215" s="126"/>
      <c r="CJ215" s="146"/>
      <c r="CK215" s="146"/>
      <c r="CL215" s="146"/>
      <c r="CM215" s="146"/>
      <c r="CN215" s="146"/>
      <c r="CO215" s="146"/>
      <c r="CP215" s="146"/>
      <c r="CQ215" s="146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46"/>
      <c r="DD215" s="146"/>
      <c r="DE215" s="146"/>
      <c r="DF215" s="146"/>
      <c r="DG215" s="146"/>
      <c r="DH215" s="146"/>
      <c r="DI215" s="146"/>
      <c r="DJ215" s="146"/>
      <c r="DK215" s="146"/>
      <c r="DL215" s="146"/>
      <c r="DM215" s="149"/>
      <c r="DN215" s="100"/>
      <c r="DO215" s="101"/>
      <c r="DP215" s="101"/>
      <c r="DQ215" s="101"/>
      <c r="DR215" s="101"/>
      <c r="DS215" s="101"/>
      <c r="DT215" s="101"/>
      <c r="DU215" s="101"/>
      <c r="DV215" s="101"/>
      <c r="DW215" s="101"/>
      <c r="DX215" s="101"/>
      <c r="DY215" s="101"/>
      <c r="DZ215" s="101"/>
      <c r="EA215" s="101"/>
      <c r="EB215" s="101"/>
      <c r="EC215" s="101"/>
      <c r="ED215" s="101"/>
      <c r="EE215" s="101"/>
      <c r="EF215" s="101"/>
      <c r="EG215" s="102"/>
      <c r="EH215" s="128"/>
      <c r="EI215" s="126"/>
      <c r="EJ215" s="126"/>
      <c r="EK215" s="126"/>
      <c r="EL215" s="126"/>
      <c r="EM215" s="126"/>
      <c r="EN215" s="126"/>
      <c r="EO215" s="126"/>
      <c r="EP215" s="126"/>
      <c r="EQ215" s="126"/>
      <c r="ER215" s="126"/>
      <c r="ES215" s="126"/>
      <c r="ET215" s="126"/>
      <c r="EU215" s="126"/>
      <c r="EV215" s="126"/>
      <c r="EW215" s="126"/>
      <c r="EX215" s="126"/>
      <c r="EY215" s="126"/>
      <c r="EZ215" s="126"/>
      <c r="FA215" s="129"/>
      <c r="FB215" s="106"/>
      <c r="FC215" s="101"/>
      <c r="FD215" s="101"/>
      <c r="FE215" s="101"/>
      <c r="FF215" s="101"/>
      <c r="FG215" s="101"/>
      <c r="FH215" s="101"/>
      <c r="FI215" s="101"/>
      <c r="FJ215" s="101"/>
      <c r="FK215" s="130"/>
      <c r="FL215" s="128"/>
      <c r="FM215" s="126"/>
      <c r="FN215" s="126"/>
      <c r="FO215" s="126"/>
      <c r="FP215" s="126"/>
      <c r="FQ215" s="127"/>
      <c r="FR215" s="128"/>
      <c r="FS215" s="126"/>
      <c r="FT215" s="126"/>
      <c r="FU215" s="129"/>
      <c r="FV215" s="106"/>
      <c r="FW215" s="101"/>
      <c r="FX215" s="101"/>
      <c r="FY215" s="127"/>
      <c r="FZ215" s="131"/>
      <c r="GA215" s="132"/>
      <c r="GB215" s="133"/>
      <c r="GC215" s="133"/>
      <c r="GD215" s="133"/>
      <c r="GE215" s="133"/>
      <c r="GF215" s="134"/>
      <c r="GG215" s="135"/>
      <c r="GH215" s="133"/>
      <c r="GI215" s="133"/>
      <c r="GJ215" s="134"/>
      <c r="GK215" s="135"/>
      <c r="GL215" s="136"/>
      <c r="GM215" s="126"/>
      <c r="GN215" s="126"/>
      <c r="GO215" s="126"/>
      <c r="GP215" s="127"/>
      <c r="GQ215" s="137"/>
      <c r="GR215" s="138"/>
      <c r="GS215" s="139"/>
      <c r="GT215" s="140"/>
      <c r="GU215" s="141"/>
      <c r="GV215" s="142"/>
      <c r="GW215" s="143"/>
    </row>
    <row r="216" spans="1:205" s="120" customFormat="1" ht="18" customHeight="1" x14ac:dyDescent="0.25">
      <c r="A216" s="121">
        <v>211</v>
      </c>
      <c r="B216" s="122"/>
      <c r="C216" s="123"/>
      <c r="D216" s="123"/>
      <c r="E216" s="123"/>
      <c r="F216" s="123"/>
      <c r="G216" s="124"/>
      <c r="H216" s="144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46"/>
      <c r="AC216" s="146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6"/>
      <c r="AP216" s="126"/>
      <c r="AQ216" s="126"/>
      <c r="AR216" s="126"/>
      <c r="AS216" s="126"/>
      <c r="AT216" s="126"/>
      <c r="AU216" s="126"/>
      <c r="AV216" s="146"/>
      <c r="AW216" s="146"/>
      <c r="AX216" s="146"/>
      <c r="AY216" s="146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6"/>
      <c r="BL216" s="126"/>
      <c r="BM216" s="126"/>
      <c r="BN216" s="126"/>
      <c r="BO216" s="126"/>
      <c r="BP216" s="146"/>
      <c r="BQ216" s="146"/>
      <c r="BR216" s="146"/>
      <c r="BS216" s="146"/>
      <c r="BT216" s="146"/>
      <c r="BU216" s="146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6"/>
      <c r="CH216" s="126"/>
      <c r="CI216" s="126"/>
      <c r="CJ216" s="146"/>
      <c r="CK216" s="146"/>
      <c r="CL216" s="146"/>
      <c r="CM216" s="146"/>
      <c r="CN216" s="146"/>
      <c r="CO216" s="146"/>
      <c r="CP216" s="146"/>
      <c r="CQ216" s="146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46"/>
      <c r="DD216" s="146"/>
      <c r="DE216" s="146"/>
      <c r="DF216" s="146"/>
      <c r="DG216" s="146"/>
      <c r="DH216" s="146"/>
      <c r="DI216" s="146"/>
      <c r="DJ216" s="146"/>
      <c r="DK216" s="146"/>
      <c r="DL216" s="146"/>
      <c r="DM216" s="149"/>
      <c r="DN216" s="100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2"/>
      <c r="EH216" s="128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9"/>
      <c r="FB216" s="106"/>
      <c r="FC216" s="101"/>
      <c r="FD216" s="101"/>
      <c r="FE216" s="101"/>
      <c r="FF216" s="101"/>
      <c r="FG216" s="101"/>
      <c r="FH216" s="101"/>
      <c r="FI216" s="101"/>
      <c r="FJ216" s="101"/>
      <c r="FK216" s="130"/>
      <c r="FL216" s="128"/>
      <c r="FM216" s="126"/>
      <c r="FN216" s="126"/>
      <c r="FO216" s="126"/>
      <c r="FP216" s="126"/>
      <c r="FQ216" s="127"/>
      <c r="FR216" s="128"/>
      <c r="FS216" s="126"/>
      <c r="FT216" s="126"/>
      <c r="FU216" s="129"/>
      <c r="FV216" s="106"/>
      <c r="FW216" s="101"/>
      <c r="FX216" s="101"/>
      <c r="FY216" s="127"/>
      <c r="FZ216" s="131"/>
      <c r="GA216" s="132"/>
      <c r="GB216" s="133"/>
      <c r="GC216" s="133"/>
      <c r="GD216" s="133"/>
      <c r="GE216" s="133"/>
      <c r="GF216" s="134"/>
      <c r="GG216" s="135"/>
      <c r="GH216" s="133"/>
      <c r="GI216" s="133"/>
      <c r="GJ216" s="134"/>
      <c r="GK216" s="135"/>
      <c r="GL216" s="136"/>
      <c r="GM216" s="126"/>
      <c r="GN216" s="126"/>
      <c r="GO216" s="126"/>
      <c r="GP216" s="127"/>
      <c r="GQ216" s="137"/>
      <c r="GR216" s="138"/>
      <c r="GS216" s="139"/>
      <c r="GT216" s="140"/>
      <c r="GU216" s="141"/>
      <c r="GV216" s="142"/>
      <c r="GW216" s="143"/>
    </row>
    <row r="217" spans="1:205" s="120" customFormat="1" ht="18" customHeight="1" x14ac:dyDescent="0.25">
      <c r="A217" s="121">
        <v>212</v>
      </c>
      <c r="B217" s="122"/>
      <c r="C217" s="123"/>
      <c r="D217" s="123"/>
      <c r="E217" s="123"/>
      <c r="F217" s="123"/>
      <c r="G217" s="124"/>
      <c r="H217" s="144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46"/>
      <c r="AC217" s="146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6"/>
      <c r="AP217" s="126"/>
      <c r="AQ217" s="126"/>
      <c r="AR217" s="126"/>
      <c r="AS217" s="126"/>
      <c r="AT217" s="126"/>
      <c r="AU217" s="126"/>
      <c r="AV217" s="146"/>
      <c r="AW217" s="146"/>
      <c r="AX217" s="146"/>
      <c r="AY217" s="146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6"/>
      <c r="BL217" s="126"/>
      <c r="BM217" s="126"/>
      <c r="BN217" s="126"/>
      <c r="BO217" s="126"/>
      <c r="BP217" s="146"/>
      <c r="BQ217" s="146"/>
      <c r="BR217" s="146"/>
      <c r="BS217" s="146"/>
      <c r="BT217" s="146"/>
      <c r="BU217" s="146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6"/>
      <c r="CH217" s="126"/>
      <c r="CI217" s="126"/>
      <c r="CJ217" s="146"/>
      <c r="CK217" s="146"/>
      <c r="CL217" s="146"/>
      <c r="CM217" s="146"/>
      <c r="CN217" s="146"/>
      <c r="CO217" s="146"/>
      <c r="CP217" s="146"/>
      <c r="CQ217" s="146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46"/>
      <c r="DD217" s="146"/>
      <c r="DE217" s="146"/>
      <c r="DF217" s="146"/>
      <c r="DG217" s="146"/>
      <c r="DH217" s="146"/>
      <c r="DI217" s="146"/>
      <c r="DJ217" s="146"/>
      <c r="DK217" s="146"/>
      <c r="DL217" s="146"/>
      <c r="DM217" s="149"/>
      <c r="DN217" s="100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2"/>
      <c r="EH217" s="128"/>
      <c r="EI217" s="126"/>
      <c r="EJ217" s="126"/>
      <c r="EK217" s="126"/>
      <c r="EL217" s="126"/>
      <c r="EM217" s="126"/>
      <c r="EN217" s="126"/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9"/>
      <c r="FB217" s="106"/>
      <c r="FC217" s="101"/>
      <c r="FD217" s="101"/>
      <c r="FE217" s="101"/>
      <c r="FF217" s="101"/>
      <c r="FG217" s="101"/>
      <c r="FH217" s="101"/>
      <c r="FI217" s="101"/>
      <c r="FJ217" s="101"/>
      <c r="FK217" s="130"/>
      <c r="FL217" s="128"/>
      <c r="FM217" s="126"/>
      <c r="FN217" s="126"/>
      <c r="FO217" s="126"/>
      <c r="FP217" s="126"/>
      <c r="FQ217" s="127"/>
      <c r="FR217" s="128"/>
      <c r="FS217" s="126"/>
      <c r="FT217" s="126"/>
      <c r="FU217" s="129"/>
      <c r="FV217" s="106"/>
      <c r="FW217" s="101"/>
      <c r="FX217" s="101"/>
      <c r="FY217" s="127"/>
      <c r="FZ217" s="131"/>
      <c r="GA217" s="132"/>
      <c r="GB217" s="133"/>
      <c r="GC217" s="133"/>
      <c r="GD217" s="133"/>
      <c r="GE217" s="133"/>
      <c r="GF217" s="134"/>
      <c r="GG217" s="135"/>
      <c r="GH217" s="133"/>
      <c r="GI217" s="133"/>
      <c r="GJ217" s="134"/>
      <c r="GK217" s="135"/>
      <c r="GL217" s="136"/>
      <c r="GM217" s="126"/>
      <c r="GN217" s="126"/>
      <c r="GO217" s="126"/>
      <c r="GP217" s="127"/>
      <c r="GQ217" s="137"/>
      <c r="GR217" s="138"/>
      <c r="GS217" s="139"/>
      <c r="GT217" s="140"/>
      <c r="GU217" s="141"/>
      <c r="GV217" s="142"/>
      <c r="GW217" s="143"/>
    </row>
    <row r="218" spans="1:205" s="120" customFormat="1" ht="18" customHeight="1" x14ac:dyDescent="0.25">
      <c r="A218" s="121">
        <v>213</v>
      </c>
      <c r="B218" s="122"/>
      <c r="C218" s="123"/>
      <c r="D218" s="123"/>
      <c r="E218" s="123"/>
      <c r="F218" s="123"/>
      <c r="G218" s="124"/>
      <c r="H218" s="144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46"/>
      <c r="AC218" s="146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6"/>
      <c r="AP218" s="126"/>
      <c r="AQ218" s="126"/>
      <c r="AR218" s="126"/>
      <c r="AS218" s="126"/>
      <c r="AT218" s="126"/>
      <c r="AU218" s="126"/>
      <c r="AV218" s="146"/>
      <c r="AW218" s="146"/>
      <c r="AX218" s="146"/>
      <c r="AY218" s="146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6"/>
      <c r="BL218" s="126"/>
      <c r="BM218" s="126"/>
      <c r="BN218" s="126"/>
      <c r="BO218" s="126"/>
      <c r="BP218" s="146"/>
      <c r="BQ218" s="146"/>
      <c r="BR218" s="146"/>
      <c r="BS218" s="146"/>
      <c r="BT218" s="146"/>
      <c r="BU218" s="146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6"/>
      <c r="CH218" s="126"/>
      <c r="CI218" s="126"/>
      <c r="CJ218" s="146"/>
      <c r="CK218" s="146"/>
      <c r="CL218" s="146"/>
      <c r="CM218" s="146"/>
      <c r="CN218" s="146"/>
      <c r="CO218" s="146"/>
      <c r="CP218" s="146"/>
      <c r="CQ218" s="146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46"/>
      <c r="DD218" s="146"/>
      <c r="DE218" s="146"/>
      <c r="DF218" s="146"/>
      <c r="DG218" s="146"/>
      <c r="DH218" s="146"/>
      <c r="DI218" s="146"/>
      <c r="DJ218" s="146"/>
      <c r="DK218" s="146"/>
      <c r="DL218" s="146"/>
      <c r="DM218" s="149"/>
      <c r="DN218" s="100"/>
      <c r="DO218" s="101"/>
      <c r="DP218" s="101"/>
      <c r="DQ218" s="101"/>
      <c r="DR218" s="101"/>
      <c r="DS218" s="101"/>
      <c r="DT218" s="101"/>
      <c r="DU218" s="101"/>
      <c r="DV218" s="101"/>
      <c r="DW218" s="101"/>
      <c r="DX218" s="101"/>
      <c r="DY218" s="101"/>
      <c r="DZ218" s="101"/>
      <c r="EA218" s="101"/>
      <c r="EB218" s="101"/>
      <c r="EC218" s="101"/>
      <c r="ED218" s="101"/>
      <c r="EE218" s="101"/>
      <c r="EF218" s="101"/>
      <c r="EG218" s="102"/>
      <c r="EH218" s="128"/>
      <c r="EI218" s="126"/>
      <c r="EJ218" s="126"/>
      <c r="EK218" s="126"/>
      <c r="EL218" s="126"/>
      <c r="EM218" s="126"/>
      <c r="EN218" s="126"/>
      <c r="EO218" s="126"/>
      <c r="EP218" s="126"/>
      <c r="EQ218" s="126"/>
      <c r="ER218" s="126"/>
      <c r="ES218" s="126"/>
      <c r="ET218" s="126"/>
      <c r="EU218" s="126"/>
      <c r="EV218" s="126"/>
      <c r="EW218" s="126"/>
      <c r="EX218" s="126"/>
      <c r="EY218" s="126"/>
      <c r="EZ218" s="126"/>
      <c r="FA218" s="129"/>
      <c r="FB218" s="106"/>
      <c r="FC218" s="101"/>
      <c r="FD218" s="101"/>
      <c r="FE218" s="101"/>
      <c r="FF218" s="101"/>
      <c r="FG218" s="101"/>
      <c r="FH218" s="101"/>
      <c r="FI218" s="101"/>
      <c r="FJ218" s="101"/>
      <c r="FK218" s="130"/>
      <c r="FL218" s="128"/>
      <c r="FM218" s="126"/>
      <c r="FN218" s="126"/>
      <c r="FO218" s="126"/>
      <c r="FP218" s="126"/>
      <c r="FQ218" s="127"/>
      <c r="FR218" s="128"/>
      <c r="FS218" s="126"/>
      <c r="FT218" s="126"/>
      <c r="FU218" s="129"/>
      <c r="FV218" s="106"/>
      <c r="FW218" s="101"/>
      <c r="FX218" s="101"/>
      <c r="FY218" s="127"/>
      <c r="FZ218" s="131"/>
      <c r="GA218" s="132"/>
      <c r="GB218" s="133"/>
      <c r="GC218" s="133"/>
      <c r="GD218" s="133"/>
      <c r="GE218" s="133"/>
      <c r="GF218" s="134"/>
      <c r="GG218" s="135"/>
      <c r="GH218" s="133"/>
      <c r="GI218" s="133"/>
      <c r="GJ218" s="134"/>
      <c r="GK218" s="135"/>
      <c r="GL218" s="136"/>
      <c r="GM218" s="126"/>
      <c r="GN218" s="126"/>
      <c r="GO218" s="126"/>
      <c r="GP218" s="127"/>
      <c r="GQ218" s="137"/>
      <c r="GR218" s="138"/>
      <c r="GS218" s="139"/>
      <c r="GT218" s="140"/>
      <c r="GU218" s="141"/>
      <c r="GV218" s="142"/>
      <c r="GW218" s="143"/>
    </row>
    <row r="219" spans="1:205" s="120" customFormat="1" ht="18" customHeight="1" x14ac:dyDescent="0.25">
      <c r="A219" s="121">
        <v>214</v>
      </c>
      <c r="B219" s="122"/>
      <c r="C219" s="123"/>
      <c r="D219" s="123"/>
      <c r="E219" s="123"/>
      <c r="F219" s="123"/>
      <c r="G219" s="124"/>
      <c r="H219" s="144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46"/>
      <c r="AC219" s="146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6"/>
      <c r="AP219" s="126"/>
      <c r="AQ219" s="126"/>
      <c r="AR219" s="126"/>
      <c r="AS219" s="126"/>
      <c r="AT219" s="126"/>
      <c r="AU219" s="126"/>
      <c r="AV219" s="146"/>
      <c r="AW219" s="146"/>
      <c r="AX219" s="146"/>
      <c r="AY219" s="146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6"/>
      <c r="BL219" s="126"/>
      <c r="BM219" s="126"/>
      <c r="BN219" s="126"/>
      <c r="BO219" s="126"/>
      <c r="BP219" s="146"/>
      <c r="BQ219" s="146"/>
      <c r="BR219" s="146"/>
      <c r="BS219" s="146"/>
      <c r="BT219" s="146"/>
      <c r="BU219" s="146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6"/>
      <c r="CH219" s="126"/>
      <c r="CI219" s="126"/>
      <c r="CJ219" s="146"/>
      <c r="CK219" s="146"/>
      <c r="CL219" s="146"/>
      <c r="CM219" s="146"/>
      <c r="CN219" s="146"/>
      <c r="CO219" s="146"/>
      <c r="CP219" s="146"/>
      <c r="CQ219" s="146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46"/>
      <c r="DD219" s="146"/>
      <c r="DE219" s="146"/>
      <c r="DF219" s="146"/>
      <c r="DG219" s="146"/>
      <c r="DH219" s="146"/>
      <c r="DI219" s="146"/>
      <c r="DJ219" s="146"/>
      <c r="DK219" s="146"/>
      <c r="DL219" s="146"/>
      <c r="DM219" s="149"/>
      <c r="DN219" s="100"/>
      <c r="DO219" s="101"/>
      <c r="DP219" s="101"/>
      <c r="DQ219" s="101"/>
      <c r="DR219" s="101"/>
      <c r="DS219" s="101"/>
      <c r="DT219" s="101"/>
      <c r="DU219" s="101"/>
      <c r="DV219" s="101"/>
      <c r="DW219" s="101"/>
      <c r="DX219" s="101"/>
      <c r="DY219" s="101"/>
      <c r="DZ219" s="101"/>
      <c r="EA219" s="101"/>
      <c r="EB219" s="101"/>
      <c r="EC219" s="101"/>
      <c r="ED219" s="101"/>
      <c r="EE219" s="101"/>
      <c r="EF219" s="101"/>
      <c r="EG219" s="102"/>
      <c r="EH219" s="128"/>
      <c r="EI219" s="126"/>
      <c r="EJ219" s="126"/>
      <c r="EK219" s="126"/>
      <c r="EL219" s="126"/>
      <c r="EM219" s="126"/>
      <c r="EN219" s="126"/>
      <c r="EO219" s="126"/>
      <c r="EP219" s="126"/>
      <c r="EQ219" s="126"/>
      <c r="ER219" s="126"/>
      <c r="ES219" s="126"/>
      <c r="ET219" s="126"/>
      <c r="EU219" s="126"/>
      <c r="EV219" s="126"/>
      <c r="EW219" s="126"/>
      <c r="EX219" s="126"/>
      <c r="EY219" s="126"/>
      <c r="EZ219" s="126"/>
      <c r="FA219" s="129"/>
      <c r="FB219" s="106"/>
      <c r="FC219" s="101"/>
      <c r="FD219" s="101"/>
      <c r="FE219" s="101"/>
      <c r="FF219" s="101"/>
      <c r="FG219" s="101"/>
      <c r="FH219" s="101"/>
      <c r="FI219" s="101"/>
      <c r="FJ219" s="101"/>
      <c r="FK219" s="130"/>
      <c r="FL219" s="128"/>
      <c r="FM219" s="126"/>
      <c r="FN219" s="126"/>
      <c r="FO219" s="126"/>
      <c r="FP219" s="126"/>
      <c r="FQ219" s="127"/>
      <c r="FR219" s="128"/>
      <c r="FS219" s="126"/>
      <c r="FT219" s="126"/>
      <c r="FU219" s="129"/>
      <c r="FV219" s="106"/>
      <c r="FW219" s="101"/>
      <c r="FX219" s="101"/>
      <c r="FY219" s="127"/>
      <c r="FZ219" s="131"/>
      <c r="GA219" s="132"/>
      <c r="GB219" s="133"/>
      <c r="GC219" s="133"/>
      <c r="GD219" s="133"/>
      <c r="GE219" s="133"/>
      <c r="GF219" s="134"/>
      <c r="GG219" s="135"/>
      <c r="GH219" s="133"/>
      <c r="GI219" s="133"/>
      <c r="GJ219" s="134"/>
      <c r="GK219" s="135"/>
      <c r="GL219" s="136"/>
      <c r="GM219" s="126"/>
      <c r="GN219" s="126"/>
      <c r="GO219" s="126"/>
      <c r="GP219" s="127"/>
      <c r="GQ219" s="137"/>
      <c r="GR219" s="138"/>
      <c r="GS219" s="139"/>
      <c r="GT219" s="140"/>
      <c r="GU219" s="141"/>
      <c r="GV219" s="142"/>
      <c r="GW219" s="143"/>
    </row>
    <row r="220" spans="1:205" s="120" customFormat="1" ht="18" customHeight="1" x14ac:dyDescent="0.25">
      <c r="A220" s="121">
        <v>215</v>
      </c>
      <c r="B220" s="122"/>
      <c r="C220" s="123"/>
      <c r="D220" s="123"/>
      <c r="E220" s="123"/>
      <c r="F220" s="123"/>
      <c r="G220" s="124"/>
      <c r="H220" s="144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46"/>
      <c r="AC220" s="146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6"/>
      <c r="AP220" s="126"/>
      <c r="AQ220" s="126"/>
      <c r="AR220" s="126"/>
      <c r="AS220" s="126"/>
      <c r="AT220" s="126"/>
      <c r="AU220" s="126"/>
      <c r="AV220" s="146"/>
      <c r="AW220" s="146"/>
      <c r="AX220" s="146"/>
      <c r="AY220" s="146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6"/>
      <c r="BL220" s="126"/>
      <c r="BM220" s="126"/>
      <c r="BN220" s="126"/>
      <c r="BO220" s="126"/>
      <c r="BP220" s="146"/>
      <c r="BQ220" s="146"/>
      <c r="BR220" s="146"/>
      <c r="BS220" s="146"/>
      <c r="BT220" s="146"/>
      <c r="BU220" s="146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6"/>
      <c r="CH220" s="126"/>
      <c r="CI220" s="126"/>
      <c r="CJ220" s="146"/>
      <c r="CK220" s="146"/>
      <c r="CL220" s="146"/>
      <c r="CM220" s="146"/>
      <c r="CN220" s="146"/>
      <c r="CO220" s="146"/>
      <c r="CP220" s="146"/>
      <c r="CQ220" s="146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46"/>
      <c r="DD220" s="146"/>
      <c r="DE220" s="146"/>
      <c r="DF220" s="146"/>
      <c r="DG220" s="146"/>
      <c r="DH220" s="146"/>
      <c r="DI220" s="146"/>
      <c r="DJ220" s="146"/>
      <c r="DK220" s="146"/>
      <c r="DL220" s="146"/>
      <c r="DM220" s="149"/>
      <c r="DN220" s="100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  <c r="ED220" s="101"/>
      <c r="EE220" s="101"/>
      <c r="EF220" s="101"/>
      <c r="EG220" s="102"/>
      <c r="EH220" s="128"/>
      <c r="EI220" s="126"/>
      <c r="EJ220" s="126"/>
      <c r="EK220" s="126"/>
      <c r="EL220" s="126"/>
      <c r="EM220" s="126"/>
      <c r="EN220" s="126"/>
      <c r="EO220" s="126"/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9"/>
      <c r="FB220" s="106"/>
      <c r="FC220" s="101"/>
      <c r="FD220" s="101"/>
      <c r="FE220" s="101"/>
      <c r="FF220" s="101"/>
      <c r="FG220" s="101"/>
      <c r="FH220" s="101"/>
      <c r="FI220" s="101"/>
      <c r="FJ220" s="101"/>
      <c r="FK220" s="130"/>
      <c r="FL220" s="128"/>
      <c r="FM220" s="126"/>
      <c r="FN220" s="126"/>
      <c r="FO220" s="126"/>
      <c r="FP220" s="126"/>
      <c r="FQ220" s="127"/>
      <c r="FR220" s="128"/>
      <c r="FS220" s="126"/>
      <c r="FT220" s="126"/>
      <c r="FU220" s="129"/>
      <c r="FV220" s="106"/>
      <c r="FW220" s="101"/>
      <c r="FX220" s="101"/>
      <c r="FY220" s="127"/>
      <c r="FZ220" s="131"/>
      <c r="GA220" s="132"/>
      <c r="GB220" s="133"/>
      <c r="GC220" s="133"/>
      <c r="GD220" s="133"/>
      <c r="GE220" s="133"/>
      <c r="GF220" s="134"/>
      <c r="GG220" s="135"/>
      <c r="GH220" s="133"/>
      <c r="GI220" s="133"/>
      <c r="GJ220" s="134"/>
      <c r="GK220" s="135"/>
      <c r="GL220" s="136"/>
      <c r="GM220" s="126"/>
      <c r="GN220" s="126"/>
      <c r="GO220" s="126"/>
      <c r="GP220" s="127"/>
      <c r="GQ220" s="137"/>
      <c r="GR220" s="138"/>
      <c r="GS220" s="139"/>
      <c r="GT220" s="140"/>
      <c r="GU220" s="141"/>
      <c r="GV220" s="142"/>
      <c r="GW220" s="143"/>
    </row>
    <row r="221" spans="1:205" s="120" customFormat="1" ht="18" customHeight="1" x14ac:dyDescent="0.25">
      <c r="A221" s="121">
        <v>216</v>
      </c>
      <c r="B221" s="122"/>
      <c r="C221" s="123"/>
      <c r="D221" s="123"/>
      <c r="E221" s="123"/>
      <c r="F221" s="123"/>
      <c r="G221" s="124"/>
      <c r="H221" s="144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46"/>
      <c r="AC221" s="146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6"/>
      <c r="AP221" s="126"/>
      <c r="AQ221" s="126"/>
      <c r="AR221" s="126"/>
      <c r="AS221" s="126"/>
      <c r="AT221" s="126"/>
      <c r="AU221" s="126"/>
      <c r="AV221" s="146"/>
      <c r="AW221" s="146"/>
      <c r="AX221" s="146"/>
      <c r="AY221" s="146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6"/>
      <c r="BL221" s="126"/>
      <c r="BM221" s="126"/>
      <c r="BN221" s="126"/>
      <c r="BO221" s="126"/>
      <c r="BP221" s="146"/>
      <c r="BQ221" s="146"/>
      <c r="BR221" s="146"/>
      <c r="BS221" s="146"/>
      <c r="BT221" s="146"/>
      <c r="BU221" s="146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6"/>
      <c r="CH221" s="126"/>
      <c r="CI221" s="126"/>
      <c r="CJ221" s="146"/>
      <c r="CK221" s="146"/>
      <c r="CL221" s="146"/>
      <c r="CM221" s="146"/>
      <c r="CN221" s="146"/>
      <c r="CO221" s="146"/>
      <c r="CP221" s="146"/>
      <c r="CQ221" s="146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46"/>
      <c r="DD221" s="146"/>
      <c r="DE221" s="146"/>
      <c r="DF221" s="146"/>
      <c r="DG221" s="146"/>
      <c r="DH221" s="146"/>
      <c r="DI221" s="146"/>
      <c r="DJ221" s="146"/>
      <c r="DK221" s="146"/>
      <c r="DL221" s="146"/>
      <c r="DM221" s="149"/>
      <c r="DN221" s="100"/>
      <c r="DO221" s="101"/>
      <c r="DP221" s="101"/>
      <c r="DQ221" s="101"/>
      <c r="DR221" s="101"/>
      <c r="DS221" s="101"/>
      <c r="DT221" s="101"/>
      <c r="DU221" s="101"/>
      <c r="DV221" s="101"/>
      <c r="DW221" s="101"/>
      <c r="DX221" s="101"/>
      <c r="DY221" s="101"/>
      <c r="DZ221" s="101"/>
      <c r="EA221" s="101"/>
      <c r="EB221" s="101"/>
      <c r="EC221" s="101"/>
      <c r="ED221" s="101"/>
      <c r="EE221" s="101"/>
      <c r="EF221" s="101"/>
      <c r="EG221" s="102"/>
      <c r="EH221" s="128"/>
      <c r="EI221" s="126"/>
      <c r="EJ221" s="126"/>
      <c r="EK221" s="126"/>
      <c r="EL221" s="126"/>
      <c r="EM221" s="126"/>
      <c r="EN221" s="126"/>
      <c r="EO221" s="126"/>
      <c r="EP221" s="126"/>
      <c r="EQ221" s="126"/>
      <c r="ER221" s="126"/>
      <c r="ES221" s="126"/>
      <c r="ET221" s="126"/>
      <c r="EU221" s="126"/>
      <c r="EV221" s="126"/>
      <c r="EW221" s="126"/>
      <c r="EX221" s="126"/>
      <c r="EY221" s="126"/>
      <c r="EZ221" s="126"/>
      <c r="FA221" s="129"/>
      <c r="FB221" s="106"/>
      <c r="FC221" s="101"/>
      <c r="FD221" s="101"/>
      <c r="FE221" s="101"/>
      <c r="FF221" s="101"/>
      <c r="FG221" s="101"/>
      <c r="FH221" s="101"/>
      <c r="FI221" s="101"/>
      <c r="FJ221" s="101"/>
      <c r="FK221" s="130"/>
      <c r="FL221" s="128"/>
      <c r="FM221" s="126"/>
      <c r="FN221" s="126"/>
      <c r="FO221" s="126"/>
      <c r="FP221" s="126"/>
      <c r="FQ221" s="127"/>
      <c r="FR221" s="128"/>
      <c r="FS221" s="126"/>
      <c r="FT221" s="126"/>
      <c r="FU221" s="129"/>
      <c r="FV221" s="106"/>
      <c r="FW221" s="101"/>
      <c r="FX221" s="101"/>
      <c r="FY221" s="127"/>
      <c r="FZ221" s="131"/>
      <c r="GA221" s="132"/>
      <c r="GB221" s="133"/>
      <c r="GC221" s="133"/>
      <c r="GD221" s="133"/>
      <c r="GE221" s="133"/>
      <c r="GF221" s="134"/>
      <c r="GG221" s="135"/>
      <c r="GH221" s="133"/>
      <c r="GI221" s="133"/>
      <c r="GJ221" s="134"/>
      <c r="GK221" s="135"/>
      <c r="GL221" s="136"/>
      <c r="GM221" s="126"/>
      <c r="GN221" s="126"/>
      <c r="GO221" s="126"/>
      <c r="GP221" s="127"/>
      <c r="GQ221" s="137"/>
      <c r="GR221" s="138"/>
      <c r="GS221" s="139"/>
      <c r="GT221" s="140"/>
      <c r="GU221" s="141"/>
      <c r="GV221" s="142"/>
      <c r="GW221" s="143"/>
    </row>
    <row r="222" spans="1:205" s="120" customFormat="1" ht="18" customHeight="1" x14ac:dyDescent="0.25">
      <c r="A222" s="121">
        <v>217</v>
      </c>
      <c r="B222" s="122"/>
      <c r="C222" s="123"/>
      <c r="D222" s="123"/>
      <c r="E222" s="123"/>
      <c r="F222" s="123"/>
      <c r="G222" s="124"/>
      <c r="H222" s="144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46"/>
      <c r="AC222" s="146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6"/>
      <c r="AP222" s="126"/>
      <c r="AQ222" s="126"/>
      <c r="AR222" s="126"/>
      <c r="AS222" s="126"/>
      <c r="AT222" s="126"/>
      <c r="AU222" s="126"/>
      <c r="AV222" s="146"/>
      <c r="AW222" s="146"/>
      <c r="AX222" s="146"/>
      <c r="AY222" s="146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6"/>
      <c r="BL222" s="126"/>
      <c r="BM222" s="126"/>
      <c r="BN222" s="126"/>
      <c r="BO222" s="126"/>
      <c r="BP222" s="146"/>
      <c r="BQ222" s="146"/>
      <c r="BR222" s="146"/>
      <c r="BS222" s="146"/>
      <c r="BT222" s="146"/>
      <c r="BU222" s="146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6"/>
      <c r="CH222" s="126"/>
      <c r="CI222" s="126"/>
      <c r="CJ222" s="146"/>
      <c r="CK222" s="146"/>
      <c r="CL222" s="146"/>
      <c r="CM222" s="146"/>
      <c r="CN222" s="146"/>
      <c r="CO222" s="146"/>
      <c r="CP222" s="146"/>
      <c r="CQ222" s="146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46"/>
      <c r="DD222" s="146"/>
      <c r="DE222" s="146"/>
      <c r="DF222" s="146"/>
      <c r="DG222" s="146"/>
      <c r="DH222" s="146"/>
      <c r="DI222" s="146"/>
      <c r="DJ222" s="146"/>
      <c r="DK222" s="146"/>
      <c r="DL222" s="146"/>
      <c r="DM222" s="149"/>
      <c r="DN222" s="100"/>
      <c r="DO222" s="101"/>
      <c r="DP222" s="101"/>
      <c r="DQ222" s="101"/>
      <c r="DR222" s="101"/>
      <c r="DS222" s="101"/>
      <c r="DT222" s="101"/>
      <c r="DU222" s="101"/>
      <c r="DV222" s="101"/>
      <c r="DW222" s="101"/>
      <c r="DX222" s="101"/>
      <c r="DY222" s="101"/>
      <c r="DZ222" s="101"/>
      <c r="EA222" s="101"/>
      <c r="EB222" s="101"/>
      <c r="EC222" s="101"/>
      <c r="ED222" s="101"/>
      <c r="EE222" s="101"/>
      <c r="EF222" s="101"/>
      <c r="EG222" s="102"/>
      <c r="EH222" s="128"/>
      <c r="EI222" s="126"/>
      <c r="EJ222" s="126"/>
      <c r="EK222" s="126"/>
      <c r="EL222" s="126"/>
      <c r="EM222" s="126"/>
      <c r="EN222" s="126"/>
      <c r="EO222" s="126"/>
      <c r="EP222" s="126"/>
      <c r="EQ222" s="126"/>
      <c r="ER222" s="126"/>
      <c r="ES222" s="126"/>
      <c r="ET222" s="126"/>
      <c r="EU222" s="126"/>
      <c r="EV222" s="126"/>
      <c r="EW222" s="126"/>
      <c r="EX222" s="126"/>
      <c r="EY222" s="126"/>
      <c r="EZ222" s="126"/>
      <c r="FA222" s="129"/>
      <c r="FB222" s="106"/>
      <c r="FC222" s="101"/>
      <c r="FD222" s="101"/>
      <c r="FE222" s="101"/>
      <c r="FF222" s="101"/>
      <c r="FG222" s="101"/>
      <c r="FH222" s="101"/>
      <c r="FI222" s="101"/>
      <c r="FJ222" s="101"/>
      <c r="FK222" s="130"/>
      <c r="FL222" s="128"/>
      <c r="FM222" s="126"/>
      <c r="FN222" s="126"/>
      <c r="FO222" s="126"/>
      <c r="FP222" s="126"/>
      <c r="FQ222" s="127"/>
      <c r="FR222" s="128"/>
      <c r="FS222" s="126"/>
      <c r="FT222" s="126"/>
      <c r="FU222" s="129"/>
      <c r="FV222" s="106"/>
      <c r="FW222" s="101"/>
      <c r="FX222" s="101"/>
      <c r="FY222" s="127"/>
      <c r="FZ222" s="131"/>
      <c r="GA222" s="132"/>
      <c r="GB222" s="133"/>
      <c r="GC222" s="133"/>
      <c r="GD222" s="133"/>
      <c r="GE222" s="133"/>
      <c r="GF222" s="134"/>
      <c r="GG222" s="135"/>
      <c r="GH222" s="133"/>
      <c r="GI222" s="133"/>
      <c r="GJ222" s="134"/>
      <c r="GK222" s="135"/>
      <c r="GL222" s="136"/>
      <c r="GM222" s="126"/>
      <c r="GN222" s="126"/>
      <c r="GO222" s="126"/>
      <c r="GP222" s="127"/>
      <c r="GQ222" s="137"/>
      <c r="GR222" s="138"/>
      <c r="GS222" s="139"/>
      <c r="GT222" s="140"/>
      <c r="GU222" s="141"/>
      <c r="GV222" s="142"/>
      <c r="GW222" s="143"/>
    </row>
    <row r="223" spans="1:205" s="120" customFormat="1" ht="18" customHeight="1" x14ac:dyDescent="0.25">
      <c r="A223" s="121">
        <v>218</v>
      </c>
      <c r="B223" s="122"/>
      <c r="C223" s="123"/>
      <c r="D223" s="123"/>
      <c r="E223" s="123"/>
      <c r="F223" s="123"/>
      <c r="G223" s="124"/>
      <c r="H223" s="144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46"/>
      <c r="AC223" s="146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6"/>
      <c r="AP223" s="126"/>
      <c r="AQ223" s="126"/>
      <c r="AR223" s="126"/>
      <c r="AS223" s="126"/>
      <c r="AT223" s="126"/>
      <c r="AU223" s="126"/>
      <c r="AV223" s="146"/>
      <c r="AW223" s="146"/>
      <c r="AX223" s="146"/>
      <c r="AY223" s="146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6"/>
      <c r="BL223" s="126"/>
      <c r="BM223" s="126"/>
      <c r="BN223" s="126"/>
      <c r="BO223" s="126"/>
      <c r="BP223" s="146"/>
      <c r="BQ223" s="146"/>
      <c r="BR223" s="146"/>
      <c r="BS223" s="146"/>
      <c r="BT223" s="146"/>
      <c r="BU223" s="146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6"/>
      <c r="CH223" s="126"/>
      <c r="CI223" s="126"/>
      <c r="CJ223" s="146"/>
      <c r="CK223" s="146"/>
      <c r="CL223" s="146"/>
      <c r="CM223" s="146"/>
      <c r="CN223" s="146"/>
      <c r="CO223" s="146"/>
      <c r="CP223" s="146"/>
      <c r="CQ223" s="146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46"/>
      <c r="DD223" s="146"/>
      <c r="DE223" s="146"/>
      <c r="DF223" s="146"/>
      <c r="DG223" s="146"/>
      <c r="DH223" s="146"/>
      <c r="DI223" s="146"/>
      <c r="DJ223" s="146"/>
      <c r="DK223" s="146"/>
      <c r="DL223" s="146"/>
      <c r="DM223" s="149"/>
      <c r="DN223" s="100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2"/>
      <c r="EH223" s="128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9"/>
      <c r="FB223" s="106"/>
      <c r="FC223" s="101"/>
      <c r="FD223" s="101"/>
      <c r="FE223" s="101"/>
      <c r="FF223" s="101"/>
      <c r="FG223" s="101"/>
      <c r="FH223" s="101"/>
      <c r="FI223" s="101"/>
      <c r="FJ223" s="101"/>
      <c r="FK223" s="130"/>
      <c r="FL223" s="128"/>
      <c r="FM223" s="126"/>
      <c r="FN223" s="126"/>
      <c r="FO223" s="126"/>
      <c r="FP223" s="126"/>
      <c r="FQ223" s="127"/>
      <c r="FR223" s="128"/>
      <c r="FS223" s="126"/>
      <c r="FT223" s="126"/>
      <c r="FU223" s="129"/>
      <c r="FV223" s="106"/>
      <c r="FW223" s="101"/>
      <c r="FX223" s="101"/>
      <c r="FY223" s="127"/>
      <c r="FZ223" s="131"/>
      <c r="GA223" s="132"/>
      <c r="GB223" s="133"/>
      <c r="GC223" s="133"/>
      <c r="GD223" s="133"/>
      <c r="GE223" s="133"/>
      <c r="GF223" s="134"/>
      <c r="GG223" s="135"/>
      <c r="GH223" s="133"/>
      <c r="GI223" s="133"/>
      <c r="GJ223" s="134"/>
      <c r="GK223" s="135"/>
      <c r="GL223" s="136"/>
      <c r="GM223" s="126"/>
      <c r="GN223" s="126"/>
      <c r="GO223" s="126"/>
      <c r="GP223" s="127"/>
      <c r="GQ223" s="137"/>
      <c r="GR223" s="138"/>
      <c r="GS223" s="139"/>
      <c r="GT223" s="140"/>
      <c r="GU223" s="141"/>
      <c r="GV223" s="142"/>
      <c r="GW223" s="143"/>
    </row>
    <row r="224" spans="1:205" s="120" customFormat="1" ht="18" customHeight="1" x14ac:dyDescent="0.25">
      <c r="A224" s="121">
        <v>219</v>
      </c>
      <c r="B224" s="122"/>
      <c r="C224" s="123"/>
      <c r="D224" s="123"/>
      <c r="E224" s="123"/>
      <c r="F224" s="123"/>
      <c r="G224" s="124"/>
      <c r="H224" s="144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46"/>
      <c r="AC224" s="146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6"/>
      <c r="AP224" s="126"/>
      <c r="AQ224" s="126"/>
      <c r="AR224" s="126"/>
      <c r="AS224" s="126"/>
      <c r="AT224" s="126"/>
      <c r="AU224" s="126"/>
      <c r="AV224" s="146"/>
      <c r="AW224" s="146"/>
      <c r="AX224" s="146"/>
      <c r="AY224" s="146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6"/>
      <c r="BL224" s="126"/>
      <c r="BM224" s="126"/>
      <c r="BN224" s="126"/>
      <c r="BO224" s="126"/>
      <c r="BP224" s="146"/>
      <c r="BQ224" s="146"/>
      <c r="BR224" s="146"/>
      <c r="BS224" s="146"/>
      <c r="BT224" s="146"/>
      <c r="BU224" s="146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6"/>
      <c r="CH224" s="126"/>
      <c r="CI224" s="126"/>
      <c r="CJ224" s="146"/>
      <c r="CK224" s="146"/>
      <c r="CL224" s="146"/>
      <c r="CM224" s="146"/>
      <c r="CN224" s="146"/>
      <c r="CO224" s="146"/>
      <c r="CP224" s="146"/>
      <c r="CQ224" s="146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46"/>
      <c r="DD224" s="146"/>
      <c r="DE224" s="146"/>
      <c r="DF224" s="146"/>
      <c r="DG224" s="146"/>
      <c r="DH224" s="146"/>
      <c r="DI224" s="146"/>
      <c r="DJ224" s="146"/>
      <c r="DK224" s="146"/>
      <c r="DL224" s="146"/>
      <c r="DM224" s="149"/>
      <c r="DN224" s="100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2"/>
      <c r="EH224" s="128"/>
      <c r="EI224" s="126"/>
      <c r="EJ224" s="126"/>
      <c r="EK224" s="126"/>
      <c r="EL224" s="126"/>
      <c r="EM224" s="126"/>
      <c r="EN224" s="126"/>
      <c r="EO224" s="126"/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9"/>
      <c r="FB224" s="106"/>
      <c r="FC224" s="101"/>
      <c r="FD224" s="101"/>
      <c r="FE224" s="101"/>
      <c r="FF224" s="101"/>
      <c r="FG224" s="101"/>
      <c r="FH224" s="101"/>
      <c r="FI224" s="101"/>
      <c r="FJ224" s="101"/>
      <c r="FK224" s="130"/>
      <c r="FL224" s="128"/>
      <c r="FM224" s="126"/>
      <c r="FN224" s="126"/>
      <c r="FO224" s="126"/>
      <c r="FP224" s="126"/>
      <c r="FQ224" s="127"/>
      <c r="FR224" s="128"/>
      <c r="FS224" s="126"/>
      <c r="FT224" s="126"/>
      <c r="FU224" s="129"/>
      <c r="FV224" s="106"/>
      <c r="FW224" s="101"/>
      <c r="FX224" s="101"/>
      <c r="FY224" s="127"/>
      <c r="FZ224" s="131"/>
      <c r="GA224" s="132"/>
      <c r="GB224" s="133"/>
      <c r="GC224" s="133"/>
      <c r="GD224" s="133"/>
      <c r="GE224" s="133"/>
      <c r="GF224" s="134"/>
      <c r="GG224" s="135"/>
      <c r="GH224" s="133"/>
      <c r="GI224" s="133"/>
      <c r="GJ224" s="134"/>
      <c r="GK224" s="135"/>
      <c r="GL224" s="136"/>
      <c r="GM224" s="126"/>
      <c r="GN224" s="126"/>
      <c r="GO224" s="126"/>
      <c r="GP224" s="127"/>
      <c r="GQ224" s="137"/>
      <c r="GR224" s="138"/>
      <c r="GS224" s="139"/>
      <c r="GT224" s="140"/>
      <c r="GU224" s="141"/>
      <c r="GV224" s="142"/>
      <c r="GW224" s="143"/>
    </row>
    <row r="225" spans="1:205" s="120" customFormat="1" ht="18" customHeight="1" x14ac:dyDescent="0.25">
      <c r="A225" s="121">
        <v>220</v>
      </c>
      <c r="B225" s="122"/>
      <c r="C225" s="123"/>
      <c r="D225" s="123"/>
      <c r="E225" s="123"/>
      <c r="F225" s="123"/>
      <c r="G225" s="124"/>
      <c r="H225" s="144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46"/>
      <c r="AC225" s="146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6"/>
      <c r="AP225" s="126"/>
      <c r="AQ225" s="126"/>
      <c r="AR225" s="126"/>
      <c r="AS225" s="126"/>
      <c r="AT225" s="126"/>
      <c r="AU225" s="126"/>
      <c r="AV225" s="146"/>
      <c r="AW225" s="146"/>
      <c r="AX225" s="146"/>
      <c r="AY225" s="146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6"/>
      <c r="BL225" s="126"/>
      <c r="BM225" s="126"/>
      <c r="BN225" s="126"/>
      <c r="BO225" s="126"/>
      <c r="BP225" s="146"/>
      <c r="BQ225" s="146"/>
      <c r="BR225" s="146"/>
      <c r="BS225" s="146"/>
      <c r="BT225" s="146"/>
      <c r="BU225" s="146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6"/>
      <c r="CH225" s="126"/>
      <c r="CI225" s="126"/>
      <c r="CJ225" s="146"/>
      <c r="CK225" s="146"/>
      <c r="CL225" s="146"/>
      <c r="CM225" s="146"/>
      <c r="CN225" s="146"/>
      <c r="CO225" s="146"/>
      <c r="CP225" s="146"/>
      <c r="CQ225" s="146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46"/>
      <c r="DD225" s="146"/>
      <c r="DE225" s="146"/>
      <c r="DF225" s="146"/>
      <c r="DG225" s="146"/>
      <c r="DH225" s="146"/>
      <c r="DI225" s="146"/>
      <c r="DJ225" s="146"/>
      <c r="DK225" s="146"/>
      <c r="DL225" s="146"/>
      <c r="DM225" s="149"/>
      <c r="DN225" s="100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2"/>
      <c r="EH225" s="128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9"/>
      <c r="FB225" s="106"/>
      <c r="FC225" s="101"/>
      <c r="FD225" s="101"/>
      <c r="FE225" s="101"/>
      <c r="FF225" s="101"/>
      <c r="FG225" s="101"/>
      <c r="FH225" s="101"/>
      <c r="FI225" s="101"/>
      <c r="FJ225" s="101"/>
      <c r="FK225" s="130"/>
      <c r="FL225" s="128"/>
      <c r="FM225" s="126"/>
      <c r="FN225" s="126"/>
      <c r="FO225" s="126"/>
      <c r="FP225" s="126"/>
      <c r="FQ225" s="127"/>
      <c r="FR225" s="128"/>
      <c r="FS225" s="126"/>
      <c r="FT225" s="126"/>
      <c r="FU225" s="129"/>
      <c r="FV225" s="106"/>
      <c r="FW225" s="101"/>
      <c r="FX225" s="101"/>
      <c r="FY225" s="127"/>
      <c r="FZ225" s="131"/>
      <c r="GA225" s="132"/>
      <c r="GB225" s="133"/>
      <c r="GC225" s="133"/>
      <c r="GD225" s="133"/>
      <c r="GE225" s="133"/>
      <c r="GF225" s="134"/>
      <c r="GG225" s="135"/>
      <c r="GH225" s="133"/>
      <c r="GI225" s="133"/>
      <c r="GJ225" s="134"/>
      <c r="GK225" s="135"/>
      <c r="GL225" s="136"/>
      <c r="GM225" s="126"/>
      <c r="GN225" s="126"/>
      <c r="GO225" s="126"/>
      <c r="GP225" s="127"/>
      <c r="GQ225" s="137"/>
      <c r="GR225" s="138"/>
      <c r="GS225" s="139"/>
      <c r="GT225" s="140"/>
      <c r="GU225" s="141"/>
      <c r="GV225" s="142"/>
      <c r="GW225" s="143"/>
    </row>
    <row r="226" spans="1:205" s="120" customFormat="1" ht="18" customHeight="1" x14ac:dyDescent="0.25">
      <c r="A226" s="121">
        <v>221</v>
      </c>
      <c r="B226" s="122"/>
      <c r="C226" s="123"/>
      <c r="D226" s="123"/>
      <c r="E226" s="123"/>
      <c r="F226" s="123"/>
      <c r="G226" s="124"/>
      <c r="H226" s="144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46"/>
      <c r="AC226" s="146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6"/>
      <c r="AP226" s="126"/>
      <c r="AQ226" s="126"/>
      <c r="AR226" s="126"/>
      <c r="AS226" s="126"/>
      <c r="AT226" s="126"/>
      <c r="AU226" s="126"/>
      <c r="AV226" s="146"/>
      <c r="AW226" s="146"/>
      <c r="AX226" s="146"/>
      <c r="AY226" s="146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6"/>
      <c r="BL226" s="126"/>
      <c r="BM226" s="126"/>
      <c r="BN226" s="126"/>
      <c r="BO226" s="126"/>
      <c r="BP226" s="146"/>
      <c r="BQ226" s="146"/>
      <c r="BR226" s="146"/>
      <c r="BS226" s="146"/>
      <c r="BT226" s="146"/>
      <c r="BU226" s="146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6"/>
      <c r="CH226" s="126"/>
      <c r="CI226" s="126"/>
      <c r="CJ226" s="146"/>
      <c r="CK226" s="146"/>
      <c r="CL226" s="146"/>
      <c r="CM226" s="146"/>
      <c r="CN226" s="146"/>
      <c r="CO226" s="146"/>
      <c r="CP226" s="146"/>
      <c r="CQ226" s="146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46"/>
      <c r="DD226" s="146"/>
      <c r="DE226" s="146"/>
      <c r="DF226" s="146"/>
      <c r="DG226" s="146"/>
      <c r="DH226" s="146"/>
      <c r="DI226" s="146"/>
      <c r="DJ226" s="146"/>
      <c r="DK226" s="146"/>
      <c r="DL226" s="146"/>
      <c r="DM226" s="149"/>
      <c r="DN226" s="100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  <c r="ED226" s="101"/>
      <c r="EE226" s="101"/>
      <c r="EF226" s="101"/>
      <c r="EG226" s="102"/>
      <c r="EH226" s="128"/>
      <c r="EI226" s="126"/>
      <c r="EJ226" s="126"/>
      <c r="EK226" s="126"/>
      <c r="EL226" s="126"/>
      <c r="EM226" s="126"/>
      <c r="EN226" s="126"/>
      <c r="EO226" s="126"/>
      <c r="EP226" s="126"/>
      <c r="EQ226" s="126"/>
      <c r="ER226" s="126"/>
      <c r="ES226" s="126"/>
      <c r="ET226" s="126"/>
      <c r="EU226" s="126"/>
      <c r="EV226" s="126"/>
      <c r="EW226" s="126"/>
      <c r="EX226" s="126"/>
      <c r="EY226" s="126"/>
      <c r="EZ226" s="126"/>
      <c r="FA226" s="129"/>
      <c r="FB226" s="106"/>
      <c r="FC226" s="101"/>
      <c r="FD226" s="101"/>
      <c r="FE226" s="101"/>
      <c r="FF226" s="101"/>
      <c r="FG226" s="101"/>
      <c r="FH226" s="101"/>
      <c r="FI226" s="101"/>
      <c r="FJ226" s="101"/>
      <c r="FK226" s="130"/>
      <c r="FL226" s="128"/>
      <c r="FM226" s="126"/>
      <c r="FN226" s="126"/>
      <c r="FO226" s="126"/>
      <c r="FP226" s="126"/>
      <c r="FQ226" s="127"/>
      <c r="FR226" s="128"/>
      <c r="FS226" s="126"/>
      <c r="FT226" s="126"/>
      <c r="FU226" s="129"/>
      <c r="FV226" s="106"/>
      <c r="FW226" s="101"/>
      <c r="FX226" s="101"/>
      <c r="FY226" s="127"/>
      <c r="FZ226" s="131"/>
      <c r="GA226" s="132"/>
      <c r="GB226" s="133"/>
      <c r="GC226" s="133"/>
      <c r="GD226" s="133"/>
      <c r="GE226" s="133"/>
      <c r="GF226" s="134"/>
      <c r="GG226" s="135"/>
      <c r="GH226" s="133"/>
      <c r="GI226" s="133"/>
      <c r="GJ226" s="134"/>
      <c r="GK226" s="135"/>
      <c r="GL226" s="136"/>
      <c r="GM226" s="126"/>
      <c r="GN226" s="126"/>
      <c r="GO226" s="126"/>
      <c r="GP226" s="127"/>
      <c r="GQ226" s="137"/>
      <c r="GR226" s="138"/>
      <c r="GS226" s="139"/>
      <c r="GT226" s="140"/>
      <c r="GU226" s="141"/>
      <c r="GV226" s="142"/>
      <c r="GW226" s="143"/>
    </row>
    <row r="227" spans="1:205" s="120" customFormat="1" ht="18" customHeight="1" x14ac:dyDescent="0.25">
      <c r="A227" s="121">
        <v>222</v>
      </c>
      <c r="B227" s="122"/>
      <c r="C227" s="123"/>
      <c r="D227" s="123"/>
      <c r="E227" s="123"/>
      <c r="F227" s="123"/>
      <c r="G227" s="124"/>
      <c r="H227" s="144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46"/>
      <c r="AC227" s="146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6"/>
      <c r="AP227" s="126"/>
      <c r="AQ227" s="126"/>
      <c r="AR227" s="126"/>
      <c r="AS227" s="126"/>
      <c r="AT227" s="126"/>
      <c r="AU227" s="126"/>
      <c r="AV227" s="146"/>
      <c r="AW227" s="146"/>
      <c r="AX227" s="146"/>
      <c r="AY227" s="146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6"/>
      <c r="BL227" s="126"/>
      <c r="BM227" s="126"/>
      <c r="BN227" s="126"/>
      <c r="BO227" s="126"/>
      <c r="BP227" s="146"/>
      <c r="BQ227" s="146"/>
      <c r="BR227" s="146"/>
      <c r="BS227" s="146"/>
      <c r="BT227" s="146"/>
      <c r="BU227" s="146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6"/>
      <c r="CH227" s="126"/>
      <c r="CI227" s="126"/>
      <c r="CJ227" s="146"/>
      <c r="CK227" s="146"/>
      <c r="CL227" s="146"/>
      <c r="CM227" s="146"/>
      <c r="CN227" s="146"/>
      <c r="CO227" s="146"/>
      <c r="CP227" s="146"/>
      <c r="CQ227" s="146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46"/>
      <c r="DD227" s="146"/>
      <c r="DE227" s="146"/>
      <c r="DF227" s="146"/>
      <c r="DG227" s="146"/>
      <c r="DH227" s="146"/>
      <c r="DI227" s="146"/>
      <c r="DJ227" s="146"/>
      <c r="DK227" s="146"/>
      <c r="DL227" s="146"/>
      <c r="DM227" s="149"/>
      <c r="DN227" s="100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2"/>
      <c r="EH227" s="128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9"/>
      <c r="FB227" s="106"/>
      <c r="FC227" s="101"/>
      <c r="FD227" s="101"/>
      <c r="FE227" s="101"/>
      <c r="FF227" s="101"/>
      <c r="FG227" s="101"/>
      <c r="FH227" s="101"/>
      <c r="FI227" s="101"/>
      <c r="FJ227" s="101"/>
      <c r="FK227" s="130"/>
      <c r="FL227" s="128"/>
      <c r="FM227" s="126"/>
      <c r="FN227" s="126"/>
      <c r="FO227" s="126"/>
      <c r="FP227" s="126"/>
      <c r="FQ227" s="127"/>
      <c r="FR227" s="128"/>
      <c r="FS227" s="126"/>
      <c r="FT227" s="126"/>
      <c r="FU227" s="129"/>
      <c r="FV227" s="106"/>
      <c r="FW227" s="101"/>
      <c r="FX227" s="101"/>
      <c r="FY227" s="127"/>
      <c r="FZ227" s="131"/>
      <c r="GA227" s="132"/>
      <c r="GB227" s="133"/>
      <c r="GC227" s="133"/>
      <c r="GD227" s="133"/>
      <c r="GE227" s="133"/>
      <c r="GF227" s="134"/>
      <c r="GG227" s="135"/>
      <c r="GH227" s="133"/>
      <c r="GI227" s="133"/>
      <c r="GJ227" s="134"/>
      <c r="GK227" s="135"/>
      <c r="GL227" s="136"/>
      <c r="GM227" s="126"/>
      <c r="GN227" s="126"/>
      <c r="GO227" s="126"/>
      <c r="GP227" s="127"/>
      <c r="GQ227" s="137"/>
      <c r="GR227" s="138"/>
      <c r="GS227" s="139"/>
      <c r="GT227" s="140"/>
      <c r="GU227" s="141"/>
      <c r="GV227" s="142"/>
      <c r="GW227" s="143"/>
    </row>
    <row r="228" spans="1:205" s="120" customFormat="1" ht="18" customHeight="1" x14ac:dyDescent="0.25">
      <c r="A228" s="121">
        <v>223</v>
      </c>
      <c r="B228" s="122"/>
      <c r="C228" s="123"/>
      <c r="D228" s="123"/>
      <c r="E228" s="123"/>
      <c r="F228" s="123"/>
      <c r="G228" s="124"/>
      <c r="H228" s="144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46"/>
      <c r="AC228" s="146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6"/>
      <c r="AP228" s="126"/>
      <c r="AQ228" s="126"/>
      <c r="AR228" s="126"/>
      <c r="AS228" s="126"/>
      <c r="AT228" s="126"/>
      <c r="AU228" s="126"/>
      <c r="AV228" s="146"/>
      <c r="AW228" s="146"/>
      <c r="AX228" s="146"/>
      <c r="AY228" s="146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6"/>
      <c r="BL228" s="126"/>
      <c r="BM228" s="126"/>
      <c r="BN228" s="126"/>
      <c r="BO228" s="126"/>
      <c r="BP228" s="146"/>
      <c r="BQ228" s="146"/>
      <c r="BR228" s="146"/>
      <c r="BS228" s="146"/>
      <c r="BT228" s="146"/>
      <c r="BU228" s="146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6"/>
      <c r="CH228" s="126"/>
      <c r="CI228" s="126"/>
      <c r="CJ228" s="146"/>
      <c r="CK228" s="146"/>
      <c r="CL228" s="146"/>
      <c r="CM228" s="146"/>
      <c r="CN228" s="146"/>
      <c r="CO228" s="146"/>
      <c r="CP228" s="146"/>
      <c r="CQ228" s="146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46"/>
      <c r="DD228" s="146"/>
      <c r="DE228" s="146"/>
      <c r="DF228" s="146"/>
      <c r="DG228" s="146"/>
      <c r="DH228" s="146"/>
      <c r="DI228" s="146"/>
      <c r="DJ228" s="146"/>
      <c r="DK228" s="146"/>
      <c r="DL228" s="146"/>
      <c r="DM228" s="149"/>
      <c r="DN228" s="100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2"/>
      <c r="EH228" s="128"/>
      <c r="EI228" s="126"/>
      <c r="EJ228" s="126"/>
      <c r="EK228" s="126"/>
      <c r="EL228" s="126"/>
      <c r="EM228" s="126"/>
      <c r="EN228" s="126"/>
      <c r="EO228" s="126"/>
      <c r="EP228" s="126"/>
      <c r="EQ228" s="126"/>
      <c r="ER228" s="126"/>
      <c r="ES228" s="126"/>
      <c r="ET228" s="126"/>
      <c r="EU228" s="126"/>
      <c r="EV228" s="126"/>
      <c r="EW228" s="126"/>
      <c r="EX228" s="126"/>
      <c r="EY228" s="126"/>
      <c r="EZ228" s="126"/>
      <c r="FA228" s="129"/>
      <c r="FB228" s="106"/>
      <c r="FC228" s="101"/>
      <c r="FD228" s="101"/>
      <c r="FE228" s="101"/>
      <c r="FF228" s="101"/>
      <c r="FG228" s="101"/>
      <c r="FH228" s="101"/>
      <c r="FI228" s="101"/>
      <c r="FJ228" s="101"/>
      <c r="FK228" s="130"/>
      <c r="FL228" s="128"/>
      <c r="FM228" s="126"/>
      <c r="FN228" s="126"/>
      <c r="FO228" s="126"/>
      <c r="FP228" s="126"/>
      <c r="FQ228" s="127"/>
      <c r="FR228" s="128"/>
      <c r="FS228" s="126"/>
      <c r="FT228" s="126"/>
      <c r="FU228" s="129"/>
      <c r="FV228" s="106"/>
      <c r="FW228" s="101"/>
      <c r="FX228" s="101"/>
      <c r="FY228" s="127"/>
      <c r="FZ228" s="131"/>
      <c r="GA228" s="132"/>
      <c r="GB228" s="133"/>
      <c r="GC228" s="133"/>
      <c r="GD228" s="133"/>
      <c r="GE228" s="133"/>
      <c r="GF228" s="134"/>
      <c r="GG228" s="135"/>
      <c r="GH228" s="133"/>
      <c r="GI228" s="133"/>
      <c r="GJ228" s="134"/>
      <c r="GK228" s="135"/>
      <c r="GL228" s="136"/>
      <c r="GM228" s="126"/>
      <c r="GN228" s="126"/>
      <c r="GO228" s="126"/>
      <c r="GP228" s="127"/>
      <c r="GQ228" s="137"/>
      <c r="GR228" s="138"/>
      <c r="GS228" s="139"/>
      <c r="GT228" s="140"/>
      <c r="GU228" s="141"/>
      <c r="GV228" s="142"/>
      <c r="GW228" s="143"/>
    </row>
    <row r="229" spans="1:205" s="120" customFormat="1" ht="18" customHeight="1" x14ac:dyDescent="0.25">
      <c r="A229" s="121">
        <v>224</v>
      </c>
      <c r="B229" s="122"/>
      <c r="C229" s="123"/>
      <c r="D229" s="123"/>
      <c r="E229" s="123"/>
      <c r="F229" s="123"/>
      <c r="G229" s="124"/>
      <c r="H229" s="144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46"/>
      <c r="AC229" s="146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6"/>
      <c r="AP229" s="126"/>
      <c r="AQ229" s="126"/>
      <c r="AR229" s="126"/>
      <c r="AS229" s="126"/>
      <c r="AT229" s="126"/>
      <c r="AU229" s="126"/>
      <c r="AV229" s="146"/>
      <c r="AW229" s="146"/>
      <c r="AX229" s="146"/>
      <c r="AY229" s="146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6"/>
      <c r="BL229" s="126"/>
      <c r="BM229" s="126"/>
      <c r="BN229" s="126"/>
      <c r="BO229" s="126"/>
      <c r="BP229" s="146"/>
      <c r="BQ229" s="146"/>
      <c r="BR229" s="146"/>
      <c r="BS229" s="146"/>
      <c r="BT229" s="146"/>
      <c r="BU229" s="146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6"/>
      <c r="CH229" s="126"/>
      <c r="CI229" s="126"/>
      <c r="CJ229" s="146"/>
      <c r="CK229" s="146"/>
      <c r="CL229" s="146"/>
      <c r="CM229" s="146"/>
      <c r="CN229" s="146"/>
      <c r="CO229" s="146"/>
      <c r="CP229" s="146"/>
      <c r="CQ229" s="146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46"/>
      <c r="DD229" s="146"/>
      <c r="DE229" s="146"/>
      <c r="DF229" s="146"/>
      <c r="DG229" s="146"/>
      <c r="DH229" s="146"/>
      <c r="DI229" s="146"/>
      <c r="DJ229" s="146"/>
      <c r="DK229" s="146"/>
      <c r="DL229" s="146"/>
      <c r="DM229" s="149"/>
      <c r="DN229" s="100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2"/>
      <c r="EH229" s="128"/>
      <c r="EI229" s="126"/>
      <c r="EJ229" s="126"/>
      <c r="EK229" s="126"/>
      <c r="EL229" s="126"/>
      <c r="EM229" s="126"/>
      <c r="EN229" s="126"/>
      <c r="EO229" s="126"/>
      <c r="EP229" s="126"/>
      <c r="EQ229" s="126"/>
      <c r="ER229" s="126"/>
      <c r="ES229" s="126"/>
      <c r="ET229" s="126"/>
      <c r="EU229" s="126"/>
      <c r="EV229" s="126"/>
      <c r="EW229" s="126"/>
      <c r="EX229" s="126"/>
      <c r="EY229" s="126"/>
      <c r="EZ229" s="126"/>
      <c r="FA229" s="129"/>
      <c r="FB229" s="106"/>
      <c r="FC229" s="101"/>
      <c r="FD229" s="101"/>
      <c r="FE229" s="101"/>
      <c r="FF229" s="101"/>
      <c r="FG229" s="101"/>
      <c r="FH229" s="101"/>
      <c r="FI229" s="101"/>
      <c r="FJ229" s="101"/>
      <c r="FK229" s="130"/>
      <c r="FL229" s="128"/>
      <c r="FM229" s="126"/>
      <c r="FN229" s="126"/>
      <c r="FO229" s="126"/>
      <c r="FP229" s="126"/>
      <c r="FQ229" s="127"/>
      <c r="FR229" s="128"/>
      <c r="FS229" s="126"/>
      <c r="FT229" s="126"/>
      <c r="FU229" s="129"/>
      <c r="FV229" s="106"/>
      <c r="FW229" s="101"/>
      <c r="FX229" s="101"/>
      <c r="FY229" s="127"/>
      <c r="FZ229" s="131"/>
      <c r="GA229" s="132"/>
      <c r="GB229" s="133"/>
      <c r="GC229" s="133"/>
      <c r="GD229" s="133"/>
      <c r="GE229" s="133"/>
      <c r="GF229" s="134"/>
      <c r="GG229" s="135"/>
      <c r="GH229" s="133"/>
      <c r="GI229" s="133"/>
      <c r="GJ229" s="134"/>
      <c r="GK229" s="135"/>
      <c r="GL229" s="136"/>
      <c r="GM229" s="126"/>
      <c r="GN229" s="126"/>
      <c r="GO229" s="126"/>
      <c r="GP229" s="127"/>
      <c r="GQ229" s="137"/>
      <c r="GR229" s="138"/>
      <c r="GS229" s="139"/>
      <c r="GT229" s="140"/>
      <c r="GU229" s="141"/>
      <c r="GV229" s="142"/>
      <c r="GW229" s="143"/>
    </row>
    <row r="230" spans="1:205" s="120" customFormat="1" ht="18" customHeight="1" x14ac:dyDescent="0.25">
      <c r="A230" s="121">
        <v>225</v>
      </c>
      <c r="B230" s="122"/>
      <c r="C230" s="123"/>
      <c r="D230" s="123"/>
      <c r="E230" s="123"/>
      <c r="F230" s="123"/>
      <c r="G230" s="124"/>
      <c r="H230" s="144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46"/>
      <c r="AC230" s="146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6"/>
      <c r="AP230" s="126"/>
      <c r="AQ230" s="126"/>
      <c r="AR230" s="126"/>
      <c r="AS230" s="126"/>
      <c r="AT230" s="126"/>
      <c r="AU230" s="126"/>
      <c r="AV230" s="146"/>
      <c r="AW230" s="146"/>
      <c r="AX230" s="146"/>
      <c r="AY230" s="146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6"/>
      <c r="BL230" s="126"/>
      <c r="BM230" s="126"/>
      <c r="BN230" s="126"/>
      <c r="BO230" s="126"/>
      <c r="BP230" s="146"/>
      <c r="BQ230" s="146"/>
      <c r="BR230" s="146"/>
      <c r="BS230" s="146"/>
      <c r="BT230" s="146"/>
      <c r="BU230" s="146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6"/>
      <c r="CH230" s="126"/>
      <c r="CI230" s="126"/>
      <c r="CJ230" s="146"/>
      <c r="CK230" s="146"/>
      <c r="CL230" s="146"/>
      <c r="CM230" s="146"/>
      <c r="CN230" s="146"/>
      <c r="CO230" s="146"/>
      <c r="CP230" s="146"/>
      <c r="CQ230" s="146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46"/>
      <c r="DD230" s="146"/>
      <c r="DE230" s="146"/>
      <c r="DF230" s="146"/>
      <c r="DG230" s="146"/>
      <c r="DH230" s="146"/>
      <c r="DI230" s="146"/>
      <c r="DJ230" s="146"/>
      <c r="DK230" s="146"/>
      <c r="DL230" s="146"/>
      <c r="DM230" s="149"/>
      <c r="DN230" s="100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2"/>
      <c r="EH230" s="128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9"/>
      <c r="FB230" s="106"/>
      <c r="FC230" s="101"/>
      <c r="FD230" s="101"/>
      <c r="FE230" s="101"/>
      <c r="FF230" s="101"/>
      <c r="FG230" s="101"/>
      <c r="FH230" s="101"/>
      <c r="FI230" s="101"/>
      <c r="FJ230" s="101"/>
      <c r="FK230" s="130"/>
      <c r="FL230" s="128"/>
      <c r="FM230" s="126"/>
      <c r="FN230" s="126"/>
      <c r="FO230" s="126"/>
      <c r="FP230" s="126"/>
      <c r="FQ230" s="127"/>
      <c r="FR230" s="128"/>
      <c r="FS230" s="126"/>
      <c r="FT230" s="126"/>
      <c r="FU230" s="129"/>
      <c r="FV230" s="106"/>
      <c r="FW230" s="101"/>
      <c r="FX230" s="101"/>
      <c r="FY230" s="127"/>
      <c r="FZ230" s="131"/>
      <c r="GA230" s="132"/>
      <c r="GB230" s="133"/>
      <c r="GC230" s="133"/>
      <c r="GD230" s="133"/>
      <c r="GE230" s="133"/>
      <c r="GF230" s="134"/>
      <c r="GG230" s="135"/>
      <c r="GH230" s="133"/>
      <c r="GI230" s="133"/>
      <c r="GJ230" s="134"/>
      <c r="GK230" s="135"/>
      <c r="GL230" s="136"/>
      <c r="GM230" s="126"/>
      <c r="GN230" s="126"/>
      <c r="GO230" s="126"/>
      <c r="GP230" s="127"/>
      <c r="GQ230" s="137"/>
      <c r="GR230" s="138"/>
      <c r="GS230" s="139"/>
      <c r="GT230" s="140"/>
      <c r="GU230" s="141"/>
      <c r="GV230" s="142"/>
      <c r="GW230" s="143"/>
    </row>
    <row r="231" spans="1:205" s="120" customFormat="1" ht="18" customHeight="1" x14ac:dyDescent="0.25">
      <c r="A231" s="121">
        <v>226</v>
      </c>
      <c r="B231" s="122"/>
      <c r="C231" s="123"/>
      <c r="D231" s="123"/>
      <c r="E231" s="123"/>
      <c r="F231" s="123"/>
      <c r="G231" s="124"/>
      <c r="H231" s="144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46"/>
      <c r="AC231" s="146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6"/>
      <c r="AP231" s="126"/>
      <c r="AQ231" s="126"/>
      <c r="AR231" s="126"/>
      <c r="AS231" s="126"/>
      <c r="AT231" s="126"/>
      <c r="AU231" s="126"/>
      <c r="AV231" s="146"/>
      <c r="AW231" s="146"/>
      <c r="AX231" s="146"/>
      <c r="AY231" s="146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6"/>
      <c r="BL231" s="126"/>
      <c r="BM231" s="126"/>
      <c r="BN231" s="126"/>
      <c r="BO231" s="126"/>
      <c r="BP231" s="146"/>
      <c r="BQ231" s="146"/>
      <c r="BR231" s="146"/>
      <c r="BS231" s="146"/>
      <c r="BT231" s="146"/>
      <c r="BU231" s="146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6"/>
      <c r="CH231" s="126"/>
      <c r="CI231" s="126"/>
      <c r="CJ231" s="146"/>
      <c r="CK231" s="146"/>
      <c r="CL231" s="146"/>
      <c r="CM231" s="146"/>
      <c r="CN231" s="146"/>
      <c r="CO231" s="146"/>
      <c r="CP231" s="146"/>
      <c r="CQ231" s="146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46"/>
      <c r="DD231" s="146"/>
      <c r="DE231" s="146"/>
      <c r="DF231" s="146"/>
      <c r="DG231" s="146"/>
      <c r="DH231" s="146"/>
      <c r="DI231" s="146"/>
      <c r="DJ231" s="146"/>
      <c r="DK231" s="146"/>
      <c r="DL231" s="146"/>
      <c r="DM231" s="149"/>
      <c r="DN231" s="100"/>
      <c r="DO231" s="101"/>
      <c r="DP231" s="101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2"/>
      <c r="EH231" s="128"/>
      <c r="EI231" s="126"/>
      <c r="EJ231" s="126"/>
      <c r="EK231" s="126"/>
      <c r="EL231" s="126"/>
      <c r="EM231" s="126"/>
      <c r="EN231" s="126"/>
      <c r="EO231" s="126"/>
      <c r="EP231" s="126"/>
      <c r="EQ231" s="126"/>
      <c r="ER231" s="126"/>
      <c r="ES231" s="126"/>
      <c r="ET231" s="126"/>
      <c r="EU231" s="126"/>
      <c r="EV231" s="126"/>
      <c r="EW231" s="126"/>
      <c r="EX231" s="126"/>
      <c r="EY231" s="126"/>
      <c r="EZ231" s="126"/>
      <c r="FA231" s="129"/>
      <c r="FB231" s="106"/>
      <c r="FC231" s="101"/>
      <c r="FD231" s="101"/>
      <c r="FE231" s="101"/>
      <c r="FF231" s="101"/>
      <c r="FG231" s="101"/>
      <c r="FH231" s="101"/>
      <c r="FI231" s="101"/>
      <c r="FJ231" s="101"/>
      <c r="FK231" s="130"/>
      <c r="FL231" s="128"/>
      <c r="FM231" s="126"/>
      <c r="FN231" s="126"/>
      <c r="FO231" s="126"/>
      <c r="FP231" s="126"/>
      <c r="FQ231" s="127"/>
      <c r="FR231" s="128"/>
      <c r="FS231" s="126"/>
      <c r="FT231" s="126"/>
      <c r="FU231" s="129"/>
      <c r="FV231" s="106"/>
      <c r="FW231" s="101"/>
      <c r="FX231" s="101"/>
      <c r="FY231" s="127"/>
      <c r="FZ231" s="131"/>
      <c r="GA231" s="132"/>
      <c r="GB231" s="133"/>
      <c r="GC231" s="133"/>
      <c r="GD231" s="133"/>
      <c r="GE231" s="133"/>
      <c r="GF231" s="134"/>
      <c r="GG231" s="135"/>
      <c r="GH231" s="133"/>
      <c r="GI231" s="133"/>
      <c r="GJ231" s="134"/>
      <c r="GK231" s="135"/>
      <c r="GL231" s="136"/>
      <c r="GM231" s="126"/>
      <c r="GN231" s="126"/>
      <c r="GO231" s="126"/>
      <c r="GP231" s="127"/>
      <c r="GQ231" s="137"/>
      <c r="GR231" s="138"/>
      <c r="GS231" s="139"/>
      <c r="GT231" s="140"/>
      <c r="GU231" s="141"/>
      <c r="GV231" s="142"/>
      <c r="GW231" s="143"/>
    </row>
    <row r="232" spans="1:205" s="120" customFormat="1" ht="18" customHeight="1" x14ac:dyDescent="0.25">
      <c r="A232" s="121">
        <v>227</v>
      </c>
      <c r="B232" s="122"/>
      <c r="C232" s="123"/>
      <c r="D232" s="123"/>
      <c r="E232" s="123"/>
      <c r="F232" s="123"/>
      <c r="G232" s="124"/>
      <c r="H232" s="144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46"/>
      <c r="AC232" s="146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6"/>
      <c r="AP232" s="126"/>
      <c r="AQ232" s="126"/>
      <c r="AR232" s="126"/>
      <c r="AS232" s="126"/>
      <c r="AT232" s="126"/>
      <c r="AU232" s="126"/>
      <c r="AV232" s="146"/>
      <c r="AW232" s="146"/>
      <c r="AX232" s="146"/>
      <c r="AY232" s="146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6"/>
      <c r="BL232" s="126"/>
      <c r="BM232" s="126"/>
      <c r="BN232" s="126"/>
      <c r="BO232" s="126"/>
      <c r="BP232" s="146"/>
      <c r="BQ232" s="146"/>
      <c r="BR232" s="146"/>
      <c r="BS232" s="146"/>
      <c r="BT232" s="146"/>
      <c r="BU232" s="146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6"/>
      <c r="CH232" s="126"/>
      <c r="CI232" s="126"/>
      <c r="CJ232" s="146"/>
      <c r="CK232" s="146"/>
      <c r="CL232" s="146"/>
      <c r="CM232" s="146"/>
      <c r="CN232" s="146"/>
      <c r="CO232" s="146"/>
      <c r="CP232" s="146"/>
      <c r="CQ232" s="146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46"/>
      <c r="DD232" s="146"/>
      <c r="DE232" s="146"/>
      <c r="DF232" s="146"/>
      <c r="DG232" s="146"/>
      <c r="DH232" s="146"/>
      <c r="DI232" s="146"/>
      <c r="DJ232" s="146"/>
      <c r="DK232" s="146"/>
      <c r="DL232" s="146"/>
      <c r="DM232" s="149"/>
      <c r="DN232" s="100"/>
      <c r="DO232" s="101"/>
      <c r="DP232" s="101"/>
      <c r="DQ232" s="101"/>
      <c r="DR232" s="101"/>
      <c r="DS232" s="101"/>
      <c r="DT232" s="101"/>
      <c r="DU232" s="101"/>
      <c r="DV232" s="101"/>
      <c r="DW232" s="101"/>
      <c r="DX232" s="101"/>
      <c r="DY232" s="101"/>
      <c r="DZ232" s="101"/>
      <c r="EA232" s="101"/>
      <c r="EB232" s="101"/>
      <c r="EC232" s="101"/>
      <c r="ED232" s="101"/>
      <c r="EE232" s="101"/>
      <c r="EF232" s="101"/>
      <c r="EG232" s="102"/>
      <c r="EH232" s="128"/>
      <c r="EI232" s="126"/>
      <c r="EJ232" s="126"/>
      <c r="EK232" s="126"/>
      <c r="EL232" s="126"/>
      <c r="EM232" s="126"/>
      <c r="EN232" s="126"/>
      <c r="EO232" s="126"/>
      <c r="EP232" s="126"/>
      <c r="EQ232" s="126"/>
      <c r="ER232" s="126"/>
      <c r="ES232" s="126"/>
      <c r="ET232" s="126"/>
      <c r="EU232" s="126"/>
      <c r="EV232" s="126"/>
      <c r="EW232" s="126"/>
      <c r="EX232" s="126"/>
      <c r="EY232" s="126"/>
      <c r="EZ232" s="126"/>
      <c r="FA232" s="129"/>
      <c r="FB232" s="106"/>
      <c r="FC232" s="101"/>
      <c r="FD232" s="101"/>
      <c r="FE232" s="101"/>
      <c r="FF232" s="101"/>
      <c r="FG232" s="101"/>
      <c r="FH232" s="101"/>
      <c r="FI232" s="101"/>
      <c r="FJ232" s="101"/>
      <c r="FK232" s="130"/>
      <c r="FL232" s="128"/>
      <c r="FM232" s="126"/>
      <c r="FN232" s="126"/>
      <c r="FO232" s="126"/>
      <c r="FP232" s="126"/>
      <c r="FQ232" s="127"/>
      <c r="FR232" s="128"/>
      <c r="FS232" s="126"/>
      <c r="FT232" s="126"/>
      <c r="FU232" s="129"/>
      <c r="FV232" s="106"/>
      <c r="FW232" s="101"/>
      <c r="FX232" s="101"/>
      <c r="FY232" s="127"/>
      <c r="FZ232" s="131"/>
      <c r="GA232" s="132"/>
      <c r="GB232" s="133"/>
      <c r="GC232" s="133"/>
      <c r="GD232" s="133"/>
      <c r="GE232" s="133"/>
      <c r="GF232" s="134"/>
      <c r="GG232" s="135"/>
      <c r="GH232" s="133"/>
      <c r="GI232" s="133"/>
      <c r="GJ232" s="134"/>
      <c r="GK232" s="135"/>
      <c r="GL232" s="136"/>
      <c r="GM232" s="126"/>
      <c r="GN232" s="126"/>
      <c r="GO232" s="126"/>
      <c r="GP232" s="127"/>
      <c r="GQ232" s="137"/>
      <c r="GR232" s="138"/>
      <c r="GS232" s="139"/>
      <c r="GT232" s="140"/>
      <c r="GU232" s="141"/>
      <c r="GV232" s="142"/>
      <c r="GW232" s="143"/>
    </row>
    <row r="233" spans="1:205" s="120" customFormat="1" ht="18" customHeight="1" x14ac:dyDescent="0.25">
      <c r="A233" s="121">
        <v>228</v>
      </c>
      <c r="B233" s="122"/>
      <c r="C233" s="123"/>
      <c r="D233" s="123"/>
      <c r="E233" s="123"/>
      <c r="F233" s="123"/>
      <c r="G233" s="124"/>
      <c r="H233" s="144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46"/>
      <c r="AC233" s="146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6"/>
      <c r="AP233" s="126"/>
      <c r="AQ233" s="126"/>
      <c r="AR233" s="126"/>
      <c r="AS233" s="126"/>
      <c r="AT233" s="126"/>
      <c r="AU233" s="126"/>
      <c r="AV233" s="146"/>
      <c r="AW233" s="146"/>
      <c r="AX233" s="146"/>
      <c r="AY233" s="146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6"/>
      <c r="BL233" s="126"/>
      <c r="BM233" s="126"/>
      <c r="BN233" s="126"/>
      <c r="BO233" s="126"/>
      <c r="BP233" s="146"/>
      <c r="BQ233" s="146"/>
      <c r="BR233" s="146"/>
      <c r="BS233" s="146"/>
      <c r="BT233" s="146"/>
      <c r="BU233" s="146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6"/>
      <c r="CH233" s="126"/>
      <c r="CI233" s="126"/>
      <c r="CJ233" s="146"/>
      <c r="CK233" s="146"/>
      <c r="CL233" s="146"/>
      <c r="CM233" s="146"/>
      <c r="CN233" s="146"/>
      <c r="CO233" s="146"/>
      <c r="CP233" s="146"/>
      <c r="CQ233" s="146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46"/>
      <c r="DD233" s="146"/>
      <c r="DE233" s="146"/>
      <c r="DF233" s="146"/>
      <c r="DG233" s="146"/>
      <c r="DH233" s="146"/>
      <c r="DI233" s="146"/>
      <c r="DJ233" s="146"/>
      <c r="DK233" s="146"/>
      <c r="DL233" s="146"/>
      <c r="DM233" s="149"/>
      <c r="DN233" s="100"/>
      <c r="DO233" s="101"/>
      <c r="DP233" s="101"/>
      <c r="DQ233" s="101"/>
      <c r="DR233" s="101"/>
      <c r="DS233" s="101"/>
      <c r="DT233" s="101"/>
      <c r="DU233" s="101"/>
      <c r="DV233" s="101"/>
      <c r="DW233" s="101"/>
      <c r="DX233" s="101"/>
      <c r="DY233" s="101"/>
      <c r="DZ233" s="101"/>
      <c r="EA233" s="101"/>
      <c r="EB233" s="101"/>
      <c r="EC233" s="101"/>
      <c r="ED233" s="101"/>
      <c r="EE233" s="101"/>
      <c r="EF233" s="101"/>
      <c r="EG233" s="102"/>
      <c r="EH233" s="128"/>
      <c r="EI233" s="126"/>
      <c r="EJ233" s="126"/>
      <c r="EK233" s="126"/>
      <c r="EL233" s="126"/>
      <c r="EM233" s="126"/>
      <c r="EN233" s="126"/>
      <c r="EO233" s="126"/>
      <c r="EP233" s="126"/>
      <c r="EQ233" s="126"/>
      <c r="ER233" s="126"/>
      <c r="ES233" s="126"/>
      <c r="ET233" s="126"/>
      <c r="EU233" s="126"/>
      <c r="EV233" s="126"/>
      <c r="EW233" s="126"/>
      <c r="EX233" s="126"/>
      <c r="EY233" s="126"/>
      <c r="EZ233" s="126"/>
      <c r="FA233" s="129"/>
      <c r="FB233" s="106"/>
      <c r="FC233" s="101"/>
      <c r="FD233" s="101"/>
      <c r="FE233" s="101"/>
      <c r="FF233" s="101"/>
      <c r="FG233" s="101"/>
      <c r="FH233" s="101"/>
      <c r="FI233" s="101"/>
      <c r="FJ233" s="101"/>
      <c r="FK233" s="130"/>
      <c r="FL233" s="128"/>
      <c r="FM233" s="126"/>
      <c r="FN233" s="126"/>
      <c r="FO233" s="126"/>
      <c r="FP233" s="126"/>
      <c r="FQ233" s="127"/>
      <c r="FR233" s="128"/>
      <c r="FS233" s="126"/>
      <c r="FT233" s="126"/>
      <c r="FU233" s="129"/>
      <c r="FV233" s="106"/>
      <c r="FW233" s="101"/>
      <c r="FX233" s="101"/>
      <c r="FY233" s="127"/>
      <c r="FZ233" s="131"/>
      <c r="GA233" s="132"/>
      <c r="GB233" s="133"/>
      <c r="GC233" s="133"/>
      <c r="GD233" s="133"/>
      <c r="GE233" s="133"/>
      <c r="GF233" s="134"/>
      <c r="GG233" s="135"/>
      <c r="GH233" s="133"/>
      <c r="GI233" s="133"/>
      <c r="GJ233" s="134"/>
      <c r="GK233" s="135"/>
      <c r="GL233" s="136"/>
      <c r="GM233" s="126"/>
      <c r="GN233" s="126"/>
      <c r="GO233" s="126"/>
      <c r="GP233" s="127"/>
      <c r="GQ233" s="137"/>
      <c r="GR233" s="138"/>
      <c r="GS233" s="139"/>
      <c r="GT233" s="140"/>
      <c r="GU233" s="141"/>
      <c r="GV233" s="142"/>
      <c r="GW233" s="143"/>
    </row>
    <row r="234" spans="1:205" s="120" customFormat="1" ht="18" customHeight="1" x14ac:dyDescent="0.25">
      <c r="A234" s="121">
        <v>229</v>
      </c>
      <c r="B234" s="122"/>
      <c r="C234" s="123"/>
      <c r="D234" s="123"/>
      <c r="E234" s="123"/>
      <c r="F234" s="123"/>
      <c r="G234" s="124"/>
      <c r="H234" s="144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46"/>
      <c r="AC234" s="146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6"/>
      <c r="AP234" s="126"/>
      <c r="AQ234" s="126"/>
      <c r="AR234" s="126"/>
      <c r="AS234" s="126"/>
      <c r="AT234" s="126"/>
      <c r="AU234" s="126"/>
      <c r="AV234" s="146"/>
      <c r="AW234" s="146"/>
      <c r="AX234" s="146"/>
      <c r="AY234" s="146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6"/>
      <c r="BL234" s="126"/>
      <c r="BM234" s="126"/>
      <c r="BN234" s="126"/>
      <c r="BO234" s="126"/>
      <c r="BP234" s="146"/>
      <c r="BQ234" s="146"/>
      <c r="BR234" s="146"/>
      <c r="BS234" s="146"/>
      <c r="BT234" s="146"/>
      <c r="BU234" s="146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6"/>
      <c r="CH234" s="126"/>
      <c r="CI234" s="126"/>
      <c r="CJ234" s="146"/>
      <c r="CK234" s="146"/>
      <c r="CL234" s="146"/>
      <c r="CM234" s="146"/>
      <c r="CN234" s="146"/>
      <c r="CO234" s="146"/>
      <c r="CP234" s="146"/>
      <c r="CQ234" s="146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46"/>
      <c r="DD234" s="146"/>
      <c r="DE234" s="146"/>
      <c r="DF234" s="146"/>
      <c r="DG234" s="146"/>
      <c r="DH234" s="146"/>
      <c r="DI234" s="146"/>
      <c r="DJ234" s="146"/>
      <c r="DK234" s="146"/>
      <c r="DL234" s="146"/>
      <c r="DM234" s="149"/>
      <c r="DN234" s="100"/>
      <c r="DO234" s="101"/>
      <c r="DP234" s="101"/>
      <c r="DQ234" s="101"/>
      <c r="DR234" s="101"/>
      <c r="DS234" s="101"/>
      <c r="DT234" s="101"/>
      <c r="DU234" s="101"/>
      <c r="DV234" s="101"/>
      <c r="DW234" s="101"/>
      <c r="DX234" s="101"/>
      <c r="DY234" s="101"/>
      <c r="DZ234" s="101"/>
      <c r="EA234" s="101"/>
      <c r="EB234" s="101"/>
      <c r="EC234" s="101"/>
      <c r="ED234" s="101"/>
      <c r="EE234" s="101"/>
      <c r="EF234" s="101"/>
      <c r="EG234" s="102"/>
      <c r="EH234" s="128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26"/>
      <c r="EY234" s="126"/>
      <c r="EZ234" s="126"/>
      <c r="FA234" s="129"/>
      <c r="FB234" s="106"/>
      <c r="FC234" s="101"/>
      <c r="FD234" s="101"/>
      <c r="FE234" s="101"/>
      <c r="FF234" s="101"/>
      <c r="FG234" s="101"/>
      <c r="FH234" s="101"/>
      <c r="FI234" s="101"/>
      <c r="FJ234" s="101"/>
      <c r="FK234" s="130"/>
      <c r="FL234" s="128"/>
      <c r="FM234" s="126"/>
      <c r="FN234" s="126"/>
      <c r="FO234" s="126"/>
      <c r="FP234" s="126"/>
      <c r="FQ234" s="127"/>
      <c r="FR234" s="128"/>
      <c r="FS234" s="126"/>
      <c r="FT234" s="126"/>
      <c r="FU234" s="129"/>
      <c r="FV234" s="106"/>
      <c r="FW234" s="101"/>
      <c r="FX234" s="101"/>
      <c r="FY234" s="127"/>
      <c r="FZ234" s="131"/>
      <c r="GA234" s="132"/>
      <c r="GB234" s="133"/>
      <c r="GC234" s="133"/>
      <c r="GD234" s="133"/>
      <c r="GE234" s="133"/>
      <c r="GF234" s="134"/>
      <c r="GG234" s="135"/>
      <c r="GH234" s="133"/>
      <c r="GI234" s="133"/>
      <c r="GJ234" s="134"/>
      <c r="GK234" s="135"/>
      <c r="GL234" s="136"/>
      <c r="GM234" s="126"/>
      <c r="GN234" s="126"/>
      <c r="GO234" s="126"/>
      <c r="GP234" s="127"/>
      <c r="GQ234" s="137"/>
      <c r="GR234" s="138"/>
      <c r="GS234" s="139"/>
      <c r="GT234" s="140"/>
      <c r="GU234" s="141"/>
      <c r="GV234" s="142"/>
      <c r="GW234" s="143"/>
    </row>
    <row r="235" spans="1:205" s="120" customFormat="1" ht="18" customHeight="1" x14ac:dyDescent="0.25">
      <c r="A235" s="121">
        <v>230</v>
      </c>
      <c r="B235" s="122"/>
      <c r="C235" s="123"/>
      <c r="D235" s="123"/>
      <c r="E235" s="123"/>
      <c r="F235" s="123"/>
      <c r="G235" s="124"/>
      <c r="H235" s="144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46"/>
      <c r="AC235" s="146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6"/>
      <c r="AP235" s="126"/>
      <c r="AQ235" s="126"/>
      <c r="AR235" s="126"/>
      <c r="AS235" s="126"/>
      <c r="AT235" s="126"/>
      <c r="AU235" s="126"/>
      <c r="AV235" s="146"/>
      <c r="AW235" s="146"/>
      <c r="AX235" s="146"/>
      <c r="AY235" s="146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6"/>
      <c r="BL235" s="126"/>
      <c r="BM235" s="126"/>
      <c r="BN235" s="126"/>
      <c r="BO235" s="126"/>
      <c r="BP235" s="146"/>
      <c r="BQ235" s="146"/>
      <c r="BR235" s="146"/>
      <c r="BS235" s="146"/>
      <c r="BT235" s="146"/>
      <c r="BU235" s="146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6"/>
      <c r="CH235" s="126"/>
      <c r="CI235" s="126"/>
      <c r="CJ235" s="146"/>
      <c r="CK235" s="146"/>
      <c r="CL235" s="146"/>
      <c r="CM235" s="146"/>
      <c r="CN235" s="146"/>
      <c r="CO235" s="146"/>
      <c r="CP235" s="146"/>
      <c r="CQ235" s="146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46"/>
      <c r="DD235" s="146"/>
      <c r="DE235" s="146"/>
      <c r="DF235" s="146"/>
      <c r="DG235" s="146"/>
      <c r="DH235" s="146"/>
      <c r="DI235" s="146"/>
      <c r="DJ235" s="146"/>
      <c r="DK235" s="146"/>
      <c r="DL235" s="146"/>
      <c r="DM235" s="149"/>
      <c r="DN235" s="100"/>
      <c r="DO235" s="101"/>
      <c r="DP235" s="101"/>
      <c r="DQ235" s="101"/>
      <c r="DR235" s="101"/>
      <c r="DS235" s="101"/>
      <c r="DT235" s="101"/>
      <c r="DU235" s="101"/>
      <c r="DV235" s="101"/>
      <c r="DW235" s="101"/>
      <c r="DX235" s="101"/>
      <c r="DY235" s="101"/>
      <c r="DZ235" s="101"/>
      <c r="EA235" s="101"/>
      <c r="EB235" s="101"/>
      <c r="EC235" s="101"/>
      <c r="ED235" s="101"/>
      <c r="EE235" s="101"/>
      <c r="EF235" s="101"/>
      <c r="EG235" s="102"/>
      <c r="EH235" s="128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26"/>
      <c r="EY235" s="126"/>
      <c r="EZ235" s="126"/>
      <c r="FA235" s="129"/>
      <c r="FB235" s="106"/>
      <c r="FC235" s="101"/>
      <c r="FD235" s="101"/>
      <c r="FE235" s="101"/>
      <c r="FF235" s="101"/>
      <c r="FG235" s="101"/>
      <c r="FH235" s="101"/>
      <c r="FI235" s="101"/>
      <c r="FJ235" s="101"/>
      <c r="FK235" s="130"/>
      <c r="FL235" s="128"/>
      <c r="FM235" s="126"/>
      <c r="FN235" s="126"/>
      <c r="FO235" s="126"/>
      <c r="FP235" s="126"/>
      <c r="FQ235" s="127"/>
      <c r="FR235" s="128"/>
      <c r="FS235" s="126"/>
      <c r="FT235" s="126"/>
      <c r="FU235" s="129"/>
      <c r="FV235" s="106"/>
      <c r="FW235" s="101"/>
      <c r="FX235" s="101"/>
      <c r="FY235" s="127"/>
      <c r="FZ235" s="131"/>
      <c r="GA235" s="132"/>
      <c r="GB235" s="133"/>
      <c r="GC235" s="133"/>
      <c r="GD235" s="133"/>
      <c r="GE235" s="133"/>
      <c r="GF235" s="134"/>
      <c r="GG235" s="135"/>
      <c r="GH235" s="133"/>
      <c r="GI235" s="133"/>
      <c r="GJ235" s="134"/>
      <c r="GK235" s="135"/>
      <c r="GL235" s="136"/>
      <c r="GM235" s="126"/>
      <c r="GN235" s="126"/>
      <c r="GO235" s="126"/>
      <c r="GP235" s="127"/>
      <c r="GQ235" s="137"/>
      <c r="GR235" s="138"/>
      <c r="GS235" s="139"/>
      <c r="GT235" s="140"/>
      <c r="GU235" s="141"/>
      <c r="GV235" s="142"/>
      <c r="GW235" s="143"/>
    </row>
    <row r="236" spans="1:205" s="120" customFormat="1" ht="18" customHeight="1" x14ac:dyDescent="0.25">
      <c r="A236" s="121">
        <v>231</v>
      </c>
      <c r="B236" s="122"/>
      <c r="C236" s="123"/>
      <c r="D236" s="123"/>
      <c r="E236" s="123"/>
      <c r="F236" s="123"/>
      <c r="G236" s="124"/>
      <c r="H236" s="144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46"/>
      <c r="AC236" s="146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6"/>
      <c r="AP236" s="126"/>
      <c r="AQ236" s="126"/>
      <c r="AR236" s="126"/>
      <c r="AS236" s="126"/>
      <c r="AT236" s="126"/>
      <c r="AU236" s="126"/>
      <c r="AV236" s="146"/>
      <c r="AW236" s="146"/>
      <c r="AX236" s="146"/>
      <c r="AY236" s="146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6"/>
      <c r="BL236" s="126"/>
      <c r="BM236" s="126"/>
      <c r="BN236" s="126"/>
      <c r="BO236" s="126"/>
      <c r="BP236" s="146"/>
      <c r="BQ236" s="146"/>
      <c r="BR236" s="146"/>
      <c r="BS236" s="146"/>
      <c r="BT236" s="146"/>
      <c r="BU236" s="146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6"/>
      <c r="CH236" s="126"/>
      <c r="CI236" s="126"/>
      <c r="CJ236" s="146"/>
      <c r="CK236" s="146"/>
      <c r="CL236" s="146"/>
      <c r="CM236" s="146"/>
      <c r="CN236" s="146"/>
      <c r="CO236" s="146"/>
      <c r="CP236" s="146"/>
      <c r="CQ236" s="146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46"/>
      <c r="DD236" s="146"/>
      <c r="DE236" s="146"/>
      <c r="DF236" s="146"/>
      <c r="DG236" s="146"/>
      <c r="DH236" s="146"/>
      <c r="DI236" s="146"/>
      <c r="DJ236" s="146"/>
      <c r="DK236" s="146"/>
      <c r="DL236" s="146"/>
      <c r="DM236" s="149"/>
      <c r="DN236" s="100"/>
      <c r="DO236" s="101"/>
      <c r="DP236" s="101"/>
      <c r="DQ236" s="101"/>
      <c r="DR236" s="101"/>
      <c r="DS236" s="101"/>
      <c r="DT236" s="101"/>
      <c r="DU236" s="101"/>
      <c r="DV236" s="101"/>
      <c r="DW236" s="101"/>
      <c r="DX236" s="101"/>
      <c r="DY236" s="101"/>
      <c r="DZ236" s="101"/>
      <c r="EA236" s="101"/>
      <c r="EB236" s="101"/>
      <c r="EC236" s="101"/>
      <c r="ED236" s="101"/>
      <c r="EE236" s="101"/>
      <c r="EF236" s="101"/>
      <c r="EG236" s="102"/>
      <c r="EH236" s="128"/>
      <c r="EI236" s="126"/>
      <c r="EJ236" s="126"/>
      <c r="EK236" s="126"/>
      <c r="EL236" s="126"/>
      <c r="EM236" s="126"/>
      <c r="EN236" s="126"/>
      <c r="EO236" s="126"/>
      <c r="EP236" s="126"/>
      <c r="EQ236" s="126"/>
      <c r="ER236" s="126"/>
      <c r="ES236" s="126"/>
      <c r="ET236" s="126"/>
      <c r="EU236" s="126"/>
      <c r="EV236" s="126"/>
      <c r="EW236" s="126"/>
      <c r="EX236" s="126"/>
      <c r="EY236" s="126"/>
      <c r="EZ236" s="126"/>
      <c r="FA236" s="129"/>
      <c r="FB236" s="106"/>
      <c r="FC236" s="101"/>
      <c r="FD236" s="101"/>
      <c r="FE236" s="101"/>
      <c r="FF236" s="101"/>
      <c r="FG236" s="101"/>
      <c r="FH236" s="101"/>
      <c r="FI236" s="101"/>
      <c r="FJ236" s="101"/>
      <c r="FK236" s="130"/>
      <c r="FL236" s="128"/>
      <c r="FM236" s="126"/>
      <c r="FN236" s="126"/>
      <c r="FO236" s="126"/>
      <c r="FP236" s="126"/>
      <c r="FQ236" s="127"/>
      <c r="FR236" s="128"/>
      <c r="FS236" s="126"/>
      <c r="FT236" s="126"/>
      <c r="FU236" s="129"/>
      <c r="FV236" s="106"/>
      <c r="FW236" s="101"/>
      <c r="FX236" s="101"/>
      <c r="FY236" s="127"/>
      <c r="FZ236" s="131"/>
      <c r="GA236" s="132"/>
      <c r="GB236" s="133"/>
      <c r="GC236" s="133"/>
      <c r="GD236" s="133"/>
      <c r="GE236" s="133"/>
      <c r="GF236" s="134"/>
      <c r="GG236" s="135"/>
      <c r="GH236" s="133"/>
      <c r="GI236" s="133"/>
      <c r="GJ236" s="134"/>
      <c r="GK236" s="135"/>
      <c r="GL236" s="136"/>
      <c r="GM236" s="126"/>
      <c r="GN236" s="126"/>
      <c r="GO236" s="126"/>
      <c r="GP236" s="127"/>
      <c r="GQ236" s="137"/>
      <c r="GR236" s="138"/>
      <c r="GS236" s="139"/>
      <c r="GT236" s="140"/>
      <c r="GU236" s="141"/>
      <c r="GV236" s="142"/>
      <c r="GW236" s="143"/>
    </row>
    <row r="237" spans="1:205" s="120" customFormat="1" ht="18" customHeight="1" x14ac:dyDescent="0.25">
      <c r="A237" s="121">
        <v>232</v>
      </c>
      <c r="B237" s="122"/>
      <c r="C237" s="123"/>
      <c r="D237" s="123"/>
      <c r="E237" s="123"/>
      <c r="F237" s="123"/>
      <c r="G237" s="124"/>
      <c r="H237" s="144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46"/>
      <c r="AC237" s="146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6"/>
      <c r="AP237" s="126"/>
      <c r="AQ237" s="126"/>
      <c r="AR237" s="126"/>
      <c r="AS237" s="126"/>
      <c r="AT237" s="126"/>
      <c r="AU237" s="126"/>
      <c r="AV237" s="146"/>
      <c r="AW237" s="146"/>
      <c r="AX237" s="146"/>
      <c r="AY237" s="146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6"/>
      <c r="BL237" s="126"/>
      <c r="BM237" s="126"/>
      <c r="BN237" s="126"/>
      <c r="BO237" s="126"/>
      <c r="BP237" s="146"/>
      <c r="BQ237" s="146"/>
      <c r="BR237" s="146"/>
      <c r="BS237" s="146"/>
      <c r="BT237" s="146"/>
      <c r="BU237" s="146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6"/>
      <c r="CH237" s="126"/>
      <c r="CI237" s="126"/>
      <c r="CJ237" s="146"/>
      <c r="CK237" s="146"/>
      <c r="CL237" s="146"/>
      <c r="CM237" s="146"/>
      <c r="CN237" s="146"/>
      <c r="CO237" s="146"/>
      <c r="CP237" s="146"/>
      <c r="CQ237" s="146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46"/>
      <c r="DD237" s="146"/>
      <c r="DE237" s="146"/>
      <c r="DF237" s="146"/>
      <c r="DG237" s="146"/>
      <c r="DH237" s="146"/>
      <c r="DI237" s="146"/>
      <c r="DJ237" s="146"/>
      <c r="DK237" s="146"/>
      <c r="DL237" s="146"/>
      <c r="DM237" s="149"/>
      <c r="DN237" s="100"/>
      <c r="DO237" s="101"/>
      <c r="DP237" s="101"/>
      <c r="DQ237" s="101"/>
      <c r="DR237" s="101"/>
      <c r="DS237" s="101"/>
      <c r="DT237" s="101"/>
      <c r="DU237" s="101"/>
      <c r="DV237" s="101"/>
      <c r="DW237" s="101"/>
      <c r="DX237" s="101"/>
      <c r="DY237" s="101"/>
      <c r="DZ237" s="101"/>
      <c r="EA237" s="101"/>
      <c r="EB237" s="101"/>
      <c r="EC237" s="101"/>
      <c r="ED237" s="101"/>
      <c r="EE237" s="101"/>
      <c r="EF237" s="101"/>
      <c r="EG237" s="102"/>
      <c r="EH237" s="128"/>
      <c r="EI237" s="126"/>
      <c r="EJ237" s="126"/>
      <c r="EK237" s="126"/>
      <c r="EL237" s="126"/>
      <c r="EM237" s="126"/>
      <c r="EN237" s="126"/>
      <c r="EO237" s="126"/>
      <c r="EP237" s="126"/>
      <c r="EQ237" s="126"/>
      <c r="ER237" s="126"/>
      <c r="ES237" s="126"/>
      <c r="ET237" s="126"/>
      <c r="EU237" s="126"/>
      <c r="EV237" s="126"/>
      <c r="EW237" s="126"/>
      <c r="EX237" s="126"/>
      <c r="EY237" s="126"/>
      <c r="EZ237" s="126"/>
      <c r="FA237" s="129"/>
      <c r="FB237" s="106"/>
      <c r="FC237" s="101"/>
      <c r="FD237" s="101"/>
      <c r="FE237" s="101"/>
      <c r="FF237" s="101"/>
      <c r="FG237" s="101"/>
      <c r="FH237" s="101"/>
      <c r="FI237" s="101"/>
      <c r="FJ237" s="101"/>
      <c r="FK237" s="130"/>
      <c r="FL237" s="128"/>
      <c r="FM237" s="126"/>
      <c r="FN237" s="126"/>
      <c r="FO237" s="126"/>
      <c r="FP237" s="126"/>
      <c r="FQ237" s="127"/>
      <c r="FR237" s="128"/>
      <c r="FS237" s="126"/>
      <c r="FT237" s="126"/>
      <c r="FU237" s="129"/>
      <c r="FV237" s="106"/>
      <c r="FW237" s="101"/>
      <c r="FX237" s="101"/>
      <c r="FY237" s="127"/>
      <c r="FZ237" s="131"/>
      <c r="GA237" s="132"/>
      <c r="GB237" s="133"/>
      <c r="GC237" s="133"/>
      <c r="GD237" s="133"/>
      <c r="GE237" s="133"/>
      <c r="GF237" s="134"/>
      <c r="GG237" s="135"/>
      <c r="GH237" s="133"/>
      <c r="GI237" s="133"/>
      <c r="GJ237" s="134"/>
      <c r="GK237" s="135"/>
      <c r="GL237" s="136"/>
      <c r="GM237" s="126"/>
      <c r="GN237" s="126"/>
      <c r="GO237" s="126"/>
      <c r="GP237" s="127"/>
      <c r="GQ237" s="137"/>
      <c r="GR237" s="138"/>
      <c r="GS237" s="139"/>
      <c r="GT237" s="140"/>
      <c r="GU237" s="141"/>
      <c r="GV237" s="142"/>
      <c r="GW237" s="143"/>
    </row>
    <row r="238" spans="1:205" s="120" customFormat="1" ht="18" customHeight="1" x14ac:dyDescent="0.25">
      <c r="A238" s="121">
        <v>233</v>
      </c>
      <c r="B238" s="122"/>
      <c r="C238" s="123"/>
      <c r="D238" s="123"/>
      <c r="E238" s="123"/>
      <c r="F238" s="123"/>
      <c r="G238" s="124"/>
      <c r="H238" s="144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46"/>
      <c r="AC238" s="146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6"/>
      <c r="AP238" s="126"/>
      <c r="AQ238" s="126"/>
      <c r="AR238" s="126"/>
      <c r="AS238" s="126"/>
      <c r="AT238" s="126"/>
      <c r="AU238" s="126"/>
      <c r="AV238" s="146"/>
      <c r="AW238" s="146"/>
      <c r="AX238" s="146"/>
      <c r="AY238" s="146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6"/>
      <c r="BL238" s="126"/>
      <c r="BM238" s="126"/>
      <c r="BN238" s="126"/>
      <c r="BO238" s="126"/>
      <c r="BP238" s="146"/>
      <c r="BQ238" s="146"/>
      <c r="BR238" s="146"/>
      <c r="BS238" s="146"/>
      <c r="BT238" s="146"/>
      <c r="BU238" s="146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6"/>
      <c r="CH238" s="126"/>
      <c r="CI238" s="126"/>
      <c r="CJ238" s="146"/>
      <c r="CK238" s="146"/>
      <c r="CL238" s="146"/>
      <c r="CM238" s="146"/>
      <c r="CN238" s="146"/>
      <c r="CO238" s="146"/>
      <c r="CP238" s="146"/>
      <c r="CQ238" s="146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46"/>
      <c r="DD238" s="146"/>
      <c r="DE238" s="146"/>
      <c r="DF238" s="146"/>
      <c r="DG238" s="146"/>
      <c r="DH238" s="146"/>
      <c r="DI238" s="146"/>
      <c r="DJ238" s="146"/>
      <c r="DK238" s="146"/>
      <c r="DL238" s="146"/>
      <c r="DM238" s="149"/>
      <c r="DN238" s="100"/>
      <c r="DO238" s="101"/>
      <c r="DP238" s="101"/>
      <c r="DQ238" s="101"/>
      <c r="DR238" s="101"/>
      <c r="DS238" s="101"/>
      <c r="DT238" s="101"/>
      <c r="DU238" s="101"/>
      <c r="DV238" s="101"/>
      <c r="DW238" s="101"/>
      <c r="DX238" s="101"/>
      <c r="DY238" s="101"/>
      <c r="DZ238" s="101"/>
      <c r="EA238" s="101"/>
      <c r="EB238" s="101"/>
      <c r="EC238" s="101"/>
      <c r="ED238" s="101"/>
      <c r="EE238" s="101"/>
      <c r="EF238" s="101"/>
      <c r="EG238" s="102"/>
      <c r="EH238" s="128"/>
      <c r="EI238" s="126"/>
      <c r="EJ238" s="126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6"/>
      <c r="EU238" s="126"/>
      <c r="EV238" s="126"/>
      <c r="EW238" s="126"/>
      <c r="EX238" s="126"/>
      <c r="EY238" s="126"/>
      <c r="EZ238" s="126"/>
      <c r="FA238" s="129"/>
      <c r="FB238" s="106"/>
      <c r="FC238" s="101"/>
      <c r="FD238" s="101"/>
      <c r="FE238" s="101"/>
      <c r="FF238" s="101"/>
      <c r="FG238" s="101"/>
      <c r="FH238" s="101"/>
      <c r="FI238" s="101"/>
      <c r="FJ238" s="101"/>
      <c r="FK238" s="130"/>
      <c r="FL238" s="128"/>
      <c r="FM238" s="126"/>
      <c r="FN238" s="126"/>
      <c r="FO238" s="126"/>
      <c r="FP238" s="126"/>
      <c r="FQ238" s="127"/>
      <c r="FR238" s="128"/>
      <c r="FS238" s="126"/>
      <c r="FT238" s="126"/>
      <c r="FU238" s="129"/>
      <c r="FV238" s="106"/>
      <c r="FW238" s="101"/>
      <c r="FX238" s="101"/>
      <c r="FY238" s="127"/>
      <c r="FZ238" s="131"/>
      <c r="GA238" s="132"/>
      <c r="GB238" s="133"/>
      <c r="GC238" s="133"/>
      <c r="GD238" s="133"/>
      <c r="GE238" s="133"/>
      <c r="GF238" s="134"/>
      <c r="GG238" s="135"/>
      <c r="GH238" s="133"/>
      <c r="GI238" s="133"/>
      <c r="GJ238" s="134"/>
      <c r="GK238" s="135"/>
      <c r="GL238" s="136"/>
      <c r="GM238" s="126"/>
      <c r="GN238" s="126"/>
      <c r="GO238" s="126"/>
      <c r="GP238" s="127"/>
      <c r="GQ238" s="137"/>
      <c r="GR238" s="138"/>
      <c r="GS238" s="139"/>
      <c r="GT238" s="140"/>
      <c r="GU238" s="141"/>
      <c r="GV238" s="142"/>
      <c r="GW238" s="143"/>
    </row>
    <row r="239" spans="1:205" s="120" customFormat="1" ht="18" customHeight="1" x14ac:dyDescent="0.25">
      <c r="A239" s="121">
        <v>234</v>
      </c>
      <c r="B239" s="122"/>
      <c r="C239" s="123"/>
      <c r="D239" s="123"/>
      <c r="E239" s="123"/>
      <c r="F239" s="123"/>
      <c r="G239" s="124"/>
      <c r="H239" s="144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46"/>
      <c r="AC239" s="146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6"/>
      <c r="AP239" s="126"/>
      <c r="AQ239" s="126"/>
      <c r="AR239" s="126"/>
      <c r="AS239" s="126"/>
      <c r="AT239" s="126"/>
      <c r="AU239" s="126"/>
      <c r="AV239" s="146"/>
      <c r="AW239" s="146"/>
      <c r="AX239" s="146"/>
      <c r="AY239" s="146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6"/>
      <c r="BL239" s="126"/>
      <c r="BM239" s="126"/>
      <c r="BN239" s="126"/>
      <c r="BO239" s="126"/>
      <c r="BP239" s="146"/>
      <c r="BQ239" s="146"/>
      <c r="BR239" s="146"/>
      <c r="BS239" s="146"/>
      <c r="BT239" s="146"/>
      <c r="BU239" s="146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6"/>
      <c r="CH239" s="126"/>
      <c r="CI239" s="126"/>
      <c r="CJ239" s="146"/>
      <c r="CK239" s="146"/>
      <c r="CL239" s="146"/>
      <c r="CM239" s="146"/>
      <c r="CN239" s="146"/>
      <c r="CO239" s="146"/>
      <c r="CP239" s="146"/>
      <c r="CQ239" s="146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46"/>
      <c r="DD239" s="146"/>
      <c r="DE239" s="146"/>
      <c r="DF239" s="146"/>
      <c r="DG239" s="146"/>
      <c r="DH239" s="146"/>
      <c r="DI239" s="146"/>
      <c r="DJ239" s="146"/>
      <c r="DK239" s="146"/>
      <c r="DL239" s="146"/>
      <c r="DM239" s="149"/>
      <c r="DN239" s="100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2"/>
      <c r="EH239" s="128"/>
      <c r="EI239" s="126"/>
      <c r="EJ239" s="126"/>
      <c r="EK239" s="126"/>
      <c r="EL239" s="126"/>
      <c r="EM239" s="126"/>
      <c r="EN239" s="126"/>
      <c r="EO239" s="126"/>
      <c r="EP239" s="126"/>
      <c r="EQ239" s="126"/>
      <c r="ER239" s="126"/>
      <c r="ES239" s="126"/>
      <c r="ET239" s="126"/>
      <c r="EU239" s="126"/>
      <c r="EV239" s="126"/>
      <c r="EW239" s="126"/>
      <c r="EX239" s="126"/>
      <c r="EY239" s="126"/>
      <c r="EZ239" s="126"/>
      <c r="FA239" s="129"/>
      <c r="FB239" s="106"/>
      <c r="FC239" s="101"/>
      <c r="FD239" s="101"/>
      <c r="FE239" s="101"/>
      <c r="FF239" s="101"/>
      <c r="FG239" s="101"/>
      <c r="FH239" s="101"/>
      <c r="FI239" s="101"/>
      <c r="FJ239" s="101"/>
      <c r="FK239" s="130"/>
      <c r="FL239" s="128"/>
      <c r="FM239" s="126"/>
      <c r="FN239" s="126"/>
      <c r="FO239" s="126"/>
      <c r="FP239" s="126"/>
      <c r="FQ239" s="127"/>
      <c r="FR239" s="128"/>
      <c r="FS239" s="126"/>
      <c r="FT239" s="126"/>
      <c r="FU239" s="129"/>
      <c r="FV239" s="106"/>
      <c r="FW239" s="101"/>
      <c r="FX239" s="101"/>
      <c r="FY239" s="127"/>
      <c r="FZ239" s="131"/>
      <c r="GA239" s="132"/>
      <c r="GB239" s="133"/>
      <c r="GC239" s="133"/>
      <c r="GD239" s="133"/>
      <c r="GE239" s="133"/>
      <c r="GF239" s="134"/>
      <c r="GG239" s="135"/>
      <c r="GH239" s="133"/>
      <c r="GI239" s="133"/>
      <c r="GJ239" s="134"/>
      <c r="GK239" s="135"/>
      <c r="GL239" s="136"/>
      <c r="GM239" s="126"/>
      <c r="GN239" s="126"/>
      <c r="GO239" s="126"/>
      <c r="GP239" s="127"/>
      <c r="GQ239" s="137"/>
      <c r="GR239" s="138"/>
      <c r="GS239" s="139"/>
      <c r="GT239" s="140"/>
      <c r="GU239" s="141"/>
      <c r="GV239" s="142"/>
      <c r="GW239" s="143"/>
    </row>
    <row r="240" spans="1:205" s="120" customFormat="1" ht="18" customHeight="1" x14ac:dyDescent="0.25">
      <c r="A240" s="121">
        <v>235</v>
      </c>
      <c r="B240" s="122"/>
      <c r="C240" s="123"/>
      <c r="D240" s="123"/>
      <c r="E240" s="123"/>
      <c r="F240" s="123"/>
      <c r="G240" s="124"/>
      <c r="H240" s="144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46"/>
      <c r="AC240" s="146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6"/>
      <c r="AP240" s="126"/>
      <c r="AQ240" s="126"/>
      <c r="AR240" s="126"/>
      <c r="AS240" s="126"/>
      <c r="AT240" s="126"/>
      <c r="AU240" s="126"/>
      <c r="AV240" s="146"/>
      <c r="AW240" s="146"/>
      <c r="AX240" s="146"/>
      <c r="AY240" s="146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6"/>
      <c r="BL240" s="126"/>
      <c r="BM240" s="126"/>
      <c r="BN240" s="126"/>
      <c r="BO240" s="126"/>
      <c r="BP240" s="146"/>
      <c r="BQ240" s="146"/>
      <c r="BR240" s="146"/>
      <c r="BS240" s="146"/>
      <c r="BT240" s="146"/>
      <c r="BU240" s="146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6"/>
      <c r="CH240" s="126"/>
      <c r="CI240" s="126"/>
      <c r="CJ240" s="146"/>
      <c r="CK240" s="146"/>
      <c r="CL240" s="146"/>
      <c r="CM240" s="146"/>
      <c r="CN240" s="146"/>
      <c r="CO240" s="146"/>
      <c r="CP240" s="146"/>
      <c r="CQ240" s="146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46"/>
      <c r="DD240" s="146"/>
      <c r="DE240" s="146"/>
      <c r="DF240" s="146"/>
      <c r="DG240" s="146"/>
      <c r="DH240" s="146"/>
      <c r="DI240" s="146"/>
      <c r="DJ240" s="146"/>
      <c r="DK240" s="146"/>
      <c r="DL240" s="146"/>
      <c r="DM240" s="149"/>
      <c r="DN240" s="100"/>
      <c r="DO240" s="101"/>
      <c r="DP240" s="101"/>
      <c r="DQ240" s="101"/>
      <c r="DR240" s="101"/>
      <c r="DS240" s="101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2"/>
      <c r="EH240" s="128"/>
      <c r="EI240" s="126"/>
      <c r="EJ240" s="126"/>
      <c r="EK240" s="126"/>
      <c r="EL240" s="126"/>
      <c r="EM240" s="126"/>
      <c r="EN240" s="126"/>
      <c r="EO240" s="126"/>
      <c r="EP240" s="126"/>
      <c r="EQ240" s="126"/>
      <c r="ER240" s="126"/>
      <c r="ES240" s="126"/>
      <c r="ET240" s="126"/>
      <c r="EU240" s="126"/>
      <c r="EV240" s="126"/>
      <c r="EW240" s="126"/>
      <c r="EX240" s="126"/>
      <c r="EY240" s="126"/>
      <c r="EZ240" s="126"/>
      <c r="FA240" s="129"/>
      <c r="FB240" s="106"/>
      <c r="FC240" s="101"/>
      <c r="FD240" s="101"/>
      <c r="FE240" s="101"/>
      <c r="FF240" s="101"/>
      <c r="FG240" s="101"/>
      <c r="FH240" s="101"/>
      <c r="FI240" s="101"/>
      <c r="FJ240" s="101"/>
      <c r="FK240" s="130"/>
      <c r="FL240" s="128"/>
      <c r="FM240" s="126"/>
      <c r="FN240" s="126"/>
      <c r="FO240" s="126"/>
      <c r="FP240" s="126"/>
      <c r="FQ240" s="127"/>
      <c r="FR240" s="128"/>
      <c r="FS240" s="126"/>
      <c r="FT240" s="126"/>
      <c r="FU240" s="129"/>
      <c r="FV240" s="106"/>
      <c r="FW240" s="101"/>
      <c r="FX240" s="101"/>
      <c r="FY240" s="127"/>
      <c r="FZ240" s="131"/>
      <c r="GA240" s="132"/>
      <c r="GB240" s="133"/>
      <c r="GC240" s="133"/>
      <c r="GD240" s="133"/>
      <c r="GE240" s="133"/>
      <c r="GF240" s="134"/>
      <c r="GG240" s="135"/>
      <c r="GH240" s="133"/>
      <c r="GI240" s="133"/>
      <c r="GJ240" s="134"/>
      <c r="GK240" s="135"/>
      <c r="GL240" s="136"/>
      <c r="GM240" s="126"/>
      <c r="GN240" s="126"/>
      <c r="GO240" s="126"/>
      <c r="GP240" s="127"/>
      <c r="GQ240" s="137"/>
      <c r="GR240" s="138"/>
      <c r="GS240" s="139"/>
      <c r="GT240" s="140"/>
      <c r="GU240" s="141"/>
      <c r="GV240" s="142"/>
      <c r="GW240" s="143"/>
    </row>
    <row r="241" spans="1:205" s="120" customFormat="1" ht="18" customHeight="1" x14ac:dyDescent="0.25">
      <c r="A241" s="121">
        <v>236</v>
      </c>
      <c r="B241" s="122"/>
      <c r="C241" s="123"/>
      <c r="D241" s="123"/>
      <c r="E241" s="123"/>
      <c r="F241" s="123"/>
      <c r="G241" s="124"/>
      <c r="H241" s="144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46"/>
      <c r="AC241" s="146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6"/>
      <c r="AP241" s="126"/>
      <c r="AQ241" s="126"/>
      <c r="AR241" s="126"/>
      <c r="AS241" s="126"/>
      <c r="AT241" s="126"/>
      <c r="AU241" s="126"/>
      <c r="AV241" s="146"/>
      <c r="AW241" s="146"/>
      <c r="AX241" s="146"/>
      <c r="AY241" s="146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6"/>
      <c r="BL241" s="126"/>
      <c r="BM241" s="126"/>
      <c r="BN241" s="126"/>
      <c r="BO241" s="126"/>
      <c r="BP241" s="146"/>
      <c r="BQ241" s="146"/>
      <c r="BR241" s="146"/>
      <c r="BS241" s="146"/>
      <c r="BT241" s="146"/>
      <c r="BU241" s="146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6"/>
      <c r="CH241" s="126"/>
      <c r="CI241" s="126"/>
      <c r="CJ241" s="146"/>
      <c r="CK241" s="146"/>
      <c r="CL241" s="146"/>
      <c r="CM241" s="146"/>
      <c r="CN241" s="146"/>
      <c r="CO241" s="146"/>
      <c r="CP241" s="146"/>
      <c r="CQ241" s="146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46"/>
      <c r="DD241" s="146"/>
      <c r="DE241" s="146"/>
      <c r="DF241" s="146"/>
      <c r="DG241" s="146"/>
      <c r="DH241" s="146"/>
      <c r="DI241" s="146"/>
      <c r="DJ241" s="146"/>
      <c r="DK241" s="146"/>
      <c r="DL241" s="146"/>
      <c r="DM241" s="149"/>
      <c r="DN241" s="100"/>
      <c r="DO241" s="101"/>
      <c r="DP241" s="101"/>
      <c r="DQ241" s="101"/>
      <c r="DR241" s="101"/>
      <c r="DS241" s="101"/>
      <c r="DT241" s="101"/>
      <c r="DU241" s="101"/>
      <c r="DV241" s="101"/>
      <c r="DW241" s="101"/>
      <c r="DX241" s="101"/>
      <c r="DY241" s="101"/>
      <c r="DZ241" s="101"/>
      <c r="EA241" s="101"/>
      <c r="EB241" s="101"/>
      <c r="EC241" s="101"/>
      <c r="ED241" s="101"/>
      <c r="EE241" s="101"/>
      <c r="EF241" s="101"/>
      <c r="EG241" s="102"/>
      <c r="EH241" s="128"/>
      <c r="EI241" s="126"/>
      <c r="EJ241" s="126"/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6"/>
      <c r="EU241" s="126"/>
      <c r="EV241" s="126"/>
      <c r="EW241" s="126"/>
      <c r="EX241" s="126"/>
      <c r="EY241" s="126"/>
      <c r="EZ241" s="126"/>
      <c r="FA241" s="129"/>
      <c r="FB241" s="106"/>
      <c r="FC241" s="101"/>
      <c r="FD241" s="101"/>
      <c r="FE241" s="101"/>
      <c r="FF241" s="101"/>
      <c r="FG241" s="101"/>
      <c r="FH241" s="101"/>
      <c r="FI241" s="101"/>
      <c r="FJ241" s="101"/>
      <c r="FK241" s="130"/>
      <c r="FL241" s="128"/>
      <c r="FM241" s="126"/>
      <c r="FN241" s="126"/>
      <c r="FO241" s="126"/>
      <c r="FP241" s="126"/>
      <c r="FQ241" s="127"/>
      <c r="FR241" s="128"/>
      <c r="FS241" s="126"/>
      <c r="FT241" s="126"/>
      <c r="FU241" s="129"/>
      <c r="FV241" s="106"/>
      <c r="FW241" s="101"/>
      <c r="FX241" s="101"/>
      <c r="FY241" s="127"/>
      <c r="FZ241" s="131"/>
      <c r="GA241" s="132"/>
      <c r="GB241" s="133"/>
      <c r="GC241" s="133"/>
      <c r="GD241" s="133"/>
      <c r="GE241" s="133"/>
      <c r="GF241" s="134"/>
      <c r="GG241" s="135"/>
      <c r="GH241" s="133"/>
      <c r="GI241" s="133"/>
      <c r="GJ241" s="134"/>
      <c r="GK241" s="135"/>
      <c r="GL241" s="136"/>
      <c r="GM241" s="126"/>
      <c r="GN241" s="126"/>
      <c r="GO241" s="126"/>
      <c r="GP241" s="127"/>
      <c r="GQ241" s="137"/>
      <c r="GR241" s="138"/>
      <c r="GS241" s="139"/>
      <c r="GT241" s="140"/>
      <c r="GU241" s="141"/>
      <c r="GV241" s="142"/>
      <c r="GW241" s="143"/>
    </row>
    <row r="242" spans="1:205" s="120" customFormat="1" ht="18" customHeight="1" x14ac:dyDescent="0.25">
      <c r="A242" s="121">
        <v>237</v>
      </c>
      <c r="B242" s="122"/>
      <c r="C242" s="123"/>
      <c r="D242" s="123"/>
      <c r="E242" s="123"/>
      <c r="F242" s="123"/>
      <c r="G242" s="124"/>
      <c r="H242" s="144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46"/>
      <c r="AC242" s="146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6"/>
      <c r="AP242" s="126"/>
      <c r="AQ242" s="126"/>
      <c r="AR242" s="126"/>
      <c r="AS242" s="126"/>
      <c r="AT242" s="126"/>
      <c r="AU242" s="126"/>
      <c r="AV242" s="146"/>
      <c r="AW242" s="146"/>
      <c r="AX242" s="146"/>
      <c r="AY242" s="146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6"/>
      <c r="BL242" s="126"/>
      <c r="BM242" s="126"/>
      <c r="BN242" s="126"/>
      <c r="BO242" s="126"/>
      <c r="BP242" s="146"/>
      <c r="BQ242" s="146"/>
      <c r="BR242" s="146"/>
      <c r="BS242" s="146"/>
      <c r="BT242" s="146"/>
      <c r="BU242" s="146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6"/>
      <c r="CH242" s="126"/>
      <c r="CI242" s="126"/>
      <c r="CJ242" s="146"/>
      <c r="CK242" s="146"/>
      <c r="CL242" s="146"/>
      <c r="CM242" s="146"/>
      <c r="CN242" s="146"/>
      <c r="CO242" s="146"/>
      <c r="CP242" s="146"/>
      <c r="CQ242" s="146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9"/>
      <c r="DN242" s="100"/>
      <c r="DO242" s="101"/>
      <c r="DP242" s="101"/>
      <c r="DQ242" s="101"/>
      <c r="DR242" s="101"/>
      <c r="DS242" s="101"/>
      <c r="DT242" s="101"/>
      <c r="DU242" s="101"/>
      <c r="DV242" s="101"/>
      <c r="DW242" s="101"/>
      <c r="DX242" s="101"/>
      <c r="DY242" s="101"/>
      <c r="DZ242" s="101"/>
      <c r="EA242" s="101"/>
      <c r="EB242" s="101"/>
      <c r="EC242" s="101"/>
      <c r="ED242" s="101"/>
      <c r="EE242" s="101"/>
      <c r="EF242" s="101"/>
      <c r="EG242" s="102"/>
      <c r="EH242" s="128"/>
      <c r="EI242" s="126"/>
      <c r="EJ242" s="126"/>
      <c r="EK242" s="126"/>
      <c r="EL242" s="126"/>
      <c r="EM242" s="126"/>
      <c r="EN242" s="126"/>
      <c r="EO242" s="126"/>
      <c r="EP242" s="126"/>
      <c r="EQ242" s="126"/>
      <c r="ER242" s="126"/>
      <c r="ES242" s="126"/>
      <c r="ET242" s="126"/>
      <c r="EU242" s="126"/>
      <c r="EV242" s="126"/>
      <c r="EW242" s="126"/>
      <c r="EX242" s="126"/>
      <c r="EY242" s="126"/>
      <c r="EZ242" s="126"/>
      <c r="FA242" s="129"/>
      <c r="FB242" s="106"/>
      <c r="FC242" s="101"/>
      <c r="FD242" s="101"/>
      <c r="FE242" s="101"/>
      <c r="FF242" s="101"/>
      <c r="FG242" s="101"/>
      <c r="FH242" s="101"/>
      <c r="FI242" s="101"/>
      <c r="FJ242" s="101"/>
      <c r="FK242" s="130"/>
      <c r="FL242" s="128"/>
      <c r="FM242" s="126"/>
      <c r="FN242" s="126"/>
      <c r="FO242" s="126"/>
      <c r="FP242" s="126"/>
      <c r="FQ242" s="127"/>
      <c r="FR242" s="128"/>
      <c r="FS242" s="126"/>
      <c r="FT242" s="126"/>
      <c r="FU242" s="129"/>
      <c r="FV242" s="106"/>
      <c r="FW242" s="101"/>
      <c r="FX242" s="101"/>
      <c r="FY242" s="127"/>
      <c r="FZ242" s="131"/>
      <c r="GA242" s="132"/>
      <c r="GB242" s="133"/>
      <c r="GC242" s="133"/>
      <c r="GD242" s="133"/>
      <c r="GE242" s="133"/>
      <c r="GF242" s="134"/>
      <c r="GG242" s="135"/>
      <c r="GH242" s="133"/>
      <c r="GI242" s="133"/>
      <c r="GJ242" s="134"/>
      <c r="GK242" s="135"/>
      <c r="GL242" s="136"/>
      <c r="GM242" s="126"/>
      <c r="GN242" s="126"/>
      <c r="GO242" s="126"/>
      <c r="GP242" s="127"/>
      <c r="GQ242" s="137"/>
      <c r="GR242" s="138"/>
      <c r="GS242" s="139"/>
      <c r="GT242" s="140"/>
      <c r="GU242" s="141"/>
      <c r="GV242" s="142"/>
      <c r="GW242" s="143"/>
    </row>
    <row r="243" spans="1:205" s="120" customFormat="1" ht="18" customHeight="1" x14ac:dyDescent="0.25">
      <c r="A243" s="121">
        <v>238</v>
      </c>
      <c r="B243" s="122"/>
      <c r="C243" s="123"/>
      <c r="D243" s="123"/>
      <c r="E243" s="123"/>
      <c r="F243" s="123"/>
      <c r="G243" s="124"/>
      <c r="H243" s="144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46"/>
      <c r="AC243" s="146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6"/>
      <c r="AP243" s="126"/>
      <c r="AQ243" s="126"/>
      <c r="AR243" s="126"/>
      <c r="AS243" s="126"/>
      <c r="AT243" s="126"/>
      <c r="AU243" s="126"/>
      <c r="AV243" s="146"/>
      <c r="AW243" s="146"/>
      <c r="AX243" s="146"/>
      <c r="AY243" s="146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6"/>
      <c r="BL243" s="126"/>
      <c r="BM243" s="126"/>
      <c r="BN243" s="126"/>
      <c r="BO243" s="126"/>
      <c r="BP243" s="146"/>
      <c r="BQ243" s="146"/>
      <c r="BR243" s="146"/>
      <c r="BS243" s="146"/>
      <c r="BT243" s="146"/>
      <c r="BU243" s="146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6"/>
      <c r="CH243" s="126"/>
      <c r="CI243" s="126"/>
      <c r="CJ243" s="146"/>
      <c r="CK243" s="146"/>
      <c r="CL243" s="146"/>
      <c r="CM243" s="146"/>
      <c r="CN243" s="146"/>
      <c r="CO243" s="146"/>
      <c r="CP243" s="146"/>
      <c r="CQ243" s="146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9"/>
      <c r="DN243" s="100"/>
      <c r="DO243" s="101"/>
      <c r="DP243" s="101"/>
      <c r="DQ243" s="101"/>
      <c r="DR243" s="101"/>
      <c r="DS243" s="101"/>
      <c r="DT243" s="101"/>
      <c r="DU243" s="101"/>
      <c r="DV243" s="101"/>
      <c r="DW243" s="101"/>
      <c r="DX243" s="101"/>
      <c r="DY243" s="101"/>
      <c r="DZ243" s="101"/>
      <c r="EA243" s="101"/>
      <c r="EB243" s="101"/>
      <c r="EC243" s="101"/>
      <c r="ED243" s="101"/>
      <c r="EE243" s="101"/>
      <c r="EF243" s="101"/>
      <c r="EG243" s="102"/>
      <c r="EH243" s="128"/>
      <c r="EI243" s="126"/>
      <c r="EJ243" s="126"/>
      <c r="EK243" s="126"/>
      <c r="EL243" s="126"/>
      <c r="EM243" s="126"/>
      <c r="EN243" s="126"/>
      <c r="EO243" s="126"/>
      <c r="EP243" s="126"/>
      <c r="EQ243" s="126"/>
      <c r="ER243" s="126"/>
      <c r="ES243" s="126"/>
      <c r="ET243" s="126"/>
      <c r="EU243" s="126"/>
      <c r="EV243" s="126"/>
      <c r="EW243" s="126"/>
      <c r="EX243" s="126"/>
      <c r="EY243" s="126"/>
      <c r="EZ243" s="126"/>
      <c r="FA243" s="129"/>
      <c r="FB243" s="106"/>
      <c r="FC243" s="101"/>
      <c r="FD243" s="101"/>
      <c r="FE243" s="101"/>
      <c r="FF243" s="101"/>
      <c r="FG243" s="101"/>
      <c r="FH243" s="101"/>
      <c r="FI243" s="101"/>
      <c r="FJ243" s="101"/>
      <c r="FK243" s="130"/>
      <c r="FL243" s="128"/>
      <c r="FM243" s="126"/>
      <c r="FN243" s="126"/>
      <c r="FO243" s="126"/>
      <c r="FP243" s="126"/>
      <c r="FQ243" s="127"/>
      <c r="FR243" s="128"/>
      <c r="FS243" s="126"/>
      <c r="FT243" s="126"/>
      <c r="FU243" s="129"/>
      <c r="FV243" s="106"/>
      <c r="FW243" s="101"/>
      <c r="FX243" s="101"/>
      <c r="FY243" s="127"/>
      <c r="FZ243" s="131"/>
      <c r="GA243" s="132"/>
      <c r="GB243" s="133"/>
      <c r="GC243" s="133"/>
      <c r="GD243" s="133"/>
      <c r="GE243" s="133"/>
      <c r="GF243" s="134"/>
      <c r="GG243" s="135"/>
      <c r="GH243" s="133"/>
      <c r="GI243" s="133"/>
      <c r="GJ243" s="134"/>
      <c r="GK243" s="135"/>
      <c r="GL243" s="136"/>
      <c r="GM243" s="126"/>
      <c r="GN243" s="126"/>
      <c r="GO243" s="126"/>
      <c r="GP243" s="127"/>
      <c r="GQ243" s="137"/>
      <c r="GR243" s="138"/>
      <c r="GS243" s="139"/>
      <c r="GT243" s="140"/>
      <c r="GU243" s="141"/>
      <c r="GV243" s="142"/>
      <c r="GW243" s="143"/>
    </row>
    <row r="244" spans="1:205" s="120" customFormat="1" ht="18" customHeight="1" x14ac:dyDescent="0.25">
      <c r="A244" s="121">
        <v>239</v>
      </c>
      <c r="B244" s="122"/>
      <c r="C244" s="123"/>
      <c r="D244" s="123"/>
      <c r="E244" s="123"/>
      <c r="F244" s="123"/>
      <c r="G244" s="124"/>
      <c r="H244" s="144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46"/>
      <c r="AC244" s="146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6"/>
      <c r="AP244" s="126"/>
      <c r="AQ244" s="126"/>
      <c r="AR244" s="126"/>
      <c r="AS244" s="126"/>
      <c r="AT244" s="126"/>
      <c r="AU244" s="126"/>
      <c r="AV244" s="146"/>
      <c r="AW244" s="146"/>
      <c r="AX244" s="146"/>
      <c r="AY244" s="146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6"/>
      <c r="BL244" s="126"/>
      <c r="BM244" s="126"/>
      <c r="BN244" s="126"/>
      <c r="BO244" s="126"/>
      <c r="BP244" s="146"/>
      <c r="BQ244" s="146"/>
      <c r="BR244" s="146"/>
      <c r="BS244" s="146"/>
      <c r="BT244" s="146"/>
      <c r="BU244" s="146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6"/>
      <c r="CH244" s="126"/>
      <c r="CI244" s="126"/>
      <c r="CJ244" s="146"/>
      <c r="CK244" s="146"/>
      <c r="CL244" s="146"/>
      <c r="CM244" s="146"/>
      <c r="CN244" s="146"/>
      <c r="CO244" s="146"/>
      <c r="CP244" s="146"/>
      <c r="CQ244" s="146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46"/>
      <c r="DD244" s="146"/>
      <c r="DE244" s="146"/>
      <c r="DF244" s="146"/>
      <c r="DG244" s="146"/>
      <c r="DH244" s="146"/>
      <c r="DI244" s="146"/>
      <c r="DJ244" s="146"/>
      <c r="DK244" s="146"/>
      <c r="DL244" s="146"/>
      <c r="DM244" s="149"/>
      <c r="DN244" s="100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2"/>
      <c r="EH244" s="128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9"/>
      <c r="FB244" s="106"/>
      <c r="FC244" s="101"/>
      <c r="FD244" s="101"/>
      <c r="FE244" s="101"/>
      <c r="FF244" s="101"/>
      <c r="FG244" s="101"/>
      <c r="FH244" s="101"/>
      <c r="FI244" s="101"/>
      <c r="FJ244" s="101"/>
      <c r="FK244" s="130"/>
      <c r="FL244" s="128"/>
      <c r="FM244" s="126"/>
      <c r="FN244" s="126"/>
      <c r="FO244" s="126"/>
      <c r="FP244" s="126"/>
      <c r="FQ244" s="127"/>
      <c r="FR244" s="128"/>
      <c r="FS244" s="126"/>
      <c r="FT244" s="126"/>
      <c r="FU244" s="129"/>
      <c r="FV244" s="106"/>
      <c r="FW244" s="101"/>
      <c r="FX244" s="101"/>
      <c r="FY244" s="127"/>
      <c r="FZ244" s="131"/>
      <c r="GA244" s="132"/>
      <c r="GB244" s="133"/>
      <c r="GC244" s="133"/>
      <c r="GD244" s="133"/>
      <c r="GE244" s="133"/>
      <c r="GF244" s="134"/>
      <c r="GG244" s="135"/>
      <c r="GH244" s="133"/>
      <c r="GI244" s="133"/>
      <c r="GJ244" s="134"/>
      <c r="GK244" s="135"/>
      <c r="GL244" s="136"/>
      <c r="GM244" s="126"/>
      <c r="GN244" s="126"/>
      <c r="GO244" s="126"/>
      <c r="GP244" s="127"/>
      <c r="GQ244" s="137"/>
      <c r="GR244" s="138"/>
      <c r="GS244" s="139"/>
      <c r="GT244" s="140"/>
      <c r="GU244" s="141"/>
      <c r="GV244" s="142"/>
      <c r="GW244" s="143"/>
    </row>
    <row r="245" spans="1:205" s="120" customFormat="1" ht="18" customHeight="1" x14ac:dyDescent="0.25">
      <c r="A245" s="121">
        <v>240</v>
      </c>
      <c r="B245" s="122"/>
      <c r="C245" s="123"/>
      <c r="D245" s="123"/>
      <c r="E245" s="123"/>
      <c r="F245" s="123"/>
      <c r="G245" s="124"/>
      <c r="H245" s="144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46"/>
      <c r="AC245" s="146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6"/>
      <c r="AP245" s="126"/>
      <c r="AQ245" s="126"/>
      <c r="AR245" s="126"/>
      <c r="AS245" s="126"/>
      <c r="AT245" s="126"/>
      <c r="AU245" s="126"/>
      <c r="AV245" s="146"/>
      <c r="AW245" s="146"/>
      <c r="AX245" s="146"/>
      <c r="AY245" s="146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6"/>
      <c r="BL245" s="126"/>
      <c r="BM245" s="126"/>
      <c r="BN245" s="126"/>
      <c r="BO245" s="126"/>
      <c r="BP245" s="146"/>
      <c r="BQ245" s="146"/>
      <c r="BR245" s="146"/>
      <c r="BS245" s="146"/>
      <c r="BT245" s="146"/>
      <c r="BU245" s="146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6"/>
      <c r="CH245" s="126"/>
      <c r="CI245" s="126"/>
      <c r="CJ245" s="146"/>
      <c r="CK245" s="146"/>
      <c r="CL245" s="146"/>
      <c r="CM245" s="146"/>
      <c r="CN245" s="146"/>
      <c r="CO245" s="146"/>
      <c r="CP245" s="146"/>
      <c r="CQ245" s="146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9"/>
      <c r="DN245" s="100"/>
      <c r="DO245" s="101"/>
      <c r="DP245" s="101"/>
      <c r="DQ245" s="101"/>
      <c r="DR245" s="101"/>
      <c r="DS245" s="101"/>
      <c r="DT245" s="101"/>
      <c r="DU245" s="101"/>
      <c r="DV245" s="101"/>
      <c r="DW245" s="101"/>
      <c r="DX245" s="101"/>
      <c r="DY245" s="101"/>
      <c r="DZ245" s="101"/>
      <c r="EA245" s="101"/>
      <c r="EB245" s="101"/>
      <c r="EC245" s="101"/>
      <c r="ED245" s="101"/>
      <c r="EE245" s="101"/>
      <c r="EF245" s="101"/>
      <c r="EG245" s="102"/>
      <c r="EH245" s="128"/>
      <c r="EI245" s="126"/>
      <c r="EJ245" s="126"/>
      <c r="EK245" s="126"/>
      <c r="EL245" s="126"/>
      <c r="EM245" s="126"/>
      <c r="EN245" s="126"/>
      <c r="EO245" s="126"/>
      <c r="EP245" s="126"/>
      <c r="EQ245" s="126"/>
      <c r="ER245" s="126"/>
      <c r="ES245" s="126"/>
      <c r="ET245" s="126"/>
      <c r="EU245" s="126"/>
      <c r="EV245" s="126"/>
      <c r="EW245" s="126"/>
      <c r="EX245" s="126"/>
      <c r="EY245" s="126"/>
      <c r="EZ245" s="126"/>
      <c r="FA245" s="129"/>
      <c r="FB245" s="106"/>
      <c r="FC245" s="101"/>
      <c r="FD245" s="101"/>
      <c r="FE245" s="101"/>
      <c r="FF245" s="101"/>
      <c r="FG245" s="101"/>
      <c r="FH245" s="101"/>
      <c r="FI245" s="101"/>
      <c r="FJ245" s="101"/>
      <c r="FK245" s="130"/>
      <c r="FL245" s="128"/>
      <c r="FM245" s="126"/>
      <c r="FN245" s="126"/>
      <c r="FO245" s="126"/>
      <c r="FP245" s="126"/>
      <c r="FQ245" s="127"/>
      <c r="FR245" s="128"/>
      <c r="FS245" s="126"/>
      <c r="FT245" s="126"/>
      <c r="FU245" s="129"/>
      <c r="FV245" s="106"/>
      <c r="FW245" s="101"/>
      <c r="FX245" s="101"/>
      <c r="FY245" s="127"/>
      <c r="FZ245" s="131"/>
      <c r="GA245" s="132"/>
      <c r="GB245" s="133"/>
      <c r="GC245" s="133"/>
      <c r="GD245" s="133"/>
      <c r="GE245" s="133"/>
      <c r="GF245" s="134"/>
      <c r="GG245" s="135"/>
      <c r="GH245" s="133"/>
      <c r="GI245" s="133"/>
      <c r="GJ245" s="134"/>
      <c r="GK245" s="135"/>
      <c r="GL245" s="136"/>
      <c r="GM245" s="126"/>
      <c r="GN245" s="126"/>
      <c r="GO245" s="126"/>
      <c r="GP245" s="127"/>
      <c r="GQ245" s="137"/>
      <c r="GR245" s="138"/>
      <c r="GS245" s="139"/>
      <c r="GT245" s="140"/>
      <c r="GU245" s="141"/>
      <c r="GV245" s="142"/>
      <c r="GW245" s="143"/>
    </row>
    <row r="246" spans="1:205" s="120" customFormat="1" ht="18" customHeight="1" x14ac:dyDescent="0.25">
      <c r="A246" s="121">
        <v>241</v>
      </c>
      <c r="B246" s="122"/>
      <c r="C246" s="123"/>
      <c r="D246" s="123"/>
      <c r="E246" s="123"/>
      <c r="F246" s="123"/>
      <c r="G246" s="124"/>
      <c r="H246" s="144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46"/>
      <c r="AC246" s="146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6"/>
      <c r="AP246" s="126"/>
      <c r="AQ246" s="126"/>
      <c r="AR246" s="126"/>
      <c r="AS246" s="126"/>
      <c r="AT246" s="126"/>
      <c r="AU246" s="126"/>
      <c r="AV246" s="146"/>
      <c r="AW246" s="146"/>
      <c r="AX246" s="146"/>
      <c r="AY246" s="146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6"/>
      <c r="BL246" s="126"/>
      <c r="BM246" s="126"/>
      <c r="BN246" s="126"/>
      <c r="BO246" s="126"/>
      <c r="BP246" s="146"/>
      <c r="BQ246" s="146"/>
      <c r="BR246" s="146"/>
      <c r="BS246" s="146"/>
      <c r="BT246" s="146"/>
      <c r="BU246" s="146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6"/>
      <c r="CH246" s="126"/>
      <c r="CI246" s="126"/>
      <c r="CJ246" s="146"/>
      <c r="CK246" s="146"/>
      <c r="CL246" s="146"/>
      <c r="CM246" s="146"/>
      <c r="CN246" s="146"/>
      <c r="CO246" s="146"/>
      <c r="CP246" s="146"/>
      <c r="CQ246" s="146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46"/>
      <c r="DD246" s="146"/>
      <c r="DE246" s="146"/>
      <c r="DF246" s="146"/>
      <c r="DG246" s="146"/>
      <c r="DH246" s="146"/>
      <c r="DI246" s="146"/>
      <c r="DJ246" s="146"/>
      <c r="DK246" s="146"/>
      <c r="DL246" s="146"/>
      <c r="DM246" s="149"/>
      <c r="DN246" s="100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1"/>
      <c r="DY246" s="101"/>
      <c r="DZ246" s="101"/>
      <c r="EA246" s="101"/>
      <c r="EB246" s="101"/>
      <c r="EC246" s="101"/>
      <c r="ED246" s="101"/>
      <c r="EE246" s="101"/>
      <c r="EF246" s="101"/>
      <c r="EG246" s="102"/>
      <c r="EH246" s="128"/>
      <c r="EI246" s="126"/>
      <c r="EJ246" s="126"/>
      <c r="EK246" s="126"/>
      <c r="EL246" s="126"/>
      <c r="EM246" s="126"/>
      <c r="EN246" s="126"/>
      <c r="EO246" s="126"/>
      <c r="EP246" s="126"/>
      <c r="EQ246" s="126"/>
      <c r="ER246" s="126"/>
      <c r="ES246" s="126"/>
      <c r="ET246" s="126"/>
      <c r="EU246" s="126"/>
      <c r="EV246" s="126"/>
      <c r="EW246" s="126"/>
      <c r="EX246" s="126"/>
      <c r="EY246" s="126"/>
      <c r="EZ246" s="126"/>
      <c r="FA246" s="129"/>
      <c r="FB246" s="106"/>
      <c r="FC246" s="101"/>
      <c r="FD246" s="101"/>
      <c r="FE246" s="101"/>
      <c r="FF246" s="101"/>
      <c r="FG246" s="101"/>
      <c r="FH246" s="101"/>
      <c r="FI246" s="101"/>
      <c r="FJ246" s="101"/>
      <c r="FK246" s="130"/>
      <c r="FL246" s="128"/>
      <c r="FM246" s="126"/>
      <c r="FN246" s="126"/>
      <c r="FO246" s="126"/>
      <c r="FP246" s="126"/>
      <c r="FQ246" s="127"/>
      <c r="FR246" s="128"/>
      <c r="FS246" s="126"/>
      <c r="FT246" s="126"/>
      <c r="FU246" s="129"/>
      <c r="FV246" s="106"/>
      <c r="FW246" s="101"/>
      <c r="FX246" s="101"/>
      <c r="FY246" s="127"/>
      <c r="FZ246" s="131"/>
      <c r="GA246" s="132"/>
      <c r="GB246" s="133"/>
      <c r="GC246" s="133"/>
      <c r="GD246" s="133"/>
      <c r="GE246" s="133"/>
      <c r="GF246" s="134"/>
      <c r="GG246" s="135"/>
      <c r="GH246" s="133"/>
      <c r="GI246" s="133"/>
      <c r="GJ246" s="134"/>
      <c r="GK246" s="135"/>
      <c r="GL246" s="136"/>
      <c r="GM246" s="126"/>
      <c r="GN246" s="126"/>
      <c r="GO246" s="126"/>
      <c r="GP246" s="127"/>
      <c r="GQ246" s="137"/>
      <c r="GR246" s="138"/>
      <c r="GS246" s="139"/>
      <c r="GT246" s="140"/>
      <c r="GU246" s="141"/>
      <c r="GV246" s="142"/>
      <c r="GW246" s="143"/>
    </row>
    <row r="247" spans="1:205" s="120" customFormat="1" ht="18" customHeight="1" x14ac:dyDescent="0.25">
      <c r="A247" s="121">
        <v>242</v>
      </c>
      <c r="B247" s="122"/>
      <c r="C247" s="123"/>
      <c r="D247" s="123"/>
      <c r="E247" s="123"/>
      <c r="F247" s="123"/>
      <c r="G247" s="124"/>
      <c r="H247" s="144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46"/>
      <c r="AC247" s="146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6"/>
      <c r="AP247" s="126"/>
      <c r="AQ247" s="126"/>
      <c r="AR247" s="126"/>
      <c r="AS247" s="126"/>
      <c r="AT247" s="126"/>
      <c r="AU247" s="126"/>
      <c r="AV247" s="146"/>
      <c r="AW247" s="146"/>
      <c r="AX247" s="146"/>
      <c r="AY247" s="146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6"/>
      <c r="BL247" s="126"/>
      <c r="BM247" s="126"/>
      <c r="BN247" s="126"/>
      <c r="BO247" s="126"/>
      <c r="BP247" s="146"/>
      <c r="BQ247" s="146"/>
      <c r="BR247" s="146"/>
      <c r="BS247" s="146"/>
      <c r="BT247" s="146"/>
      <c r="BU247" s="146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6"/>
      <c r="CH247" s="126"/>
      <c r="CI247" s="126"/>
      <c r="CJ247" s="146"/>
      <c r="CK247" s="146"/>
      <c r="CL247" s="146"/>
      <c r="CM247" s="146"/>
      <c r="CN247" s="146"/>
      <c r="CO247" s="146"/>
      <c r="CP247" s="146"/>
      <c r="CQ247" s="146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46"/>
      <c r="DD247" s="146"/>
      <c r="DE247" s="146"/>
      <c r="DF247" s="146"/>
      <c r="DG247" s="146"/>
      <c r="DH247" s="146"/>
      <c r="DI247" s="146"/>
      <c r="DJ247" s="146"/>
      <c r="DK247" s="146"/>
      <c r="DL247" s="146"/>
      <c r="DM247" s="149"/>
      <c r="DN247" s="100"/>
      <c r="DO247" s="101"/>
      <c r="DP247" s="101"/>
      <c r="DQ247" s="101"/>
      <c r="DR247" s="101"/>
      <c r="DS247" s="101"/>
      <c r="DT247" s="101"/>
      <c r="DU247" s="101"/>
      <c r="DV247" s="101"/>
      <c r="DW247" s="101"/>
      <c r="DX247" s="101"/>
      <c r="DY247" s="101"/>
      <c r="DZ247" s="101"/>
      <c r="EA247" s="101"/>
      <c r="EB247" s="101"/>
      <c r="EC247" s="101"/>
      <c r="ED247" s="101"/>
      <c r="EE247" s="101"/>
      <c r="EF247" s="101"/>
      <c r="EG247" s="102"/>
      <c r="EH247" s="128"/>
      <c r="EI247" s="126"/>
      <c r="EJ247" s="126"/>
      <c r="EK247" s="126"/>
      <c r="EL247" s="126"/>
      <c r="EM247" s="126"/>
      <c r="EN247" s="126"/>
      <c r="EO247" s="126"/>
      <c r="EP247" s="126"/>
      <c r="EQ247" s="126"/>
      <c r="ER247" s="126"/>
      <c r="ES247" s="126"/>
      <c r="ET247" s="126"/>
      <c r="EU247" s="126"/>
      <c r="EV247" s="126"/>
      <c r="EW247" s="126"/>
      <c r="EX247" s="126"/>
      <c r="EY247" s="126"/>
      <c r="EZ247" s="126"/>
      <c r="FA247" s="129"/>
      <c r="FB247" s="106"/>
      <c r="FC247" s="101"/>
      <c r="FD247" s="101"/>
      <c r="FE247" s="101"/>
      <c r="FF247" s="101"/>
      <c r="FG247" s="101"/>
      <c r="FH247" s="101"/>
      <c r="FI247" s="101"/>
      <c r="FJ247" s="101"/>
      <c r="FK247" s="130"/>
      <c r="FL247" s="128"/>
      <c r="FM247" s="126"/>
      <c r="FN247" s="126"/>
      <c r="FO247" s="126"/>
      <c r="FP247" s="126"/>
      <c r="FQ247" s="127"/>
      <c r="FR247" s="128"/>
      <c r="FS247" s="126"/>
      <c r="FT247" s="126"/>
      <c r="FU247" s="129"/>
      <c r="FV247" s="106"/>
      <c r="FW247" s="101"/>
      <c r="FX247" s="101"/>
      <c r="FY247" s="127"/>
      <c r="FZ247" s="131"/>
      <c r="GA247" s="132"/>
      <c r="GB247" s="133"/>
      <c r="GC247" s="133"/>
      <c r="GD247" s="133"/>
      <c r="GE247" s="133"/>
      <c r="GF247" s="134"/>
      <c r="GG247" s="135"/>
      <c r="GH247" s="133"/>
      <c r="GI247" s="133"/>
      <c r="GJ247" s="134"/>
      <c r="GK247" s="135"/>
      <c r="GL247" s="136"/>
      <c r="GM247" s="126"/>
      <c r="GN247" s="126"/>
      <c r="GO247" s="126"/>
      <c r="GP247" s="127"/>
      <c r="GQ247" s="137"/>
      <c r="GR247" s="138"/>
      <c r="GS247" s="139"/>
      <c r="GT247" s="140"/>
      <c r="GU247" s="141"/>
      <c r="GV247" s="142"/>
      <c r="GW247" s="143"/>
    </row>
    <row r="248" spans="1:205" s="120" customFormat="1" ht="18" customHeight="1" x14ac:dyDescent="0.25">
      <c r="A248" s="121">
        <v>243</v>
      </c>
      <c r="B248" s="122"/>
      <c r="C248" s="123"/>
      <c r="D248" s="123"/>
      <c r="E248" s="123"/>
      <c r="F248" s="123"/>
      <c r="G248" s="124"/>
      <c r="H248" s="144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46"/>
      <c r="AC248" s="146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6"/>
      <c r="AP248" s="126"/>
      <c r="AQ248" s="126"/>
      <c r="AR248" s="126"/>
      <c r="AS248" s="126"/>
      <c r="AT248" s="126"/>
      <c r="AU248" s="126"/>
      <c r="AV248" s="146"/>
      <c r="AW248" s="146"/>
      <c r="AX248" s="146"/>
      <c r="AY248" s="146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6"/>
      <c r="BL248" s="126"/>
      <c r="BM248" s="126"/>
      <c r="BN248" s="126"/>
      <c r="BO248" s="126"/>
      <c r="BP248" s="146"/>
      <c r="BQ248" s="146"/>
      <c r="BR248" s="146"/>
      <c r="BS248" s="146"/>
      <c r="BT248" s="146"/>
      <c r="BU248" s="146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6"/>
      <c r="CH248" s="126"/>
      <c r="CI248" s="126"/>
      <c r="CJ248" s="146"/>
      <c r="CK248" s="146"/>
      <c r="CL248" s="146"/>
      <c r="CM248" s="146"/>
      <c r="CN248" s="146"/>
      <c r="CO248" s="146"/>
      <c r="CP248" s="146"/>
      <c r="CQ248" s="146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46"/>
      <c r="DD248" s="146"/>
      <c r="DE248" s="146"/>
      <c r="DF248" s="146"/>
      <c r="DG248" s="146"/>
      <c r="DH248" s="146"/>
      <c r="DI248" s="146"/>
      <c r="DJ248" s="146"/>
      <c r="DK248" s="146"/>
      <c r="DL248" s="146"/>
      <c r="DM248" s="149"/>
      <c r="DN248" s="100"/>
      <c r="DO248" s="101"/>
      <c r="DP248" s="101"/>
      <c r="DQ248" s="101"/>
      <c r="DR248" s="101"/>
      <c r="DS248" s="101"/>
      <c r="DT248" s="101"/>
      <c r="DU248" s="101"/>
      <c r="DV248" s="101"/>
      <c r="DW248" s="101"/>
      <c r="DX248" s="101"/>
      <c r="DY248" s="101"/>
      <c r="DZ248" s="101"/>
      <c r="EA248" s="101"/>
      <c r="EB248" s="101"/>
      <c r="EC248" s="101"/>
      <c r="ED248" s="101"/>
      <c r="EE248" s="101"/>
      <c r="EF248" s="101"/>
      <c r="EG248" s="102"/>
      <c r="EH248" s="128"/>
      <c r="EI248" s="126"/>
      <c r="EJ248" s="126"/>
      <c r="EK248" s="126"/>
      <c r="EL248" s="126"/>
      <c r="EM248" s="126"/>
      <c r="EN248" s="126"/>
      <c r="EO248" s="126"/>
      <c r="EP248" s="126"/>
      <c r="EQ248" s="126"/>
      <c r="ER248" s="126"/>
      <c r="ES248" s="126"/>
      <c r="ET248" s="126"/>
      <c r="EU248" s="126"/>
      <c r="EV248" s="126"/>
      <c r="EW248" s="126"/>
      <c r="EX248" s="126"/>
      <c r="EY248" s="126"/>
      <c r="EZ248" s="126"/>
      <c r="FA248" s="129"/>
      <c r="FB248" s="106"/>
      <c r="FC248" s="101"/>
      <c r="FD248" s="101"/>
      <c r="FE248" s="101"/>
      <c r="FF248" s="101"/>
      <c r="FG248" s="101"/>
      <c r="FH248" s="101"/>
      <c r="FI248" s="101"/>
      <c r="FJ248" s="101"/>
      <c r="FK248" s="130"/>
      <c r="FL248" s="128"/>
      <c r="FM248" s="126"/>
      <c r="FN248" s="126"/>
      <c r="FO248" s="126"/>
      <c r="FP248" s="126"/>
      <c r="FQ248" s="127"/>
      <c r="FR248" s="128"/>
      <c r="FS248" s="126"/>
      <c r="FT248" s="126"/>
      <c r="FU248" s="129"/>
      <c r="FV248" s="106"/>
      <c r="FW248" s="101"/>
      <c r="FX248" s="101"/>
      <c r="FY248" s="127"/>
      <c r="FZ248" s="131"/>
      <c r="GA248" s="132"/>
      <c r="GB248" s="133"/>
      <c r="GC248" s="133"/>
      <c r="GD248" s="133"/>
      <c r="GE248" s="133"/>
      <c r="GF248" s="134"/>
      <c r="GG248" s="135"/>
      <c r="GH248" s="133"/>
      <c r="GI248" s="133"/>
      <c r="GJ248" s="134"/>
      <c r="GK248" s="135"/>
      <c r="GL248" s="136"/>
      <c r="GM248" s="126"/>
      <c r="GN248" s="126"/>
      <c r="GO248" s="126"/>
      <c r="GP248" s="127"/>
      <c r="GQ248" s="137"/>
      <c r="GR248" s="138"/>
      <c r="GS248" s="139"/>
      <c r="GT248" s="140"/>
      <c r="GU248" s="141"/>
      <c r="GV248" s="142"/>
      <c r="GW248" s="143"/>
    </row>
    <row r="249" spans="1:205" s="120" customFormat="1" ht="18" customHeight="1" x14ac:dyDescent="0.25">
      <c r="A249" s="121">
        <v>244</v>
      </c>
      <c r="B249" s="122"/>
      <c r="C249" s="123"/>
      <c r="D249" s="123"/>
      <c r="E249" s="123"/>
      <c r="F249" s="123"/>
      <c r="G249" s="124"/>
      <c r="H249" s="144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46"/>
      <c r="AC249" s="146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6"/>
      <c r="AP249" s="126"/>
      <c r="AQ249" s="126"/>
      <c r="AR249" s="126"/>
      <c r="AS249" s="126"/>
      <c r="AT249" s="126"/>
      <c r="AU249" s="126"/>
      <c r="AV249" s="146"/>
      <c r="AW249" s="146"/>
      <c r="AX249" s="146"/>
      <c r="AY249" s="146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6"/>
      <c r="BL249" s="126"/>
      <c r="BM249" s="126"/>
      <c r="BN249" s="126"/>
      <c r="BO249" s="126"/>
      <c r="BP249" s="146"/>
      <c r="BQ249" s="146"/>
      <c r="BR249" s="146"/>
      <c r="BS249" s="146"/>
      <c r="BT249" s="146"/>
      <c r="BU249" s="146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6"/>
      <c r="CH249" s="126"/>
      <c r="CI249" s="126"/>
      <c r="CJ249" s="146"/>
      <c r="CK249" s="146"/>
      <c r="CL249" s="146"/>
      <c r="CM249" s="146"/>
      <c r="CN249" s="146"/>
      <c r="CO249" s="146"/>
      <c r="CP249" s="146"/>
      <c r="CQ249" s="146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46"/>
      <c r="DD249" s="146"/>
      <c r="DE249" s="146"/>
      <c r="DF249" s="146"/>
      <c r="DG249" s="146"/>
      <c r="DH249" s="146"/>
      <c r="DI249" s="146"/>
      <c r="DJ249" s="146"/>
      <c r="DK249" s="146"/>
      <c r="DL249" s="146"/>
      <c r="DM249" s="149"/>
      <c r="DN249" s="100"/>
      <c r="DO249" s="101"/>
      <c r="DP249" s="101"/>
      <c r="DQ249" s="101"/>
      <c r="DR249" s="101"/>
      <c r="DS249" s="101"/>
      <c r="DT249" s="101"/>
      <c r="DU249" s="101"/>
      <c r="DV249" s="101"/>
      <c r="DW249" s="101"/>
      <c r="DX249" s="101"/>
      <c r="DY249" s="101"/>
      <c r="DZ249" s="101"/>
      <c r="EA249" s="101"/>
      <c r="EB249" s="101"/>
      <c r="EC249" s="101"/>
      <c r="ED249" s="101"/>
      <c r="EE249" s="101"/>
      <c r="EF249" s="101"/>
      <c r="EG249" s="102"/>
      <c r="EH249" s="128"/>
      <c r="EI249" s="126"/>
      <c r="EJ249" s="126"/>
      <c r="EK249" s="126"/>
      <c r="EL249" s="126"/>
      <c r="EM249" s="126"/>
      <c r="EN249" s="126"/>
      <c r="EO249" s="126"/>
      <c r="EP249" s="126"/>
      <c r="EQ249" s="126"/>
      <c r="ER249" s="126"/>
      <c r="ES249" s="126"/>
      <c r="ET249" s="126"/>
      <c r="EU249" s="126"/>
      <c r="EV249" s="126"/>
      <c r="EW249" s="126"/>
      <c r="EX249" s="126"/>
      <c r="EY249" s="126"/>
      <c r="EZ249" s="126"/>
      <c r="FA249" s="129"/>
      <c r="FB249" s="106"/>
      <c r="FC249" s="101"/>
      <c r="FD249" s="101"/>
      <c r="FE249" s="101"/>
      <c r="FF249" s="101"/>
      <c r="FG249" s="101"/>
      <c r="FH249" s="101"/>
      <c r="FI249" s="101"/>
      <c r="FJ249" s="101"/>
      <c r="FK249" s="130"/>
      <c r="FL249" s="128"/>
      <c r="FM249" s="126"/>
      <c r="FN249" s="126"/>
      <c r="FO249" s="126"/>
      <c r="FP249" s="126"/>
      <c r="FQ249" s="127"/>
      <c r="FR249" s="128"/>
      <c r="FS249" s="126"/>
      <c r="FT249" s="126"/>
      <c r="FU249" s="129"/>
      <c r="FV249" s="106"/>
      <c r="FW249" s="101"/>
      <c r="FX249" s="101"/>
      <c r="FY249" s="127"/>
      <c r="FZ249" s="131"/>
      <c r="GA249" s="132"/>
      <c r="GB249" s="133"/>
      <c r="GC249" s="133"/>
      <c r="GD249" s="133"/>
      <c r="GE249" s="133"/>
      <c r="GF249" s="134"/>
      <c r="GG249" s="135"/>
      <c r="GH249" s="133"/>
      <c r="GI249" s="133"/>
      <c r="GJ249" s="134"/>
      <c r="GK249" s="135"/>
      <c r="GL249" s="136"/>
      <c r="GM249" s="126"/>
      <c r="GN249" s="126"/>
      <c r="GO249" s="126"/>
      <c r="GP249" s="127"/>
      <c r="GQ249" s="137"/>
      <c r="GR249" s="138"/>
      <c r="GS249" s="139"/>
      <c r="GT249" s="140"/>
      <c r="GU249" s="141"/>
      <c r="GV249" s="142"/>
      <c r="GW249" s="143"/>
    </row>
    <row r="250" spans="1:205" s="120" customFormat="1" ht="18" customHeight="1" x14ac:dyDescent="0.25">
      <c r="A250" s="121">
        <v>245</v>
      </c>
      <c r="B250" s="122"/>
      <c r="C250" s="123"/>
      <c r="D250" s="123"/>
      <c r="E250" s="123"/>
      <c r="F250" s="123"/>
      <c r="G250" s="124"/>
      <c r="H250" s="144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46"/>
      <c r="AC250" s="146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6"/>
      <c r="AP250" s="126"/>
      <c r="AQ250" s="126"/>
      <c r="AR250" s="126"/>
      <c r="AS250" s="126"/>
      <c r="AT250" s="126"/>
      <c r="AU250" s="126"/>
      <c r="AV250" s="146"/>
      <c r="AW250" s="146"/>
      <c r="AX250" s="146"/>
      <c r="AY250" s="146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6"/>
      <c r="BL250" s="126"/>
      <c r="BM250" s="126"/>
      <c r="BN250" s="126"/>
      <c r="BO250" s="126"/>
      <c r="BP250" s="146"/>
      <c r="BQ250" s="146"/>
      <c r="BR250" s="146"/>
      <c r="BS250" s="146"/>
      <c r="BT250" s="146"/>
      <c r="BU250" s="146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6"/>
      <c r="CH250" s="126"/>
      <c r="CI250" s="126"/>
      <c r="CJ250" s="146"/>
      <c r="CK250" s="146"/>
      <c r="CL250" s="146"/>
      <c r="CM250" s="146"/>
      <c r="CN250" s="146"/>
      <c r="CO250" s="146"/>
      <c r="CP250" s="146"/>
      <c r="CQ250" s="146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46"/>
      <c r="DD250" s="146"/>
      <c r="DE250" s="146"/>
      <c r="DF250" s="146"/>
      <c r="DG250" s="146"/>
      <c r="DH250" s="146"/>
      <c r="DI250" s="146"/>
      <c r="DJ250" s="146"/>
      <c r="DK250" s="146"/>
      <c r="DL250" s="146"/>
      <c r="DM250" s="149"/>
      <c r="DN250" s="100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101"/>
      <c r="EB250" s="101"/>
      <c r="EC250" s="101"/>
      <c r="ED250" s="101"/>
      <c r="EE250" s="101"/>
      <c r="EF250" s="101"/>
      <c r="EG250" s="102"/>
      <c r="EH250" s="128"/>
      <c r="EI250" s="126"/>
      <c r="EJ250" s="126"/>
      <c r="EK250" s="126"/>
      <c r="EL250" s="126"/>
      <c r="EM250" s="126"/>
      <c r="EN250" s="126"/>
      <c r="EO250" s="126"/>
      <c r="EP250" s="126"/>
      <c r="EQ250" s="126"/>
      <c r="ER250" s="126"/>
      <c r="ES250" s="126"/>
      <c r="ET250" s="126"/>
      <c r="EU250" s="126"/>
      <c r="EV250" s="126"/>
      <c r="EW250" s="126"/>
      <c r="EX250" s="126"/>
      <c r="EY250" s="126"/>
      <c r="EZ250" s="126"/>
      <c r="FA250" s="129"/>
      <c r="FB250" s="106"/>
      <c r="FC250" s="101"/>
      <c r="FD250" s="101"/>
      <c r="FE250" s="101"/>
      <c r="FF250" s="101"/>
      <c r="FG250" s="101"/>
      <c r="FH250" s="101"/>
      <c r="FI250" s="101"/>
      <c r="FJ250" s="101"/>
      <c r="FK250" s="130"/>
      <c r="FL250" s="128"/>
      <c r="FM250" s="126"/>
      <c r="FN250" s="126"/>
      <c r="FO250" s="126"/>
      <c r="FP250" s="126"/>
      <c r="FQ250" s="127"/>
      <c r="FR250" s="128"/>
      <c r="FS250" s="126"/>
      <c r="FT250" s="126"/>
      <c r="FU250" s="129"/>
      <c r="FV250" s="106"/>
      <c r="FW250" s="101"/>
      <c r="FX250" s="101"/>
      <c r="FY250" s="127"/>
      <c r="FZ250" s="131"/>
      <c r="GA250" s="132"/>
      <c r="GB250" s="133"/>
      <c r="GC250" s="133"/>
      <c r="GD250" s="133"/>
      <c r="GE250" s="133"/>
      <c r="GF250" s="134"/>
      <c r="GG250" s="135"/>
      <c r="GH250" s="133"/>
      <c r="GI250" s="133"/>
      <c r="GJ250" s="134"/>
      <c r="GK250" s="135"/>
      <c r="GL250" s="136"/>
      <c r="GM250" s="126"/>
      <c r="GN250" s="126"/>
      <c r="GO250" s="126"/>
      <c r="GP250" s="127"/>
      <c r="GQ250" s="137"/>
      <c r="GR250" s="138"/>
      <c r="GS250" s="139"/>
      <c r="GT250" s="140"/>
      <c r="GU250" s="141"/>
      <c r="GV250" s="142"/>
      <c r="GW250" s="143"/>
    </row>
    <row r="251" spans="1:205" s="120" customFormat="1" ht="18" customHeight="1" x14ac:dyDescent="0.25">
      <c r="A251" s="121">
        <v>246</v>
      </c>
      <c r="B251" s="122"/>
      <c r="C251" s="123"/>
      <c r="D251" s="123"/>
      <c r="E251" s="123"/>
      <c r="F251" s="123"/>
      <c r="G251" s="124"/>
      <c r="H251" s="144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46"/>
      <c r="AC251" s="146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6"/>
      <c r="AP251" s="126"/>
      <c r="AQ251" s="126"/>
      <c r="AR251" s="126"/>
      <c r="AS251" s="126"/>
      <c r="AT251" s="126"/>
      <c r="AU251" s="126"/>
      <c r="AV251" s="146"/>
      <c r="AW251" s="146"/>
      <c r="AX251" s="146"/>
      <c r="AY251" s="146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6"/>
      <c r="BL251" s="126"/>
      <c r="BM251" s="126"/>
      <c r="BN251" s="126"/>
      <c r="BO251" s="126"/>
      <c r="BP251" s="146"/>
      <c r="BQ251" s="146"/>
      <c r="BR251" s="146"/>
      <c r="BS251" s="146"/>
      <c r="BT251" s="146"/>
      <c r="BU251" s="146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6"/>
      <c r="CH251" s="126"/>
      <c r="CI251" s="126"/>
      <c r="CJ251" s="146"/>
      <c r="CK251" s="146"/>
      <c r="CL251" s="146"/>
      <c r="CM251" s="146"/>
      <c r="CN251" s="146"/>
      <c r="CO251" s="146"/>
      <c r="CP251" s="146"/>
      <c r="CQ251" s="146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46"/>
      <c r="DD251" s="146"/>
      <c r="DE251" s="146"/>
      <c r="DF251" s="146"/>
      <c r="DG251" s="146"/>
      <c r="DH251" s="146"/>
      <c r="DI251" s="146"/>
      <c r="DJ251" s="146"/>
      <c r="DK251" s="146"/>
      <c r="DL251" s="146"/>
      <c r="DM251" s="149"/>
      <c r="DN251" s="100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2"/>
      <c r="EH251" s="128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9"/>
      <c r="FB251" s="106"/>
      <c r="FC251" s="101"/>
      <c r="FD251" s="101"/>
      <c r="FE251" s="101"/>
      <c r="FF251" s="101"/>
      <c r="FG251" s="101"/>
      <c r="FH251" s="101"/>
      <c r="FI251" s="101"/>
      <c r="FJ251" s="101"/>
      <c r="FK251" s="130"/>
      <c r="FL251" s="128"/>
      <c r="FM251" s="126"/>
      <c r="FN251" s="126"/>
      <c r="FO251" s="126"/>
      <c r="FP251" s="126"/>
      <c r="FQ251" s="127"/>
      <c r="FR251" s="128"/>
      <c r="FS251" s="126"/>
      <c r="FT251" s="126"/>
      <c r="FU251" s="129"/>
      <c r="FV251" s="106"/>
      <c r="FW251" s="101"/>
      <c r="FX251" s="101"/>
      <c r="FY251" s="127"/>
      <c r="FZ251" s="131"/>
      <c r="GA251" s="132"/>
      <c r="GB251" s="133"/>
      <c r="GC251" s="133"/>
      <c r="GD251" s="133"/>
      <c r="GE251" s="133"/>
      <c r="GF251" s="134"/>
      <c r="GG251" s="135"/>
      <c r="GH251" s="133"/>
      <c r="GI251" s="133"/>
      <c r="GJ251" s="134"/>
      <c r="GK251" s="135"/>
      <c r="GL251" s="136"/>
      <c r="GM251" s="126"/>
      <c r="GN251" s="126"/>
      <c r="GO251" s="126"/>
      <c r="GP251" s="127"/>
      <c r="GQ251" s="137"/>
      <c r="GR251" s="138"/>
      <c r="GS251" s="139"/>
      <c r="GT251" s="140"/>
      <c r="GU251" s="141"/>
      <c r="GV251" s="142"/>
      <c r="GW251" s="143"/>
    </row>
    <row r="252" spans="1:205" s="120" customFormat="1" ht="18" customHeight="1" x14ac:dyDescent="0.25">
      <c r="A252" s="121">
        <v>247</v>
      </c>
      <c r="B252" s="122"/>
      <c r="C252" s="123"/>
      <c r="D252" s="123"/>
      <c r="E252" s="123"/>
      <c r="F252" s="123"/>
      <c r="G252" s="124"/>
      <c r="H252" s="144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46"/>
      <c r="AC252" s="146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6"/>
      <c r="AP252" s="126"/>
      <c r="AQ252" s="126"/>
      <c r="AR252" s="126"/>
      <c r="AS252" s="126"/>
      <c r="AT252" s="126"/>
      <c r="AU252" s="126"/>
      <c r="AV252" s="146"/>
      <c r="AW252" s="146"/>
      <c r="AX252" s="146"/>
      <c r="AY252" s="146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6"/>
      <c r="BL252" s="126"/>
      <c r="BM252" s="126"/>
      <c r="BN252" s="126"/>
      <c r="BO252" s="126"/>
      <c r="BP252" s="146"/>
      <c r="BQ252" s="146"/>
      <c r="BR252" s="146"/>
      <c r="BS252" s="146"/>
      <c r="BT252" s="146"/>
      <c r="BU252" s="146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6"/>
      <c r="CH252" s="126"/>
      <c r="CI252" s="126"/>
      <c r="CJ252" s="146"/>
      <c r="CK252" s="146"/>
      <c r="CL252" s="146"/>
      <c r="CM252" s="146"/>
      <c r="CN252" s="146"/>
      <c r="CO252" s="146"/>
      <c r="CP252" s="146"/>
      <c r="CQ252" s="146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46"/>
      <c r="DD252" s="146"/>
      <c r="DE252" s="146"/>
      <c r="DF252" s="146"/>
      <c r="DG252" s="146"/>
      <c r="DH252" s="146"/>
      <c r="DI252" s="146"/>
      <c r="DJ252" s="146"/>
      <c r="DK252" s="146"/>
      <c r="DL252" s="146"/>
      <c r="DM252" s="149"/>
      <c r="DN252" s="100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2"/>
      <c r="EH252" s="128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9"/>
      <c r="FB252" s="106"/>
      <c r="FC252" s="101"/>
      <c r="FD252" s="101"/>
      <c r="FE252" s="101"/>
      <c r="FF252" s="101"/>
      <c r="FG252" s="101"/>
      <c r="FH252" s="101"/>
      <c r="FI252" s="101"/>
      <c r="FJ252" s="101"/>
      <c r="FK252" s="130"/>
      <c r="FL252" s="128"/>
      <c r="FM252" s="126"/>
      <c r="FN252" s="126"/>
      <c r="FO252" s="126"/>
      <c r="FP252" s="126"/>
      <c r="FQ252" s="127"/>
      <c r="FR252" s="128"/>
      <c r="FS252" s="126"/>
      <c r="FT252" s="126"/>
      <c r="FU252" s="129"/>
      <c r="FV252" s="106"/>
      <c r="FW252" s="101"/>
      <c r="FX252" s="101"/>
      <c r="FY252" s="127"/>
      <c r="FZ252" s="131"/>
      <c r="GA252" s="132"/>
      <c r="GB252" s="133"/>
      <c r="GC252" s="133"/>
      <c r="GD252" s="133"/>
      <c r="GE252" s="133"/>
      <c r="GF252" s="134"/>
      <c r="GG252" s="135"/>
      <c r="GH252" s="133"/>
      <c r="GI252" s="133"/>
      <c r="GJ252" s="134"/>
      <c r="GK252" s="135"/>
      <c r="GL252" s="136"/>
      <c r="GM252" s="126"/>
      <c r="GN252" s="126"/>
      <c r="GO252" s="126"/>
      <c r="GP252" s="127"/>
      <c r="GQ252" s="137"/>
      <c r="GR252" s="138"/>
      <c r="GS252" s="139"/>
      <c r="GT252" s="140"/>
      <c r="GU252" s="141"/>
      <c r="GV252" s="142"/>
      <c r="GW252" s="143"/>
    </row>
    <row r="253" spans="1:205" s="120" customFormat="1" ht="18" customHeight="1" x14ac:dyDescent="0.25">
      <c r="A253" s="121">
        <v>248</v>
      </c>
      <c r="B253" s="122"/>
      <c r="C253" s="123"/>
      <c r="D253" s="123"/>
      <c r="E253" s="123"/>
      <c r="F253" s="123"/>
      <c r="G253" s="124"/>
      <c r="H253" s="144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46"/>
      <c r="AC253" s="146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6"/>
      <c r="AP253" s="126"/>
      <c r="AQ253" s="126"/>
      <c r="AR253" s="126"/>
      <c r="AS253" s="126"/>
      <c r="AT253" s="126"/>
      <c r="AU253" s="126"/>
      <c r="AV253" s="146"/>
      <c r="AW253" s="146"/>
      <c r="AX253" s="146"/>
      <c r="AY253" s="146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6"/>
      <c r="BL253" s="126"/>
      <c r="BM253" s="126"/>
      <c r="BN253" s="126"/>
      <c r="BO253" s="126"/>
      <c r="BP253" s="146"/>
      <c r="BQ253" s="146"/>
      <c r="BR253" s="146"/>
      <c r="BS253" s="146"/>
      <c r="BT253" s="146"/>
      <c r="BU253" s="146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6"/>
      <c r="CH253" s="126"/>
      <c r="CI253" s="126"/>
      <c r="CJ253" s="146"/>
      <c r="CK253" s="146"/>
      <c r="CL253" s="146"/>
      <c r="CM253" s="146"/>
      <c r="CN253" s="146"/>
      <c r="CO253" s="146"/>
      <c r="CP253" s="146"/>
      <c r="CQ253" s="146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46"/>
      <c r="DD253" s="146"/>
      <c r="DE253" s="146"/>
      <c r="DF253" s="146"/>
      <c r="DG253" s="146"/>
      <c r="DH253" s="146"/>
      <c r="DI253" s="146"/>
      <c r="DJ253" s="146"/>
      <c r="DK253" s="146"/>
      <c r="DL253" s="146"/>
      <c r="DM253" s="149"/>
      <c r="DN253" s="100"/>
      <c r="DO253" s="101"/>
      <c r="DP253" s="101"/>
      <c r="DQ253" s="101"/>
      <c r="DR253" s="101"/>
      <c r="DS253" s="101"/>
      <c r="DT253" s="101"/>
      <c r="DU253" s="101"/>
      <c r="DV253" s="101"/>
      <c r="DW253" s="101"/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2"/>
      <c r="EH253" s="128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9"/>
      <c r="FB253" s="106"/>
      <c r="FC253" s="101"/>
      <c r="FD253" s="101"/>
      <c r="FE253" s="101"/>
      <c r="FF253" s="101"/>
      <c r="FG253" s="101"/>
      <c r="FH253" s="101"/>
      <c r="FI253" s="101"/>
      <c r="FJ253" s="101"/>
      <c r="FK253" s="130"/>
      <c r="FL253" s="128"/>
      <c r="FM253" s="126"/>
      <c r="FN253" s="126"/>
      <c r="FO253" s="126"/>
      <c r="FP253" s="126"/>
      <c r="FQ253" s="127"/>
      <c r="FR253" s="128"/>
      <c r="FS253" s="126"/>
      <c r="FT253" s="126"/>
      <c r="FU253" s="129"/>
      <c r="FV253" s="106"/>
      <c r="FW253" s="101"/>
      <c r="FX253" s="101"/>
      <c r="FY253" s="127"/>
      <c r="FZ253" s="131"/>
      <c r="GA253" s="132"/>
      <c r="GB253" s="133"/>
      <c r="GC253" s="133"/>
      <c r="GD253" s="133"/>
      <c r="GE253" s="133"/>
      <c r="GF253" s="134"/>
      <c r="GG253" s="135"/>
      <c r="GH253" s="133"/>
      <c r="GI253" s="133"/>
      <c r="GJ253" s="134"/>
      <c r="GK253" s="135"/>
      <c r="GL253" s="136"/>
      <c r="GM253" s="126"/>
      <c r="GN253" s="126"/>
      <c r="GO253" s="126"/>
      <c r="GP253" s="127"/>
      <c r="GQ253" s="137"/>
      <c r="GR253" s="138"/>
      <c r="GS253" s="139"/>
      <c r="GT253" s="140"/>
      <c r="GU253" s="141"/>
      <c r="GV253" s="142"/>
      <c r="GW253" s="143"/>
    </row>
    <row r="254" spans="1:205" s="120" customFormat="1" ht="18" customHeight="1" x14ac:dyDescent="0.25">
      <c r="A254" s="121">
        <v>249</v>
      </c>
      <c r="B254" s="122"/>
      <c r="C254" s="123"/>
      <c r="D254" s="123"/>
      <c r="E254" s="123"/>
      <c r="F254" s="123"/>
      <c r="G254" s="124"/>
      <c r="H254" s="144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46"/>
      <c r="AC254" s="146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6"/>
      <c r="AP254" s="126"/>
      <c r="AQ254" s="126"/>
      <c r="AR254" s="126"/>
      <c r="AS254" s="126"/>
      <c r="AT254" s="126"/>
      <c r="AU254" s="126"/>
      <c r="AV254" s="146"/>
      <c r="AW254" s="146"/>
      <c r="AX254" s="146"/>
      <c r="AY254" s="146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6"/>
      <c r="BL254" s="126"/>
      <c r="BM254" s="126"/>
      <c r="BN254" s="126"/>
      <c r="BO254" s="126"/>
      <c r="BP254" s="146"/>
      <c r="BQ254" s="146"/>
      <c r="BR254" s="146"/>
      <c r="BS254" s="146"/>
      <c r="BT254" s="146"/>
      <c r="BU254" s="146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6"/>
      <c r="CH254" s="126"/>
      <c r="CI254" s="126"/>
      <c r="CJ254" s="146"/>
      <c r="CK254" s="146"/>
      <c r="CL254" s="146"/>
      <c r="CM254" s="146"/>
      <c r="CN254" s="146"/>
      <c r="CO254" s="146"/>
      <c r="CP254" s="146"/>
      <c r="CQ254" s="146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46"/>
      <c r="DD254" s="146"/>
      <c r="DE254" s="146"/>
      <c r="DF254" s="146"/>
      <c r="DG254" s="146"/>
      <c r="DH254" s="146"/>
      <c r="DI254" s="146"/>
      <c r="DJ254" s="146"/>
      <c r="DK254" s="146"/>
      <c r="DL254" s="146"/>
      <c r="DM254" s="149"/>
      <c r="DN254" s="100"/>
      <c r="DO254" s="101"/>
      <c r="DP254" s="101"/>
      <c r="DQ254" s="101"/>
      <c r="DR254" s="101"/>
      <c r="DS254" s="101"/>
      <c r="DT254" s="101"/>
      <c r="DU254" s="101"/>
      <c r="DV254" s="101"/>
      <c r="DW254" s="101"/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2"/>
      <c r="EH254" s="128"/>
      <c r="EI254" s="126"/>
      <c r="EJ254" s="126"/>
      <c r="EK254" s="126"/>
      <c r="EL254" s="126"/>
      <c r="EM254" s="126"/>
      <c r="EN254" s="126"/>
      <c r="EO254" s="126"/>
      <c r="EP254" s="126"/>
      <c r="EQ254" s="126"/>
      <c r="ER254" s="126"/>
      <c r="ES254" s="126"/>
      <c r="ET254" s="126"/>
      <c r="EU254" s="126"/>
      <c r="EV254" s="126"/>
      <c r="EW254" s="126"/>
      <c r="EX254" s="126"/>
      <c r="EY254" s="126"/>
      <c r="EZ254" s="126"/>
      <c r="FA254" s="129"/>
      <c r="FB254" s="106"/>
      <c r="FC254" s="101"/>
      <c r="FD254" s="101"/>
      <c r="FE254" s="101"/>
      <c r="FF254" s="101"/>
      <c r="FG254" s="101"/>
      <c r="FH254" s="101"/>
      <c r="FI254" s="101"/>
      <c r="FJ254" s="101"/>
      <c r="FK254" s="130"/>
      <c r="FL254" s="128"/>
      <c r="FM254" s="126"/>
      <c r="FN254" s="126"/>
      <c r="FO254" s="126"/>
      <c r="FP254" s="126"/>
      <c r="FQ254" s="127"/>
      <c r="FR254" s="128"/>
      <c r="FS254" s="126"/>
      <c r="FT254" s="126"/>
      <c r="FU254" s="129"/>
      <c r="FV254" s="106"/>
      <c r="FW254" s="101"/>
      <c r="FX254" s="101"/>
      <c r="FY254" s="127"/>
      <c r="FZ254" s="131"/>
      <c r="GA254" s="132"/>
      <c r="GB254" s="133"/>
      <c r="GC254" s="133"/>
      <c r="GD254" s="133"/>
      <c r="GE254" s="133"/>
      <c r="GF254" s="134"/>
      <c r="GG254" s="135"/>
      <c r="GH254" s="133"/>
      <c r="GI254" s="133"/>
      <c r="GJ254" s="134"/>
      <c r="GK254" s="135"/>
      <c r="GL254" s="136"/>
      <c r="GM254" s="126"/>
      <c r="GN254" s="126"/>
      <c r="GO254" s="126"/>
      <c r="GP254" s="127"/>
      <c r="GQ254" s="137"/>
      <c r="GR254" s="138"/>
      <c r="GS254" s="139"/>
      <c r="GT254" s="140"/>
      <c r="GU254" s="141"/>
      <c r="GV254" s="142"/>
      <c r="GW254" s="143"/>
    </row>
    <row r="255" spans="1:205" s="120" customFormat="1" ht="18" customHeight="1" x14ac:dyDescent="0.25">
      <c r="A255" s="121">
        <v>250</v>
      </c>
      <c r="B255" s="122"/>
      <c r="C255" s="123"/>
      <c r="D255" s="123"/>
      <c r="E255" s="123"/>
      <c r="F255" s="123"/>
      <c r="G255" s="124"/>
      <c r="H255" s="144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46"/>
      <c r="AC255" s="146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6"/>
      <c r="AP255" s="126"/>
      <c r="AQ255" s="126"/>
      <c r="AR255" s="126"/>
      <c r="AS255" s="126"/>
      <c r="AT255" s="126"/>
      <c r="AU255" s="126"/>
      <c r="AV255" s="146"/>
      <c r="AW255" s="146"/>
      <c r="AX255" s="146"/>
      <c r="AY255" s="146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6"/>
      <c r="BL255" s="126"/>
      <c r="BM255" s="126"/>
      <c r="BN255" s="126"/>
      <c r="BO255" s="126"/>
      <c r="BP255" s="146"/>
      <c r="BQ255" s="146"/>
      <c r="BR255" s="146"/>
      <c r="BS255" s="146"/>
      <c r="BT255" s="146"/>
      <c r="BU255" s="146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6"/>
      <c r="CH255" s="126"/>
      <c r="CI255" s="126"/>
      <c r="CJ255" s="146"/>
      <c r="CK255" s="146"/>
      <c r="CL255" s="146"/>
      <c r="CM255" s="146"/>
      <c r="CN255" s="146"/>
      <c r="CO255" s="146"/>
      <c r="CP255" s="146"/>
      <c r="CQ255" s="146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46"/>
      <c r="DD255" s="146"/>
      <c r="DE255" s="146"/>
      <c r="DF255" s="146"/>
      <c r="DG255" s="146"/>
      <c r="DH255" s="146"/>
      <c r="DI255" s="146"/>
      <c r="DJ255" s="146"/>
      <c r="DK255" s="146"/>
      <c r="DL255" s="146"/>
      <c r="DM255" s="149"/>
      <c r="DN255" s="100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2"/>
      <c r="EH255" s="128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26"/>
      <c r="EY255" s="126"/>
      <c r="EZ255" s="126"/>
      <c r="FA255" s="129"/>
      <c r="FB255" s="106"/>
      <c r="FC255" s="101"/>
      <c r="FD255" s="101"/>
      <c r="FE255" s="101"/>
      <c r="FF255" s="101"/>
      <c r="FG255" s="101"/>
      <c r="FH255" s="101"/>
      <c r="FI255" s="101"/>
      <c r="FJ255" s="101"/>
      <c r="FK255" s="130"/>
      <c r="FL255" s="128"/>
      <c r="FM255" s="126"/>
      <c r="FN255" s="126"/>
      <c r="FO255" s="126"/>
      <c r="FP255" s="126"/>
      <c r="FQ255" s="127"/>
      <c r="FR255" s="128"/>
      <c r="FS255" s="126"/>
      <c r="FT255" s="126"/>
      <c r="FU255" s="129"/>
      <c r="FV255" s="106"/>
      <c r="FW255" s="101"/>
      <c r="FX255" s="101"/>
      <c r="FY255" s="127"/>
      <c r="FZ255" s="131"/>
      <c r="GA255" s="132"/>
      <c r="GB255" s="133"/>
      <c r="GC255" s="133"/>
      <c r="GD255" s="133"/>
      <c r="GE255" s="133"/>
      <c r="GF255" s="134"/>
      <c r="GG255" s="135"/>
      <c r="GH255" s="133"/>
      <c r="GI255" s="133"/>
      <c r="GJ255" s="134"/>
      <c r="GK255" s="135"/>
      <c r="GL255" s="136"/>
      <c r="GM255" s="126"/>
      <c r="GN255" s="126"/>
      <c r="GO255" s="126"/>
      <c r="GP255" s="127"/>
      <c r="GQ255" s="137"/>
      <c r="GR255" s="138"/>
      <c r="GS255" s="139"/>
      <c r="GT255" s="140"/>
      <c r="GU255" s="141"/>
      <c r="GV255" s="142"/>
      <c r="GW255" s="143"/>
    </row>
    <row r="256" spans="1:205" s="120" customFormat="1" ht="18" customHeight="1" x14ac:dyDescent="0.25">
      <c r="A256" s="121">
        <v>251</v>
      </c>
      <c r="B256" s="122"/>
      <c r="C256" s="123"/>
      <c r="D256" s="123"/>
      <c r="E256" s="123"/>
      <c r="F256" s="123"/>
      <c r="G256" s="124"/>
      <c r="H256" s="144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46"/>
      <c r="AC256" s="146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6"/>
      <c r="AP256" s="126"/>
      <c r="AQ256" s="126"/>
      <c r="AR256" s="126"/>
      <c r="AS256" s="126"/>
      <c r="AT256" s="126"/>
      <c r="AU256" s="126"/>
      <c r="AV256" s="146"/>
      <c r="AW256" s="146"/>
      <c r="AX256" s="146"/>
      <c r="AY256" s="146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6"/>
      <c r="BL256" s="126"/>
      <c r="BM256" s="126"/>
      <c r="BN256" s="126"/>
      <c r="BO256" s="126"/>
      <c r="BP256" s="146"/>
      <c r="BQ256" s="146"/>
      <c r="BR256" s="146"/>
      <c r="BS256" s="146"/>
      <c r="BT256" s="146"/>
      <c r="BU256" s="146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6"/>
      <c r="CH256" s="126"/>
      <c r="CI256" s="126"/>
      <c r="CJ256" s="146"/>
      <c r="CK256" s="146"/>
      <c r="CL256" s="146"/>
      <c r="CM256" s="146"/>
      <c r="CN256" s="146"/>
      <c r="CO256" s="146"/>
      <c r="CP256" s="146"/>
      <c r="CQ256" s="146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46"/>
      <c r="DD256" s="146"/>
      <c r="DE256" s="146"/>
      <c r="DF256" s="146"/>
      <c r="DG256" s="146"/>
      <c r="DH256" s="146"/>
      <c r="DI256" s="146"/>
      <c r="DJ256" s="146"/>
      <c r="DK256" s="146"/>
      <c r="DL256" s="146"/>
      <c r="DM256" s="149"/>
      <c r="DN256" s="100"/>
      <c r="DO256" s="101"/>
      <c r="DP256" s="101"/>
      <c r="DQ256" s="101"/>
      <c r="DR256" s="101"/>
      <c r="DS256" s="101"/>
      <c r="DT256" s="101"/>
      <c r="DU256" s="101"/>
      <c r="DV256" s="101"/>
      <c r="DW256" s="101"/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2"/>
      <c r="EH256" s="128"/>
      <c r="EI256" s="126"/>
      <c r="EJ256" s="126"/>
      <c r="EK256" s="126"/>
      <c r="EL256" s="126"/>
      <c r="EM256" s="126"/>
      <c r="EN256" s="126"/>
      <c r="EO256" s="126"/>
      <c r="EP256" s="126"/>
      <c r="EQ256" s="126"/>
      <c r="ER256" s="126"/>
      <c r="ES256" s="126"/>
      <c r="ET256" s="126"/>
      <c r="EU256" s="126"/>
      <c r="EV256" s="126"/>
      <c r="EW256" s="126"/>
      <c r="EX256" s="126"/>
      <c r="EY256" s="126"/>
      <c r="EZ256" s="126"/>
      <c r="FA256" s="129"/>
      <c r="FB256" s="106"/>
      <c r="FC256" s="101"/>
      <c r="FD256" s="101"/>
      <c r="FE256" s="101"/>
      <c r="FF256" s="101"/>
      <c r="FG256" s="101"/>
      <c r="FH256" s="101"/>
      <c r="FI256" s="101"/>
      <c r="FJ256" s="101"/>
      <c r="FK256" s="130"/>
      <c r="FL256" s="128"/>
      <c r="FM256" s="126"/>
      <c r="FN256" s="126"/>
      <c r="FO256" s="126"/>
      <c r="FP256" s="126"/>
      <c r="FQ256" s="127"/>
      <c r="FR256" s="128"/>
      <c r="FS256" s="126"/>
      <c r="FT256" s="126"/>
      <c r="FU256" s="129"/>
      <c r="FV256" s="106"/>
      <c r="FW256" s="101"/>
      <c r="FX256" s="101"/>
      <c r="FY256" s="127"/>
      <c r="FZ256" s="131"/>
      <c r="GA256" s="132"/>
      <c r="GB256" s="133"/>
      <c r="GC256" s="133"/>
      <c r="GD256" s="133"/>
      <c r="GE256" s="133"/>
      <c r="GF256" s="134"/>
      <c r="GG256" s="135"/>
      <c r="GH256" s="133"/>
      <c r="GI256" s="133"/>
      <c r="GJ256" s="134"/>
      <c r="GK256" s="135"/>
      <c r="GL256" s="136"/>
      <c r="GM256" s="126"/>
      <c r="GN256" s="126"/>
      <c r="GO256" s="126"/>
      <c r="GP256" s="127"/>
      <c r="GQ256" s="137"/>
      <c r="GR256" s="138"/>
      <c r="GS256" s="139"/>
      <c r="GT256" s="140"/>
      <c r="GU256" s="141"/>
      <c r="GV256" s="142"/>
      <c r="GW256" s="143"/>
    </row>
    <row r="257" spans="1:205" s="120" customFormat="1" ht="18" customHeight="1" x14ac:dyDescent="0.25">
      <c r="A257" s="121">
        <v>252</v>
      </c>
      <c r="B257" s="122"/>
      <c r="C257" s="123"/>
      <c r="D257" s="123"/>
      <c r="E257" s="123"/>
      <c r="F257" s="123"/>
      <c r="G257" s="124"/>
      <c r="H257" s="144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46"/>
      <c r="AC257" s="146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6"/>
      <c r="AP257" s="126"/>
      <c r="AQ257" s="126"/>
      <c r="AR257" s="126"/>
      <c r="AS257" s="126"/>
      <c r="AT257" s="126"/>
      <c r="AU257" s="126"/>
      <c r="AV257" s="146"/>
      <c r="AW257" s="146"/>
      <c r="AX257" s="146"/>
      <c r="AY257" s="146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6"/>
      <c r="BL257" s="126"/>
      <c r="BM257" s="126"/>
      <c r="BN257" s="126"/>
      <c r="BO257" s="126"/>
      <c r="BP257" s="146"/>
      <c r="BQ257" s="146"/>
      <c r="BR257" s="146"/>
      <c r="BS257" s="146"/>
      <c r="BT257" s="146"/>
      <c r="BU257" s="146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6"/>
      <c r="CH257" s="126"/>
      <c r="CI257" s="126"/>
      <c r="CJ257" s="146"/>
      <c r="CK257" s="146"/>
      <c r="CL257" s="146"/>
      <c r="CM257" s="146"/>
      <c r="CN257" s="146"/>
      <c r="CO257" s="146"/>
      <c r="CP257" s="146"/>
      <c r="CQ257" s="146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46"/>
      <c r="DD257" s="146"/>
      <c r="DE257" s="146"/>
      <c r="DF257" s="146"/>
      <c r="DG257" s="146"/>
      <c r="DH257" s="146"/>
      <c r="DI257" s="146"/>
      <c r="DJ257" s="146"/>
      <c r="DK257" s="146"/>
      <c r="DL257" s="146"/>
      <c r="DM257" s="149"/>
      <c r="DN257" s="100"/>
      <c r="DO257" s="101"/>
      <c r="DP257" s="101"/>
      <c r="DQ257" s="101"/>
      <c r="DR257" s="101"/>
      <c r="DS257" s="101"/>
      <c r="DT257" s="101"/>
      <c r="DU257" s="101"/>
      <c r="DV257" s="101"/>
      <c r="DW257" s="101"/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2"/>
      <c r="EH257" s="128"/>
      <c r="EI257" s="126"/>
      <c r="EJ257" s="126"/>
      <c r="EK257" s="126"/>
      <c r="EL257" s="126"/>
      <c r="EM257" s="126"/>
      <c r="EN257" s="126"/>
      <c r="EO257" s="126"/>
      <c r="EP257" s="126"/>
      <c r="EQ257" s="126"/>
      <c r="ER257" s="126"/>
      <c r="ES257" s="126"/>
      <c r="ET257" s="126"/>
      <c r="EU257" s="126"/>
      <c r="EV257" s="126"/>
      <c r="EW257" s="126"/>
      <c r="EX257" s="126"/>
      <c r="EY257" s="126"/>
      <c r="EZ257" s="126"/>
      <c r="FA257" s="129"/>
      <c r="FB257" s="106"/>
      <c r="FC257" s="101"/>
      <c r="FD257" s="101"/>
      <c r="FE257" s="101"/>
      <c r="FF257" s="101"/>
      <c r="FG257" s="101"/>
      <c r="FH257" s="101"/>
      <c r="FI257" s="101"/>
      <c r="FJ257" s="101"/>
      <c r="FK257" s="130"/>
      <c r="FL257" s="128"/>
      <c r="FM257" s="126"/>
      <c r="FN257" s="126"/>
      <c r="FO257" s="126"/>
      <c r="FP257" s="126"/>
      <c r="FQ257" s="127"/>
      <c r="FR257" s="128"/>
      <c r="FS257" s="126"/>
      <c r="FT257" s="126"/>
      <c r="FU257" s="129"/>
      <c r="FV257" s="106"/>
      <c r="FW257" s="101"/>
      <c r="FX257" s="101"/>
      <c r="FY257" s="127"/>
      <c r="FZ257" s="131"/>
      <c r="GA257" s="132"/>
      <c r="GB257" s="133"/>
      <c r="GC257" s="133"/>
      <c r="GD257" s="133"/>
      <c r="GE257" s="133"/>
      <c r="GF257" s="134"/>
      <c r="GG257" s="135"/>
      <c r="GH257" s="133"/>
      <c r="GI257" s="133"/>
      <c r="GJ257" s="134"/>
      <c r="GK257" s="135"/>
      <c r="GL257" s="136"/>
      <c r="GM257" s="126"/>
      <c r="GN257" s="126"/>
      <c r="GO257" s="126"/>
      <c r="GP257" s="127"/>
      <c r="GQ257" s="137"/>
      <c r="GR257" s="138"/>
      <c r="GS257" s="139"/>
      <c r="GT257" s="140"/>
      <c r="GU257" s="141"/>
      <c r="GV257" s="142"/>
      <c r="GW257" s="143"/>
    </row>
    <row r="258" spans="1:205" s="120" customFormat="1" ht="18" customHeight="1" x14ac:dyDescent="0.25">
      <c r="A258" s="121">
        <v>253</v>
      </c>
      <c r="B258" s="122"/>
      <c r="C258" s="123"/>
      <c r="D258" s="123"/>
      <c r="E258" s="123"/>
      <c r="F258" s="123"/>
      <c r="G258" s="124"/>
      <c r="H258" s="144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46"/>
      <c r="AC258" s="146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6"/>
      <c r="AP258" s="126"/>
      <c r="AQ258" s="126"/>
      <c r="AR258" s="126"/>
      <c r="AS258" s="126"/>
      <c r="AT258" s="126"/>
      <c r="AU258" s="126"/>
      <c r="AV258" s="146"/>
      <c r="AW258" s="146"/>
      <c r="AX258" s="146"/>
      <c r="AY258" s="146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6"/>
      <c r="BL258" s="126"/>
      <c r="BM258" s="126"/>
      <c r="BN258" s="126"/>
      <c r="BO258" s="126"/>
      <c r="BP258" s="146"/>
      <c r="BQ258" s="146"/>
      <c r="BR258" s="146"/>
      <c r="BS258" s="146"/>
      <c r="BT258" s="146"/>
      <c r="BU258" s="146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6"/>
      <c r="CH258" s="126"/>
      <c r="CI258" s="126"/>
      <c r="CJ258" s="146"/>
      <c r="CK258" s="146"/>
      <c r="CL258" s="146"/>
      <c r="CM258" s="146"/>
      <c r="CN258" s="146"/>
      <c r="CO258" s="146"/>
      <c r="CP258" s="146"/>
      <c r="CQ258" s="146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46"/>
      <c r="DD258" s="146"/>
      <c r="DE258" s="146"/>
      <c r="DF258" s="146"/>
      <c r="DG258" s="146"/>
      <c r="DH258" s="146"/>
      <c r="DI258" s="146"/>
      <c r="DJ258" s="146"/>
      <c r="DK258" s="146"/>
      <c r="DL258" s="146"/>
      <c r="DM258" s="149"/>
      <c r="DN258" s="100"/>
      <c r="DO258" s="101"/>
      <c r="DP258" s="101"/>
      <c r="DQ258" s="101"/>
      <c r="DR258" s="101"/>
      <c r="DS258" s="101"/>
      <c r="DT258" s="101"/>
      <c r="DU258" s="101"/>
      <c r="DV258" s="101"/>
      <c r="DW258" s="101"/>
      <c r="DX258" s="101"/>
      <c r="DY258" s="101"/>
      <c r="DZ258" s="101"/>
      <c r="EA258" s="101"/>
      <c r="EB258" s="101"/>
      <c r="EC258" s="101"/>
      <c r="ED258" s="101"/>
      <c r="EE258" s="101"/>
      <c r="EF258" s="101"/>
      <c r="EG258" s="102"/>
      <c r="EH258" s="128"/>
      <c r="EI258" s="126"/>
      <c r="EJ258" s="126"/>
      <c r="EK258" s="126"/>
      <c r="EL258" s="126"/>
      <c r="EM258" s="126"/>
      <c r="EN258" s="126"/>
      <c r="EO258" s="126"/>
      <c r="EP258" s="126"/>
      <c r="EQ258" s="126"/>
      <c r="ER258" s="126"/>
      <c r="ES258" s="126"/>
      <c r="ET258" s="126"/>
      <c r="EU258" s="126"/>
      <c r="EV258" s="126"/>
      <c r="EW258" s="126"/>
      <c r="EX258" s="126"/>
      <c r="EY258" s="126"/>
      <c r="EZ258" s="126"/>
      <c r="FA258" s="129"/>
      <c r="FB258" s="106"/>
      <c r="FC258" s="101"/>
      <c r="FD258" s="101"/>
      <c r="FE258" s="101"/>
      <c r="FF258" s="101"/>
      <c r="FG258" s="101"/>
      <c r="FH258" s="101"/>
      <c r="FI258" s="101"/>
      <c r="FJ258" s="101"/>
      <c r="FK258" s="130"/>
      <c r="FL258" s="128"/>
      <c r="FM258" s="126"/>
      <c r="FN258" s="126"/>
      <c r="FO258" s="126"/>
      <c r="FP258" s="126"/>
      <c r="FQ258" s="127"/>
      <c r="FR258" s="128"/>
      <c r="FS258" s="126"/>
      <c r="FT258" s="126"/>
      <c r="FU258" s="129"/>
      <c r="FV258" s="106"/>
      <c r="FW258" s="101"/>
      <c r="FX258" s="101"/>
      <c r="FY258" s="127"/>
      <c r="FZ258" s="131"/>
      <c r="GA258" s="132"/>
      <c r="GB258" s="133"/>
      <c r="GC258" s="133"/>
      <c r="GD258" s="133"/>
      <c r="GE258" s="133"/>
      <c r="GF258" s="134"/>
      <c r="GG258" s="135"/>
      <c r="GH258" s="133"/>
      <c r="GI258" s="133"/>
      <c r="GJ258" s="134"/>
      <c r="GK258" s="135"/>
      <c r="GL258" s="136"/>
      <c r="GM258" s="126"/>
      <c r="GN258" s="126"/>
      <c r="GO258" s="126"/>
      <c r="GP258" s="127"/>
      <c r="GQ258" s="137"/>
      <c r="GR258" s="138"/>
      <c r="GS258" s="139"/>
      <c r="GT258" s="140"/>
      <c r="GU258" s="141"/>
      <c r="GV258" s="142"/>
      <c r="GW258" s="143"/>
    </row>
    <row r="259" spans="1:205" s="120" customFormat="1" ht="18" customHeight="1" x14ac:dyDescent="0.25">
      <c r="A259" s="121">
        <v>254</v>
      </c>
      <c r="B259" s="122"/>
      <c r="C259" s="123"/>
      <c r="D259" s="123"/>
      <c r="E259" s="123"/>
      <c r="F259" s="123"/>
      <c r="G259" s="124"/>
      <c r="H259" s="144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46"/>
      <c r="AC259" s="146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6"/>
      <c r="AP259" s="126"/>
      <c r="AQ259" s="126"/>
      <c r="AR259" s="126"/>
      <c r="AS259" s="126"/>
      <c r="AT259" s="126"/>
      <c r="AU259" s="126"/>
      <c r="AV259" s="146"/>
      <c r="AW259" s="146"/>
      <c r="AX259" s="146"/>
      <c r="AY259" s="146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6"/>
      <c r="BL259" s="126"/>
      <c r="BM259" s="126"/>
      <c r="BN259" s="126"/>
      <c r="BO259" s="126"/>
      <c r="BP259" s="146"/>
      <c r="BQ259" s="146"/>
      <c r="BR259" s="146"/>
      <c r="BS259" s="146"/>
      <c r="BT259" s="146"/>
      <c r="BU259" s="146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6"/>
      <c r="CH259" s="126"/>
      <c r="CI259" s="126"/>
      <c r="CJ259" s="146"/>
      <c r="CK259" s="146"/>
      <c r="CL259" s="146"/>
      <c r="CM259" s="146"/>
      <c r="CN259" s="146"/>
      <c r="CO259" s="146"/>
      <c r="CP259" s="146"/>
      <c r="CQ259" s="146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46"/>
      <c r="DD259" s="146"/>
      <c r="DE259" s="146"/>
      <c r="DF259" s="146"/>
      <c r="DG259" s="146"/>
      <c r="DH259" s="146"/>
      <c r="DI259" s="146"/>
      <c r="DJ259" s="146"/>
      <c r="DK259" s="146"/>
      <c r="DL259" s="146"/>
      <c r="DM259" s="149"/>
      <c r="DN259" s="100"/>
      <c r="DO259" s="101"/>
      <c r="DP259" s="101"/>
      <c r="DQ259" s="101"/>
      <c r="DR259" s="101"/>
      <c r="DS259" s="101"/>
      <c r="DT259" s="101"/>
      <c r="DU259" s="101"/>
      <c r="DV259" s="101"/>
      <c r="DW259" s="101"/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2"/>
      <c r="EH259" s="128"/>
      <c r="EI259" s="126"/>
      <c r="EJ259" s="126"/>
      <c r="EK259" s="126"/>
      <c r="EL259" s="126"/>
      <c r="EM259" s="126"/>
      <c r="EN259" s="126"/>
      <c r="EO259" s="126"/>
      <c r="EP259" s="126"/>
      <c r="EQ259" s="126"/>
      <c r="ER259" s="126"/>
      <c r="ES259" s="126"/>
      <c r="ET259" s="126"/>
      <c r="EU259" s="126"/>
      <c r="EV259" s="126"/>
      <c r="EW259" s="126"/>
      <c r="EX259" s="126"/>
      <c r="EY259" s="126"/>
      <c r="EZ259" s="126"/>
      <c r="FA259" s="129"/>
      <c r="FB259" s="106"/>
      <c r="FC259" s="101"/>
      <c r="FD259" s="101"/>
      <c r="FE259" s="101"/>
      <c r="FF259" s="101"/>
      <c r="FG259" s="101"/>
      <c r="FH259" s="101"/>
      <c r="FI259" s="101"/>
      <c r="FJ259" s="101"/>
      <c r="FK259" s="130"/>
      <c r="FL259" s="128"/>
      <c r="FM259" s="126"/>
      <c r="FN259" s="126"/>
      <c r="FO259" s="126"/>
      <c r="FP259" s="126"/>
      <c r="FQ259" s="127"/>
      <c r="FR259" s="128"/>
      <c r="FS259" s="126"/>
      <c r="FT259" s="126"/>
      <c r="FU259" s="129"/>
      <c r="FV259" s="106"/>
      <c r="FW259" s="101"/>
      <c r="FX259" s="101"/>
      <c r="FY259" s="127"/>
      <c r="FZ259" s="131"/>
      <c r="GA259" s="132"/>
      <c r="GB259" s="133"/>
      <c r="GC259" s="133"/>
      <c r="GD259" s="133"/>
      <c r="GE259" s="133"/>
      <c r="GF259" s="134"/>
      <c r="GG259" s="135"/>
      <c r="GH259" s="133"/>
      <c r="GI259" s="133"/>
      <c r="GJ259" s="134"/>
      <c r="GK259" s="135"/>
      <c r="GL259" s="136"/>
      <c r="GM259" s="126"/>
      <c r="GN259" s="126"/>
      <c r="GO259" s="126"/>
      <c r="GP259" s="127"/>
      <c r="GQ259" s="137"/>
      <c r="GR259" s="138"/>
      <c r="GS259" s="139"/>
      <c r="GT259" s="140"/>
      <c r="GU259" s="141"/>
      <c r="GV259" s="142"/>
      <c r="GW259" s="143"/>
    </row>
    <row r="260" spans="1:205" s="120" customFormat="1" ht="18" customHeight="1" x14ac:dyDescent="0.25">
      <c r="A260" s="121">
        <v>255</v>
      </c>
      <c r="B260" s="122"/>
      <c r="C260" s="123"/>
      <c r="D260" s="123"/>
      <c r="E260" s="123"/>
      <c r="F260" s="123"/>
      <c r="G260" s="124"/>
      <c r="H260" s="144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46"/>
      <c r="AC260" s="146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6"/>
      <c r="AP260" s="126"/>
      <c r="AQ260" s="126"/>
      <c r="AR260" s="126"/>
      <c r="AS260" s="126"/>
      <c r="AT260" s="126"/>
      <c r="AU260" s="126"/>
      <c r="AV260" s="146"/>
      <c r="AW260" s="146"/>
      <c r="AX260" s="146"/>
      <c r="AY260" s="146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6"/>
      <c r="BL260" s="126"/>
      <c r="BM260" s="126"/>
      <c r="BN260" s="126"/>
      <c r="BO260" s="126"/>
      <c r="BP260" s="146"/>
      <c r="BQ260" s="146"/>
      <c r="BR260" s="146"/>
      <c r="BS260" s="146"/>
      <c r="BT260" s="146"/>
      <c r="BU260" s="146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6"/>
      <c r="CH260" s="126"/>
      <c r="CI260" s="126"/>
      <c r="CJ260" s="146"/>
      <c r="CK260" s="146"/>
      <c r="CL260" s="146"/>
      <c r="CM260" s="146"/>
      <c r="CN260" s="146"/>
      <c r="CO260" s="146"/>
      <c r="CP260" s="146"/>
      <c r="CQ260" s="146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46"/>
      <c r="DD260" s="146"/>
      <c r="DE260" s="146"/>
      <c r="DF260" s="146"/>
      <c r="DG260" s="146"/>
      <c r="DH260" s="146"/>
      <c r="DI260" s="146"/>
      <c r="DJ260" s="146"/>
      <c r="DK260" s="146"/>
      <c r="DL260" s="146"/>
      <c r="DM260" s="149"/>
      <c r="DN260" s="100"/>
      <c r="DO260" s="101"/>
      <c r="DP260" s="101"/>
      <c r="DQ260" s="101"/>
      <c r="DR260" s="101"/>
      <c r="DS260" s="101"/>
      <c r="DT260" s="101"/>
      <c r="DU260" s="101"/>
      <c r="DV260" s="101"/>
      <c r="DW260" s="101"/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2"/>
      <c r="EH260" s="128"/>
      <c r="EI260" s="126"/>
      <c r="EJ260" s="126"/>
      <c r="EK260" s="126"/>
      <c r="EL260" s="126"/>
      <c r="EM260" s="126"/>
      <c r="EN260" s="126"/>
      <c r="EO260" s="126"/>
      <c r="EP260" s="126"/>
      <c r="EQ260" s="126"/>
      <c r="ER260" s="126"/>
      <c r="ES260" s="126"/>
      <c r="ET260" s="126"/>
      <c r="EU260" s="126"/>
      <c r="EV260" s="126"/>
      <c r="EW260" s="126"/>
      <c r="EX260" s="126"/>
      <c r="EY260" s="126"/>
      <c r="EZ260" s="126"/>
      <c r="FA260" s="129"/>
      <c r="FB260" s="106"/>
      <c r="FC260" s="101"/>
      <c r="FD260" s="101"/>
      <c r="FE260" s="101"/>
      <c r="FF260" s="101"/>
      <c r="FG260" s="101"/>
      <c r="FH260" s="101"/>
      <c r="FI260" s="101"/>
      <c r="FJ260" s="101"/>
      <c r="FK260" s="130"/>
      <c r="FL260" s="128"/>
      <c r="FM260" s="126"/>
      <c r="FN260" s="126"/>
      <c r="FO260" s="126"/>
      <c r="FP260" s="126"/>
      <c r="FQ260" s="127"/>
      <c r="FR260" s="128"/>
      <c r="FS260" s="126"/>
      <c r="FT260" s="126"/>
      <c r="FU260" s="129"/>
      <c r="FV260" s="106"/>
      <c r="FW260" s="101"/>
      <c r="FX260" s="101"/>
      <c r="FY260" s="127"/>
      <c r="FZ260" s="131"/>
      <c r="GA260" s="132"/>
      <c r="GB260" s="133"/>
      <c r="GC260" s="133"/>
      <c r="GD260" s="133"/>
      <c r="GE260" s="133"/>
      <c r="GF260" s="134"/>
      <c r="GG260" s="135"/>
      <c r="GH260" s="133"/>
      <c r="GI260" s="133"/>
      <c r="GJ260" s="134"/>
      <c r="GK260" s="135"/>
      <c r="GL260" s="136"/>
      <c r="GM260" s="126"/>
      <c r="GN260" s="126"/>
      <c r="GO260" s="126"/>
      <c r="GP260" s="127"/>
      <c r="GQ260" s="137"/>
      <c r="GR260" s="138"/>
      <c r="GS260" s="139"/>
      <c r="GT260" s="140"/>
      <c r="GU260" s="141"/>
      <c r="GV260" s="142"/>
      <c r="GW260" s="143"/>
    </row>
    <row r="261" spans="1:205" s="120" customFormat="1" ht="18" customHeight="1" x14ac:dyDescent="0.25">
      <c r="A261" s="121">
        <v>256</v>
      </c>
      <c r="B261" s="122"/>
      <c r="C261" s="123"/>
      <c r="D261" s="123"/>
      <c r="E261" s="123"/>
      <c r="F261" s="123"/>
      <c r="G261" s="124"/>
      <c r="H261" s="144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46"/>
      <c r="AC261" s="146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6"/>
      <c r="AP261" s="126"/>
      <c r="AQ261" s="126"/>
      <c r="AR261" s="126"/>
      <c r="AS261" s="126"/>
      <c r="AT261" s="126"/>
      <c r="AU261" s="126"/>
      <c r="AV261" s="146"/>
      <c r="AW261" s="146"/>
      <c r="AX261" s="146"/>
      <c r="AY261" s="146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6"/>
      <c r="BL261" s="126"/>
      <c r="BM261" s="126"/>
      <c r="BN261" s="126"/>
      <c r="BO261" s="126"/>
      <c r="BP261" s="146"/>
      <c r="BQ261" s="146"/>
      <c r="BR261" s="146"/>
      <c r="BS261" s="146"/>
      <c r="BT261" s="146"/>
      <c r="BU261" s="146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6"/>
      <c r="CH261" s="126"/>
      <c r="CI261" s="126"/>
      <c r="CJ261" s="146"/>
      <c r="CK261" s="146"/>
      <c r="CL261" s="146"/>
      <c r="CM261" s="146"/>
      <c r="CN261" s="146"/>
      <c r="CO261" s="146"/>
      <c r="CP261" s="146"/>
      <c r="CQ261" s="146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46"/>
      <c r="DD261" s="146"/>
      <c r="DE261" s="146"/>
      <c r="DF261" s="146"/>
      <c r="DG261" s="146"/>
      <c r="DH261" s="146"/>
      <c r="DI261" s="146"/>
      <c r="DJ261" s="146"/>
      <c r="DK261" s="146"/>
      <c r="DL261" s="146"/>
      <c r="DM261" s="149"/>
      <c r="DN261" s="100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2"/>
      <c r="EH261" s="128"/>
      <c r="EI261" s="126"/>
      <c r="EJ261" s="126"/>
      <c r="EK261" s="126"/>
      <c r="EL261" s="126"/>
      <c r="EM261" s="126"/>
      <c r="EN261" s="126"/>
      <c r="EO261" s="126"/>
      <c r="EP261" s="126"/>
      <c r="EQ261" s="126"/>
      <c r="ER261" s="126"/>
      <c r="ES261" s="126"/>
      <c r="ET261" s="126"/>
      <c r="EU261" s="126"/>
      <c r="EV261" s="126"/>
      <c r="EW261" s="126"/>
      <c r="EX261" s="126"/>
      <c r="EY261" s="126"/>
      <c r="EZ261" s="126"/>
      <c r="FA261" s="129"/>
      <c r="FB261" s="106"/>
      <c r="FC261" s="101"/>
      <c r="FD261" s="101"/>
      <c r="FE261" s="101"/>
      <c r="FF261" s="101"/>
      <c r="FG261" s="101"/>
      <c r="FH261" s="101"/>
      <c r="FI261" s="101"/>
      <c r="FJ261" s="101"/>
      <c r="FK261" s="130"/>
      <c r="FL261" s="128"/>
      <c r="FM261" s="126"/>
      <c r="FN261" s="126"/>
      <c r="FO261" s="126"/>
      <c r="FP261" s="126"/>
      <c r="FQ261" s="127"/>
      <c r="FR261" s="128"/>
      <c r="FS261" s="126"/>
      <c r="FT261" s="126"/>
      <c r="FU261" s="129"/>
      <c r="FV261" s="106"/>
      <c r="FW261" s="101"/>
      <c r="FX261" s="101"/>
      <c r="FY261" s="127"/>
      <c r="FZ261" s="131"/>
      <c r="GA261" s="132"/>
      <c r="GB261" s="133"/>
      <c r="GC261" s="133"/>
      <c r="GD261" s="133"/>
      <c r="GE261" s="133"/>
      <c r="GF261" s="134"/>
      <c r="GG261" s="135"/>
      <c r="GH261" s="133"/>
      <c r="GI261" s="133"/>
      <c r="GJ261" s="134"/>
      <c r="GK261" s="135"/>
      <c r="GL261" s="136"/>
      <c r="GM261" s="126"/>
      <c r="GN261" s="126"/>
      <c r="GO261" s="126"/>
      <c r="GP261" s="127"/>
      <c r="GQ261" s="137"/>
      <c r="GR261" s="138"/>
      <c r="GS261" s="139"/>
      <c r="GT261" s="140"/>
      <c r="GU261" s="141"/>
      <c r="GV261" s="142"/>
      <c r="GW261" s="143"/>
    </row>
    <row r="262" spans="1:205" s="120" customFormat="1" ht="18" customHeight="1" x14ac:dyDescent="0.25">
      <c r="A262" s="121">
        <v>257</v>
      </c>
      <c r="B262" s="122"/>
      <c r="C262" s="123"/>
      <c r="D262" s="123"/>
      <c r="E262" s="123"/>
      <c r="F262" s="123"/>
      <c r="G262" s="124"/>
      <c r="H262" s="144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46"/>
      <c r="AC262" s="146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6"/>
      <c r="AP262" s="126"/>
      <c r="AQ262" s="126"/>
      <c r="AR262" s="126"/>
      <c r="AS262" s="126"/>
      <c r="AT262" s="126"/>
      <c r="AU262" s="126"/>
      <c r="AV262" s="146"/>
      <c r="AW262" s="146"/>
      <c r="AX262" s="146"/>
      <c r="AY262" s="146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6"/>
      <c r="BL262" s="126"/>
      <c r="BM262" s="126"/>
      <c r="BN262" s="126"/>
      <c r="BO262" s="126"/>
      <c r="BP262" s="146"/>
      <c r="BQ262" s="146"/>
      <c r="BR262" s="146"/>
      <c r="BS262" s="146"/>
      <c r="BT262" s="146"/>
      <c r="BU262" s="146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6"/>
      <c r="CH262" s="126"/>
      <c r="CI262" s="126"/>
      <c r="CJ262" s="146"/>
      <c r="CK262" s="146"/>
      <c r="CL262" s="146"/>
      <c r="CM262" s="146"/>
      <c r="CN262" s="146"/>
      <c r="CO262" s="146"/>
      <c r="CP262" s="146"/>
      <c r="CQ262" s="146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46"/>
      <c r="DD262" s="146"/>
      <c r="DE262" s="146"/>
      <c r="DF262" s="146"/>
      <c r="DG262" s="146"/>
      <c r="DH262" s="146"/>
      <c r="DI262" s="146"/>
      <c r="DJ262" s="146"/>
      <c r="DK262" s="146"/>
      <c r="DL262" s="146"/>
      <c r="DM262" s="149"/>
      <c r="DN262" s="100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2"/>
      <c r="EH262" s="128"/>
      <c r="EI262" s="126"/>
      <c r="EJ262" s="126"/>
      <c r="EK262" s="126"/>
      <c r="EL262" s="126"/>
      <c r="EM262" s="126"/>
      <c r="EN262" s="126"/>
      <c r="EO262" s="126"/>
      <c r="EP262" s="126"/>
      <c r="EQ262" s="126"/>
      <c r="ER262" s="126"/>
      <c r="ES262" s="126"/>
      <c r="ET262" s="126"/>
      <c r="EU262" s="126"/>
      <c r="EV262" s="126"/>
      <c r="EW262" s="126"/>
      <c r="EX262" s="126"/>
      <c r="EY262" s="126"/>
      <c r="EZ262" s="126"/>
      <c r="FA262" s="129"/>
      <c r="FB262" s="106"/>
      <c r="FC262" s="101"/>
      <c r="FD262" s="101"/>
      <c r="FE262" s="101"/>
      <c r="FF262" s="101"/>
      <c r="FG262" s="101"/>
      <c r="FH262" s="101"/>
      <c r="FI262" s="101"/>
      <c r="FJ262" s="101"/>
      <c r="FK262" s="130"/>
      <c r="FL262" s="128"/>
      <c r="FM262" s="126"/>
      <c r="FN262" s="126"/>
      <c r="FO262" s="126"/>
      <c r="FP262" s="126"/>
      <c r="FQ262" s="127"/>
      <c r="FR262" s="128"/>
      <c r="FS262" s="126"/>
      <c r="FT262" s="126"/>
      <c r="FU262" s="129"/>
      <c r="FV262" s="106"/>
      <c r="FW262" s="101"/>
      <c r="FX262" s="101"/>
      <c r="FY262" s="127"/>
      <c r="FZ262" s="131"/>
      <c r="GA262" s="132"/>
      <c r="GB262" s="133"/>
      <c r="GC262" s="133"/>
      <c r="GD262" s="133"/>
      <c r="GE262" s="133"/>
      <c r="GF262" s="134"/>
      <c r="GG262" s="135"/>
      <c r="GH262" s="133"/>
      <c r="GI262" s="133"/>
      <c r="GJ262" s="134"/>
      <c r="GK262" s="135"/>
      <c r="GL262" s="136"/>
      <c r="GM262" s="126"/>
      <c r="GN262" s="126"/>
      <c r="GO262" s="126"/>
      <c r="GP262" s="127"/>
      <c r="GQ262" s="137"/>
      <c r="GR262" s="138"/>
      <c r="GS262" s="139"/>
      <c r="GT262" s="140"/>
      <c r="GU262" s="141"/>
      <c r="GV262" s="142"/>
      <c r="GW262" s="143"/>
    </row>
    <row r="263" spans="1:205" s="120" customFormat="1" ht="18" customHeight="1" x14ac:dyDescent="0.25">
      <c r="A263" s="121">
        <v>258</v>
      </c>
      <c r="B263" s="122"/>
      <c r="C263" s="123"/>
      <c r="D263" s="123"/>
      <c r="E263" s="123"/>
      <c r="F263" s="123"/>
      <c r="G263" s="124"/>
      <c r="H263" s="144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46"/>
      <c r="AC263" s="146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6"/>
      <c r="AP263" s="126"/>
      <c r="AQ263" s="126"/>
      <c r="AR263" s="126"/>
      <c r="AS263" s="126"/>
      <c r="AT263" s="126"/>
      <c r="AU263" s="126"/>
      <c r="AV263" s="146"/>
      <c r="AW263" s="146"/>
      <c r="AX263" s="146"/>
      <c r="AY263" s="146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6"/>
      <c r="BL263" s="126"/>
      <c r="BM263" s="126"/>
      <c r="BN263" s="126"/>
      <c r="BO263" s="126"/>
      <c r="BP263" s="146"/>
      <c r="BQ263" s="146"/>
      <c r="BR263" s="146"/>
      <c r="BS263" s="146"/>
      <c r="BT263" s="146"/>
      <c r="BU263" s="146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6"/>
      <c r="CH263" s="126"/>
      <c r="CI263" s="126"/>
      <c r="CJ263" s="146"/>
      <c r="CK263" s="146"/>
      <c r="CL263" s="146"/>
      <c r="CM263" s="146"/>
      <c r="CN263" s="146"/>
      <c r="CO263" s="146"/>
      <c r="CP263" s="146"/>
      <c r="CQ263" s="146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46"/>
      <c r="DD263" s="146"/>
      <c r="DE263" s="146"/>
      <c r="DF263" s="146"/>
      <c r="DG263" s="146"/>
      <c r="DH263" s="146"/>
      <c r="DI263" s="146"/>
      <c r="DJ263" s="146"/>
      <c r="DK263" s="146"/>
      <c r="DL263" s="146"/>
      <c r="DM263" s="149"/>
      <c r="DN263" s="100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101"/>
      <c r="EB263" s="101"/>
      <c r="EC263" s="101"/>
      <c r="ED263" s="101"/>
      <c r="EE263" s="101"/>
      <c r="EF263" s="101"/>
      <c r="EG263" s="102"/>
      <c r="EH263" s="128"/>
      <c r="EI263" s="126"/>
      <c r="EJ263" s="126"/>
      <c r="EK263" s="126"/>
      <c r="EL263" s="126"/>
      <c r="EM263" s="126"/>
      <c r="EN263" s="126"/>
      <c r="EO263" s="126"/>
      <c r="EP263" s="126"/>
      <c r="EQ263" s="126"/>
      <c r="ER263" s="126"/>
      <c r="ES263" s="126"/>
      <c r="ET263" s="126"/>
      <c r="EU263" s="126"/>
      <c r="EV263" s="126"/>
      <c r="EW263" s="126"/>
      <c r="EX263" s="126"/>
      <c r="EY263" s="126"/>
      <c r="EZ263" s="126"/>
      <c r="FA263" s="129"/>
      <c r="FB263" s="106"/>
      <c r="FC263" s="101"/>
      <c r="FD263" s="101"/>
      <c r="FE263" s="101"/>
      <c r="FF263" s="101"/>
      <c r="FG263" s="101"/>
      <c r="FH263" s="101"/>
      <c r="FI263" s="101"/>
      <c r="FJ263" s="101"/>
      <c r="FK263" s="130"/>
      <c r="FL263" s="128"/>
      <c r="FM263" s="126"/>
      <c r="FN263" s="126"/>
      <c r="FO263" s="126"/>
      <c r="FP263" s="126"/>
      <c r="FQ263" s="127"/>
      <c r="FR263" s="128"/>
      <c r="FS263" s="126"/>
      <c r="FT263" s="126"/>
      <c r="FU263" s="129"/>
      <c r="FV263" s="106"/>
      <c r="FW263" s="101"/>
      <c r="FX263" s="101"/>
      <c r="FY263" s="127"/>
      <c r="FZ263" s="131"/>
      <c r="GA263" s="132"/>
      <c r="GB263" s="133"/>
      <c r="GC263" s="133"/>
      <c r="GD263" s="133"/>
      <c r="GE263" s="133"/>
      <c r="GF263" s="134"/>
      <c r="GG263" s="135"/>
      <c r="GH263" s="133"/>
      <c r="GI263" s="133"/>
      <c r="GJ263" s="134"/>
      <c r="GK263" s="135"/>
      <c r="GL263" s="136"/>
      <c r="GM263" s="126"/>
      <c r="GN263" s="126"/>
      <c r="GO263" s="126"/>
      <c r="GP263" s="127"/>
      <c r="GQ263" s="137"/>
      <c r="GR263" s="138"/>
      <c r="GS263" s="139"/>
      <c r="GT263" s="140"/>
      <c r="GU263" s="141"/>
      <c r="GV263" s="142"/>
      <c r="GW263" s="143"/>
    </row>
    <row r="264" spans="1:205" s="120" customFormat="1" ht="18" customHeight="1" x14ac:dyDescent="0.25">
      <c r="A264" s="121">
        <v>259</v>
      </c>
      <c r="B264" s="122"/>
      <c r="C264" s="123"/>
      <c r="D264" s="123"/>
      <c r="E264" s="123"/>
      <c r="F264" s="123"/>
      <c r="G264" s="124"/>
      <c r="H264" s="144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46"/>
      <c r="AC264" s="146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6"/>
      <c r="AP264" s="126"/>
      <c r="AQ264" s="126"/>
      <c r="AR264" s="126"/>
      <c r="AS264" s="126"/>
      <c r="AT264" s="126"/>
      <c r="AU264" s="126"/>
      <c r="AV264" s="146"/>
      <c r="AW264" s="146"/>
      <c r="AX264" s="146"/>
      <c r="AY264" s="146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6"/>
      <c r="BL264" s="126"/>
      <c r="BM264" s="126"/>
      <c r="BN264" s="126"/>
      <c r="BO264" s="126"/>
      <c r="BP264" s="146"/>
      <c r="BQ264" s="146"/>
      <c r="BR264" s="146"/>
      <c r="BS264" s="146"/>
      <c r="BT264" s="146"/>
      <c r="BU264" s="146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6"/>
      <c r="CH264" s="126"/>
      <c r="CI264" s="126"/>
      <c r="CJ264" s="146"/>
      <c r="CK264" s="146"/>
      <c r="CL264" s="146"/>
      <c r="CM264" s="146"/>
      <c r="CN264" s="146"/>
      <c r="CO264" s="146"/>
      <c r="CP264" s="146"/>
      <c r="CQ264" s="146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46"/>
      <c r="DD264" s="146"/>
      <c r="DE264" s="146"/>
      <c r="DF264" s="146"/>
      <c r="DG264" s="146"/>
      <c r="DH264" s="146"/>
      <c r="DI264" s="146"/>
      <c r="DJ264" s="146"/>
      <c r="DK264" s="146"/>
      <c r="DL264" s="146"/>
      <c r="DM264" s="149"/>
      <c r="DN264" s="100"/>
      <c r="DO264" s="101"/>
      <c r="DP264" s="101"/>
      <c r="DQ264" s="101"/>
      <c r="DR264" s="101"/>
      <c r="DS264" s="101"/>
      <c r="DT264" s="101"/>
      <c r="DU264" s="101"/>
      <c r="DV264" s="101"/>
      <c r="DW264" s="101"/>
      <c r="DX264" s="101"/>
      <c r="DY264" s="101"/>
      <c r="DZ264" s="101"/>
      <c r="EA264" s="101"/>
      <c r="EB264" s="101"/>
      <c r="EC264" s="101"/>
      <c r="ED264" s="101"/>
      <c r="EE264" s="101"/>
      <c r="EF264" s="101"/>
      <c r="EG264" s="102"/>
      <c r="EH264" s="128"/>
      <c r="EI264" s="126"/>
      <c r="EJ264" s="126"/>
      <c r="EK264" s="126"/>
      <c r="EL264" s="126"/>
      <c r="EM264" s="126"/>
      <c r="EN264" s="126"/>
      <c r="EO264" s="126"/>
      <c r="EP264" s="126"/>
      <c r="EQ264" s="126"/>
      <c r="ER264" s="126"/>
      <c r="ES264" s="126"/>
      <c r="ET264" s="126"/>
      <c r="EU264" s="126"/>
      <c r="EV264" s="126"/>
      <c r="EW264" s="126"/>
      <c r="EX264" s="126"/>
      <c r="EY264" s="126"/>
      <c r="EZ264" s="126"/>
      <c r="FA264" s="129"/>
      <c r="FB264" s="106"/>
      <c r="FC264" s="101"/>
      <c r="FD264" s="101"/>
      <c r="FE264" s="101"/>
      <c r="FF264" s="101"/>
      <c r="FG264" s="101"/>
      <c r="FH264" s="101"/>
      <c r="FI264" s="101"/>
      <c r="FJ264" s="101"/>
      <c r="FK264" s="130"/>
      <c r="FL264" s="128"/>
      <c r="FM264" s="126"/>
      <c r="FN264" s="126"/>
      <c r="FO264" s="126"/>
      <c r="FP264" s="126"/>
      <c r="FQ264" s="127"/>
      <c r="FR264" s="128"/>
      <c r="FS264" s="126"/>
      <c r="FT264" s="126"/>
      <c r="FU264" s="129"/>
      <c r="FV264" s="106"/>
      <c r="FW264" s="101"/>
      <c r="FX264" s="101"/>
      <c r="FY264" s="127"/>
      <c r="FZ264" s="131"/>
      <c r="GA264" s="132"/>
      <c r="GB264" s="133"/>
      <c r="GC264" s="133"/>
      <c r="GD264" s="133"/>
      <c r="GE264" s="133"/>
      <c r="GF264" s="134"/>
      <c r="GG264" s="135"/>
      <c r="GH264" s="133"/>
      <c r="GI264" s="133"/>
      <c r="GJ264" s="134"/>
      <c r="GK264" s="135"/>
      <c r="GL264" s="136"/>
      <c r="GM264" s="126"/>
      <c r="GN264" s="126"/>
      <c r="GO264" s="126"/>
      <c r="GP264" s="127"/>
      <c r="GQ264" s="137"/>
      <c r="GR264" s="138"/>
      <c r="GS264" s="139"/>
      <c r="GT264" s="140"/>
      <c r="GU264" s="141"/>
      <c r="GV264" s="142"/>
      <c r="GW264" s="143"/>
    </row>
    <row r="265" spans="1:205" s="120" customFormat="1" ht="18" customHeight="1" x14ac:dyDescent="0.25">
      <c r="A265" s="121">
        <v>260</v>
      </c>
      <c r="B265" s="122"/>
      <c r="C265" s="123"/>
      <c r="D265" s="123"/>
      <c r="E265" s="123"/>
      <c r="F265" s="123"/>
      <c r="G265" s="124"/>
      <c r="H265" s="144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46"/>
      <c r="AC265" s="146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6"/>
      <c r="AP265" s="126"/>
      <c r="AQ265" s="126"/>
      <c r="AR265" s="126"/>
      <c r="AS265" s="126"/>
      <c r="AT265" s="126"/>
      <c r="AU265" s="126"/>
      <c r="AV265" s="146"/>
      <c r="AW265" s="146"/>
      <c r="AX265" s="146"/>
      <c r="AY265" s="146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6"/>
      <c r="BL265" s="126"/>
      <c r="BM265" s="126"/>
      <c r="BN265" s="126"/>
      <c r="BO265" s="126"/>
      <c r="BP265" s="146"/>
      <c r="BQ265" s="146"/>
      <c r="BR265" s="146"/>
      <c r="BS265" s="146"/>
      <c r="BT265" s="146"/>
      <c r="BU265" s="146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6"/>
      <c r="CH265" s="126"/>
      <c r="CI265" s="126"/>
      <c r="CJ265" s="146"/>
      <c r="CK265" s="146"/>
      <c r="CL265" s="146"/>
      <c r="CM265" s="146"/>
      <c r="CN265" s="146"/>
      <c r="CO265" s="146"/>
      <c r="CP265" s="146"/>
      <c r="CQ265" s="146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46"/>
      <c r="DD265" s="146"/>
      <c r="DE265" s="146"/>
      <c r="DF265" s="146"/>
      <c r="DG265" s="146"/>
      <c r="DH265" s="146"/>
      <c r="DI265" s="146"/>
      <c r="DJ265" s="146"/>
      <c r="DK265" s="146"/>
      <c r="DL265" s="146"/>
      <c r="DM265" s="149"/>
      <c r="DN265" s="100"/>
      <c r="DO265" s="101"/>
      <c r="DP265" s="101"/>
      <c r="DQ265" s="101"/>
      <c r="DR265" s="101"/>
      <c r="DS265" s="101"/>
      <c r="DT265" s="101"/>
      <c r="DU265" s="101"/>
      <c r="DV265" s="101"/>
      <c r="DW265" s="101"/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2"/>
      <c r="EH265" s="128"/>
      <c r="EI265" s="126"/>
      <c r="EJ265" s="126"/>
      <c r="EK265" s="126"/>
      <c r="EL265" s="126"/>
      <c r="EM265" s="126"/>
      <c r="EN265" s="126"/>
      <c r="EO265" s="126"/>
      <c r="EP265" s="126"/>
      <c r="EQ265" s="126"/>
      <c r="ER265" s="126"/>
      <c r="ES265" s="126"/>
      <c r="ET265" s="126"/>
      <c r="EU265" s="126"/>
      <c r="EV265" s="126"/>
      <c r="EW265" s="126"/>
      <c r="EX265" s="126"/>
      <c r="EY265" s="126"/>
      <c r="EZ265" s="126"/>
      <c r="FA265" s="129"/>
      <c r="FB265" s="106"/>
      <c r="FC265" s="101"/>
      <c r="FD265" s="101"/>
      <c r="FE265" s="101"/>
      <c r="FF265" s="101"/>
      <c r="FG265" s="101"/>
      <c r="FH265" s="101"/>
      <c r="FI265" s="101"/>
      <c r="FJ265" s="101"/>
      <c r="FK265" s="130"/>
      <c r="FL265" s="128"/>
      <c r="FM265" s="126"/>
      <c r="FN265" s="126"/>
      <c r="FO265" s="126"/>
      <c r="FP265" s="126"/>
      <c r="FQ265" s="127"/>
      <c r="FR265" s="128"/>
      <c r="FS265" s="126"/>
      <c r="FT265" s="126"/>
      <c r="FU265" s="129"/>
      <c r="FV265" s="106"/>
      <c r="FW265" s="101"/>
      <c r="FX265" s="101"/>
      <c r="FY265" s="127"/>
      <c r="FZ265" s="131"/>
      <c r="GA265" s="132"/>
      <c r="GB265" s="133"/>
      <c r="GC265" s="133"/>
      <c r="GD265" s="133"/>
      <c r="GE265" s="133"/>
      <c r="GF265" s="134"/>
      <c r="GG265" s="135"/>
      <c r="GH265" s="133"/>
      <c r="GI265" s="133"/>
      <c r="GJ265" s="134"/>
      <c r="GK265" s="135"/>
      <c r="GL265" s="136"/>
      <c r="GM265" s="126"/>
      <c r="GN265" s="126"/>
      <c r="GO265" s="126"/>
      <c r="GP265" s="127"/>
      <c r="GQ265" s="137"/>
      <c r="GR265" s="138"/>
      <c r="GS265" s="139"/>
      <c r="GT265" s="140"/>
      <c r="GU265" s="141"/>
      <c r="GV265" s="142"/>
      <c r="GW265" s="143"/>
    </row>
    <row r="266" spans="1:205" s="120" customFormat="1" ht="18" customHeight="1" x14ac:dyDescent="0.25">
      <c r="A266" s="121">
        <v>261</v>
      </c>
      <c r="B266" s="122"/>
      <c r="C266" s="123"/>
      <c r="D266" s="123"/>
      <c r="E266" s="123"/>
      <c r="F266" s="123"/>
      <c r="G266" s="124"/>
      <c r="H266" s="144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46"/>
      <c r="AC266" s="146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6"/>
      <c r="AP266" s="126"/>
      <c r="AQ266" s="126"/>
      <c r="AR266" s="126"/>
      <c r="AS266" s="126"/>
      <c r="AT266" s="126"/>
      <c r="AU266" s="126"/>
      <c r="AV266" s="146"/>
      <c r="AW266" s="146"/>
      <c r="AX266" s="146"/>
      <c r="AY266" s="146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6"/>
      <c r="BL266" s="126"/>
      <c r="BM266" s="126"/>
      <c r="BN266" s="126"/>
      <c r="BO266" s="126"/>
      <c r="BP266" s="146"/>
      <c r="BQ266" s="146"/>
      <c r="BR266" s="146"/>
      <c r="BS266" s="146"/>
      <c r="BT266" s="146"/>
      <c r="BU266" s="146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6"/>
      <c r="CH266" s="126"/>
      <c r="CI266" s="126"/>
      <c r="CJ266" s="146"/>
      <c r="CK266" s="146"/>
      <c r="CL266" s="146"/>
      <c r="CM266" s="146"/>
      <c r="CN266" s="146"/>
      <c r="CO266" s="146"/>
      <c r="CP266" s="146"/>
      <c r="CQ266" s="146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46"/>
      <c r="DD266" s="146"/>
      <c r="DE266" s="146"/>
      <c r="DF266" s="146"/>
      <c r="DG266" s="146"/>
      <c r="DH266" s="146"/>
      <c r="DI266" s="146"/>
      <c r="DJ266" s="146"/>
      <c r="DK266" s="146"/>
      <c r="DL266" s="146"/>
      <c r="DM266" s="149"/>
      <c r="DN266" s="100"/>
      <c r="DO266" s="101"/>
      <c r="DP266" s="101"/>
      <c r="DQ266" s="101"/>
      <c r="DR266" s="101"/>
      <c r="DS266" s="101"/>
      <c r="DT266" s="101"/>
      <c r="DU266" s="101"/>
      <c r="DV266" s="101"/>
      <c r="DW266" s="101"/>
      <c r="DX266" s="101"/>
      <c r="DY266" s="101"/>
      <c r="DZ266" s="101"/>
      <c r="EA266" s="101"/>
      <c r="EB266" s="101"/>
      <c r="EC266" s="101"/>
      <c r="ED266" s="101"/>
      <c r="EE266" s="101"/>
      <c r="EF266" s="101"/>
      <c r="EG266" s="102"/>
      <c r="EH266" s="128"/>
      <c r="EI266" s="126"/>
      <c r="EJ266" s="126"/>
      <c r="EK266" s="126"/>
      <c r="EL266" s="126"/>
      <c r="EM266" s="126"/>
      <c r="EN266" s="126"/>
      <c r="EO266" s="126"/>
      <c r="EP266" s="126"/>
      <c r="EQ266" s="126"/>
      <c r="ER266" s="126"/>
      <c r="ES266" s="126"/>
      <c r="ET266" s="126"/>
      <c r="EU266" s="126"/>
      <c r="EV266" s="126"/>
      <c r="EW266" s="126"/>
      <c r="EX266" s="126"/>
      <c r="EY266" s="126"/>
      <c r="EZ266" s="126"/>
      <c r="FA266" s="129"/>
      <c r="FB266" s="106"/>
      <c r="FC266" s="101"/>
      <c r="FD266" s="101"/>
      <c r="FE266" s="101"/>
      <c r="FF266" s="101"/>
      <c r="FG266" s="101"/>
      <c r="FH266" s="101"/>
      <c r="FI266" s="101"/>
      <c r="FJ266" s="101"/>
      <c r="FK266" s="130"/>
      <c r="FL266" s="128"/>
      <c r="FM266" s="126"/>
      <c r="FN266" s="126"/>
      <c r="FO266" s="126"/>
      <c r="FP266" s="126"/>
      <c r="FQ266" s="127"/>
      <c r="FR266" s="128"/>
      <c r="FS266" s="126"/>
      <c r="FT266" s="126"/>
      <c r="FU266" s="129"/>
      <c r="FV266" s="106"/>
      <c r="FW266" s="101"/>
      <c r="FX266" s="101"/>
      <c r="FY266" s="127"/>
      <c r="FZ266" s="131"/>
      <c r="GA266" s="132"/>
      <c r="GB266" s="133"/>
      <c r="GC266" s="133"/>
      <c r="GD266" s="133"/>
      <c r="GE266" s="133"/>
      <c r="GF266" s="134"/>
      <c r="GG266" s="135"/>
      <c r="GH266" s="133"/>
      <c r="GI266" s="133"/>
      <c r="GJ266" s="134"/>
      <c r="GK266" s="135"/>
      <c r="GL266" s="136"/>
      <c r="GM266" s="126"/>
      <c r="GN266" s="126"/>
      <c r="GO266" s="126"/>
      <c r="GP266" s="127"/>
      <c r="GQ266" s="137"/>
      <c r="GR266" s="138"/>
      <c r="GS266" s="139"/>
      <c r="GT266" s="140"/>
      <c r="GU266" s="141"/>
      <c r="GV266" s="142"/>
      <c r="GW266" s="143"/>
    </row>
    <row r="267" spans="1:205" s="120" customFormat="1" ht="18" customHeight="1" x14ac:dyDescent="0.25">
      <c r="A267" s="121">
        <v>262</v>
      </c>
      <c r="B267" s="122"/>
      <c r="C267" s="123"/>
      <c r="D267" s="123"/>
      <c r="E267" s="123"/>
      <c r="F267" s="123"/>
      <c r="G267" s="124"/>
      <c r="H267" s="144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46"/>
      <c r="AC267" s="146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6"/>
      <c r="AP267" s="126"/>
      <c r="AQ267" s="126"/>
      <c r="AR267" s="126"/>
      <c r="AS267" s="126"/>
      <c r="AT267" s="126"/>
      <c r="AU267" s="126"/>
      <c r="AV267" s="146"/>
      <c r="AW267" s="146"/>
      <c r="AX267" s="146"/>
      <c r="AY267" s="146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6"/>
      <c r="BL267" s="126"/>
      <c r="BM267" s="126"/>
      <c r="BN267" s="126"/>
      <c r="BO267" s="126"/>
      <c r="BP267" s="146"/>
      <c r="BQ267" s="146"/>
      <c r="BR267" s="146"/>
      <c r="BS267" s="146"/>
      <c r="BT267" s="146"/>
      <c r="BU267" s="146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6"/>
      <c r="CH267" s="126"/>
      <c r="CI267" s="126"/>
      <c r="CJ267" s="146"/>
      <c r="CK267" s="146"/>
      <c r="CL267" s="146"/>
      <c r="CM267" s="146"/>
      <c r="CN267" s="146"/>
      <c r="CO267" s="146"/>
      <c r="CP267" s="146"/>
      <c r="CQ267" s="146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46"/>
      <c r="DD267" s="146"/>
      <c r="DE267" s="146"/>
      <c r="DF267" s="146"/>
      <c r="DG267" s="146"/>
      <c r="DH267" s="146"/>
      <c r="DI267" s="146"/>
      <c r="DJ267" s="146"/>
      <c r="DK267" s="146"/>
      <c r="DL267" s="146"/>
      <c r="DM267" s="149"/>
      <c r="DN267" s="100"/>
      <c r="DO267" s="101"/>
      <c r="DP267" s="101"/>
      <c r="DQ267" s="101"/>
      <c r="DR267" s="101"/>
      <c r="DS267" s="101"/>
      <c r="DT267" s="101"/>
      <c r="DU267" s="101"/>
      <c r="DV267" s="101"/>
      <c r="DW267" s="101"/>
      <c r="DX267" s="101"/>
      <c r="DY267" s="101"/>
      <c r="DZ267" s="101"/>
      <c r="EA267" s="101"/>
      <c r="EB267" s="101"/>
      <c r="EC267" s="101"/>
      <c r="ED267" s="101"/>
      <c r="EE267" s="101"/>
      <c r="EF267" s="101"/>
      <c r="EG267" s="102"/>
      <c r="EH267" s="128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9"/>
      <c r="FB267" s="106"/>
      <c r="FC267" s="101"/>
      <c r="FD267" s="101"/>
      <c r="FE267" s="101"/>
      <c r="FF267" s="101"/>
      <c r="FG267" s="101"/>
      <c r="FH267" s="101"/>
      <c r="FI267" s="101"/>
      <c r="FJ267" s="101"/>
      <c r="FK267" s="130"/>
      <c r="FL267" s="128"/>
      <c r="FM267" s="126"/>
      <c r="FN267" s="126"/>
      <c r="FO267" s="126"/>
      <c r="FP267" s="126"/>
      <c r="FQ267" s="127"/>
      <c r="FR267" s="128"/>
      <c r="FS267" s="126"/>
      <c r="FT267" s="126"/>
      <c r="FU267" s="129"/>
      <c r="FV267" s="106"/>
      <c r="FW267" s="101"/>
      <c r="FX267" s="101"/>
      <c r="FY267" s="127"/>
      <c r="FZ267" s="131"/>
      <c r="GA267" s="132"/>
      <c r="GB267" s="133"/>
      <c r="GC267" s="133"/>
      <c r="GD267" s="133"/>
      <c r="GE267" s="133"/>
      <c r="GF267" s="134"/>
      <c r="GG267" s="135"/>
      <c r="GH267" s="133"/>
      <c r="GI267" s="133"/>
      <c r="GJ267" s="134"/>
      <c r="GK267" s="135"/>
      <c r="GL267" s="136"/>
      <c r="GM267" s="126"/>
      <c r="GN267" s="126"/>
      <c r="GO267" s="126"/>
      <c r="GP267" s="127"/>
      <c r="GQ267" s="137"/>
      <c r="GR267" s="138"/>
      <c r="GS267" s="139"/>
      <c r="GT267" s="140"/>
      <c r="GU267" s="141"/>
      <c r="GV267" s="142"/>
      <c r="GW267" s="143"/>
    </row>
    <row r="268" spans="1:205" s="120" customFormat="1" ht="18" customHeight="1" x14ac:dyDescent="0.25">
      <c r="A268" s="121">
        <v>263</v>
      </c>
      <c r="B268" s="122"/>
      <c r="C268" s="123"/>
      <c r="D268" s="123"/>
      <c r="E268" s="123"/>
      <c r="F268" s="123"/>
      <c r="G268" s="124"/>
      <c r="H268" s="144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46"/>
      <c r="AC268" s="146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6"/>
      <c r="AP268" s="126"/>
      <c r="AQ268" s="126"/>
      <c r="AR268" s="126"/>
      <c r="AS268" s="126"/>
      <c r="AT268" s="126"/>
      <c r="AU268" s="126"/>
      <c r="AV268" s="146"/>
      <c r="AW268" s="146"/>
      <c r="AX268" s="146"/>
      <c r="AY268" s="146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6"/>
      <c r="BL268" s="126"/>
      <c r="BM268" s="126"/>
      <c r="BN268" s="126"/>
      <c r="BO268" s="126"/>
      <c r="BP268" s="146"/>
      <c r="BQ268" s="146"/>
      <c r="BR268" s="146"/>
      <c r="BS268" s="146"/>
      <c r="BT268" s="146"/>
      <c r="BU268" s="146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6"/>
      <c r="CH268" s="126"/>
      <c r="CI268" s="126"/>
      <c r="CJ268" s="146"/>
      <c r="CK268" s="146"/>
      <c r="CL268" s="146"/>
      <c r="CM268" s="146"/>
      <c r="CN268" s="146"/>
      <c r="CO268" s="146"/>
      <c r="CP268" s="146"/>
      <c r="CQ268" s="146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46"/>
      <c r="DD268" s="146"/>
      <c r="DE268" s="146"/>
      <c r="DF268" s="146"/>
      <c r="DG268" s="146"/>
      <c r="DH268" s="146"/>
      <c r="DI268" s="146"/>
      <c r="DJ268" s="146"/>
      <c r="DK268" s="146"/>
      <c r="DL268" s="146"/>
      <c r="DM268" s="149"/>
      <c r="DN268" s="100"/>
      <c r="DO268" s="101"/>
      <c r="DP268" s="101"/>
      <c r="DQ268" s="101"/>
      <c r="DR268" s="101"/>
      <c r="DS268" s="101"/>
      <c r="DT268" s="101"/>
      <c r="DU268" s="101"/>
      <c r="DV268" s="101"/>
      <c r="DW268" s="101"/>
      <c r="DX268" s="101"/>
      <c r="DY268" s="101"/>
      <c r="DZ268" s="101"/>
      <c r="EA268" s="101"/>
      <c r="EB268" s="101"/>
      <c r="EC268" s="101"/>
      <c r="ED268" s="101"/>
      <c r="EE268" s="101"/>
      <c r="EF268" s="101"/>
      <c r="EG268" s="102"/>
      <c r="EH268" s="128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26"/>
      <c r="EY268" s="126"/>
      <c r="EZ268" s="126"/>
      <c r="FA268" s="129"/>
      <c r="FB268" s="106"/>
      <c r="FC268" s="101"/>
      <c r="FD268" s="101"/>
      <c r="FE268" s="101"/>
      <c r="FF268" s="101"/>
      <c r="FG268" s="101"/>
      <c r="FH268" s="101"/>
      <c r="FI268" s="101"/>
      <c r="FJ268" s="101"/>
      <c r="FK268" s="130"/>
      <c r="FL268" s="128"/>
      <c r="FM268" s="126"/>
      <c r="FN268" s="126"/>
      <c r="FO268" s="126"/>
      <c r="FP268" s="126"/>
      <c r="FQ268" s="127"/>
      <c r="FR268" s="128"/>
      <c r="FS268" s="126"/>
      <c r="FT268" s="126"/>
      <c r="FU268" s="129"/>
      <c r="FV268" s="106"/>
      <c r="FW268" s="101"/>
      <c r="FX268" s="101"/>
      <c r="FY268" s="127"/>
      <c r="FZ268" s="131"/>
      <c r="GA268" s="132"/>
      <c r="GB268" s="133"/>
      <c r="GC268" s="133"/>
      <c r="GD268" s="133"/>
      <c r="GE268" s="133"/>
      <c r="GF268" s="134"/>
      <c r="GG268" s="135"/>
      <c r="GH268" s="133"/>
      <c r="GI268" s="133"/>
      <c r="GJ268" s="134"/>
      <c r="GK268" s="135"/>
      <c r="GL268" s="136"/>
      <c r="GM268" s="126"/>
      <c r="GN268" s="126"/>
      <c r="GO268" s="126"/>
      <c r="GP268" s="127"/>
      <c r="GQ268" s="137"/>
      <c r="GR268" s="138"/>
      <c r="GS268" s="139"/>
      <c r="GT268" s="140"/>
      <c r="GU268" s="141"/>
      <c r="GV268" s="142"/>
      <c r="GW268" s="143"/>
    </row>
    <row r="269" spans="1:205" s="120" customFormat="1" ht="18" customHeight="1" x14ac:dyDescent="0.25">
      <c r="A269" s="121">
        <v>264</v>
      </c>
      <c r="B269" s="122"/>
      <c r="C269" s="123"/>
      <c r="D269" s="123"/>
      <c r="E269" s="123"/>
      <c r="F269" s="123"/>
      <c r="G269" s="124"/>
      <c r="H269" s="144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46"/>
      <c r="AC269" s="146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6"/>
      <c r="AP269" s="126"/>
      <c r="AQ269" s="126"/>
      <c r="AR269" s="126"/>
      <c r="AS269" s="126"/>
      <c r="AT269" s="126"/>
      <c r="AU269" s="126"/>
      <c r="AV269" s="146"/>
      <c r="AW269" s="146"/>
      <c r="AX269" s="146"/>
      <c r="AY269" s="146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6"/>
      <c r="BL269" s="126"/>
      <c r="BM269" s="126"/>
      <c r="BN269" s="126"/>
      <c r="BO269" s="126"/>
      <c r="BP269" s="146"/>
      <c r="BQ269" s="146"/>
      <c r="BR269" s="146"/>
      <c r="BS269" s="146"/>
      <c r="BT269" s="146"/>
      <c r="BU269" s="146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6"/>
      <c r="CH269" s="126"/>
      <c r="CI269" s="126"/>
      <c r="CJ269" s="146"/>
      <c r="CK269" s="146"/>
      <c r="CL269" s="146"/>
      <c r="CM269" s="146"/>
      <c r="CN269" s="146"/>
      <c r="CO269" s="146"/>
      <c r="CP269" s="146"/>
      <c r="CQ269" s="146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46"/>
      <c r="DD269" s="146"/>
      <c r="DE269" s="146"/>
      <c r="DF269" s="146"/>
      <c r="DG269" s="146"/>
      <c r="DH269" s="146"/>
      <c r="DI269" s="146"/>
      <c r="DJ269" s="146"/>
      <c r="DK269" s="146"/>
      <c r="DL269" s="146"/>
      <c r="DM269" s="149"/>
      <c r="DN269" s="100"/>
      <c r="DO269" s="101"/>
      <c r="DP269" s="101"/>
      <c r="DQ269" s="101"/>
      <c r="DR269" s="101"/>
      <c r="DS269" s="101"/>
      <c r="DT269" s="101"/>
      <c r="DU269" s="101"/>
      <c r="DV269" s="101"/>
      <c r="DW269" s="101"/>
      <c r="DX269" s="101"/>
      <c r="DY269" s="101"/>
      <c r="DZ269" s="101"/>
      <c r="EA269" s="101"/>
      <c r="EB269" s="101"/>
      <c r="EC269" s="101"/>
      <c r="ED269" s="101"/>
      <c r="EE269" s="101"/>
      <c r="EF269" s="101"/>
      <c r="EG269" s="102"/>
      <c r="EH269" s="128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26"/>
      <c r="EY269" s="126"/>
      <c r="EZ269" s="126"/>
      <c r="FA269" s="129"/>
      <c r="FB269" s="106"/>
      <c r="FC269" s="101"/>
      <c r="FD269" s="101"/>
      <c r="FE269" s="101"/>
      <c r="FF269" s="101"/>
      <c r="FG269" s="101"/>
      <c r="FH269" s="101"/>
      <c r="FI269" s="101"/>
      <c r="FJ269" s="101"/>
      <c r="FK269" s="130"/>
      <c r="FL269" s="128"/>
      <c r="FM269" s="126"/>
      <c r="FN269" s="126"/>
      <c r="FO269" s="126"/>
      <c r="FP269" s="126"/>
      <c r="FQ269" s="127"/>
      <c r="FR269" s="128"/>
      <c r="FS269" s="126"/>
      <c r="FT269" s="126"/>
      <c r="FU269" s="129"/>
      <c r="FV269" s="106"/>
      <c r="FW269" s="101"/>
      <c r="FX269" s="101"/>
      <c r="FY269" s="127"/>
      <c r="FZ269" s="131"/>
      <c r="GA269" s="132"/>
      <c r="GB269" s="133"/>
      <c r="GC269" s="133"/>
      <c r="GD269" s="133"/>
      <c r="GE269" s="133"/>
      <c r="GF269" s="134"/>
      <c r="GG269" s="135"/>
      <c r="GH269" s="133"/>
      <c r="GI269" s="133"/>
      <c r="GJ269" s="134"/>
      <c r="GK269" s="135"/>
      <c r="GL269" s="136"/>
      <c r="GM269" s="126"/>
      <c r="GN269" s="126"/>
      <c r="GO269" s="126"/>
      <c r="GP269" s="127"/>
      <c r="GQ269" s="137"/>
      <c r="GR269" s="138"/>
      <c r="GS269" s="139"/>
      <c r="GT269" s="140"/>
      <c r="GU269" s="141"/>
      <c r="GV269" s="142"/>
      <c r="GW269" s="143"/>
    </row>
    <row r="270" spans="1:205" s="120" customFormat="1" ht="18" customHeight="1" x14ac:dyDescent="0.25">
      <c r="A270" s="121">
        <v>265</v>
      </c>
      <c r="B270" s="122"/>
      <c r="C270" s="123"/>
      <c r="D270" s="123"/>
      <c r="E270" s="123"/>
      <c r="F270" s="123"/>
      <c r="G270" s="124"/>
      <c r="H270" s="144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46"/>
      <c r="AC270" s="146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6"/>
      <c r="AP270" s="126"/>
      <c r="AQ270" s="126"/>
      <c r="AR270" s="126"/>
      <c r="AS270" s="126"/>
      <c r="AT270" s="126"/>
      <c r="AU270" s="126"/>
      <c r="AV270" s="146"/>
      <c r="AW270" s="146"/>
      <c r="AX270" s="146"/>
      <c r="AY270" s="146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6"/>
      <c r="BL270" s="126"/>
      <c r="BM270" s="126"/>
      <c r="BN270" s="126"/>
      <c r="BO270" s="126"/>
      <c r="BP270" s="146"/>
      <c r="BQ270" s="146"/>
      <c r="BR270" s="146"/>
      <c r="BS270" s="146"/>
      <c r="BT270" s="146"/>
      <c r="BU270" s="146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6"/>
      <c r="CH270" s="126"/>
      <c r="CI270" s="126"/>
      <c r="CJ270" s="146"/>
      <c r="CK270" s="146"/>
      <c r="CL270" s="146"/>
      <c r="CM270" s="146"/>
      <c r="CN270" s="146"/>
      <c r="CO270" s="146"/>
      <c r="CP270" s="146"/>
      <c r="CQ270" s="146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46"/>
      <c r="DD270" s="146"/>
      <c r="DE270" s="146"/>
      <c r="DF270" s="146"/>
      <c r="DG270" s="146"/>
      <c r="DH270" s="146"/>
      <c r="DI270" s="146"/>
      <c r="DJ270" s="146"/>
      <c r="DK270" s="146"/>
      <c r="DL270" s="146"/>
      <c r="DM270" s="149"/>
      <c r="DN270" s="100"/>
      <c r="DO270" s="101"/>
      <c r="DP270" s="101"/>
      <c r="DQ270" s="101"/>
      <c r="DR270" s="101"/>
      <c r="DS270" s="101"/>
      <c r="DT270" s="101"/>
      <c r="DU270" s="101"/>
      <c r="DV270" s="101"/>
      <c r="DW270" s="101"/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2"/>
      <c r="EH270" s="128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26"/>
      <c r="EY270" s="126"/>
      <c r="EZ270" s="126"/>
      <c r="FA270" s="129"/>
      <c r="FB270" s="106"/>
      <c r="FC270" s="101"/>
      <c r="FD270" s="101"/>
      <c r="FE270" s="101"/>
      <c r="FF270" s="101"/>
      <c r="FG270" s="101"/>
      <c r="FH270" s="101"/>
      <c r="FI270" s="101"/>
      <c r="FJ270" s="101"/>
      <c r="FK270" s="130"/>
      <c r="FL270" s="128"/>
      <c r="FM270" s="126"/>
      <c r="FN270" s="126"/>
      <c r="FO270" s="126"/>
      <c r="FP270" s="126"/>
      <c r="FQ270" s="127"/>
      <c r="FR270" s="128"/>
      <c r="FS270" s="126"/>
      <c r="FT270" s="126"/>
      <c r="FU270" s="129"/>
      <c r="FV270" s="106"/>
      <c r="FW270" s="101"/>
      <c r="FX270" s="101"/>
      <c r="FY270" s="127"/>
      <c r="FZ270" s="131"/>
      <c r="GA270" s="132"/>
      <c r="GB270" s="133"/>
      <c r="GC270" s="133"/>
      <c r="GD270" s="133"/>
      <c r="GE270" s="133"/>
      <c r="GF270" s="134"/>
      <c r="GG270" s="135"/>
      <c r="GH270" s="133"/>
      <c r="GI270" s="133"/>
      <c r="GJ270" s="134"/>
      <c r="GK270" s="135"/>
      <c r="GL270" s="136"/>
      <c r="GM270" s="126"/>
      <c r="GN270" s="126"/>
      <c r="GO270" s="126"/>
      <c r="GP270" s="127"/>
      <c r="GQ270" s="137"/>
      <c r="GR270" s="138"/>
      <c r="GS270" s="139"/>
      <c r="GT270" s="140"/>
      <c r="GU270" s="141"/>
      <c r="GV270" s="142"/>
      <c r="GW270" s="143"/>
    </row>
    <row r="271" spans="1:205" s="120" customFormat="1" ht="18" customHeight="1" x14ac:dyDescent="0.25">
      <c r="A271" s="121">
        <v>266</v>
      </c>
      <c r="B271" s="122"/>
      <c r="C271" s="123"/>
      <c r="D271" s="123"/>
      <c r="E271" s="123"/>
      <c r="F271" s="123"/>
      <c r="G271" s="124"/>
      <c r="H271" s="144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46"/>
      <c r="AC271" s="146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6"/>
      <c r="AP271" s="126"/>
      <c r="AQ271" s="126"/>
      <c r="AR271" s="126"/>
      <c r="AS271" s="126"/>
      <c r="AT271" s="126"/>
      <c r="AU271" s="126"/>
      <c r="AV271" s="146"/>
      <c r="AW271" s="146"/>
      <c r="AX271" s="146"/>
      <c r="AY271" s="146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6"/>
      <c r="BL271" s="126"/>
      <c r="BM271" s="126"/>
      <c r="BN271" s="126"/>
      <c r="BO271" s="126"/>
      <c r="BP271" s="146"/>
      <c r="BQ271" s="146"/>
      <c r="BR271" s="146"/>
      <c r="BS271" s="146"/>
      <c r="BT271" s="146"/>
      <c r="BU271" s="146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6"/>
      <c r="CH271" s="126"/>
      <c r="CI271" s="126"/>
      <c r="CJ271" s="146"/>
      <c r="CK271" s="146"/>
      <c r="CL271" s="146"/>
      <c r="CM271" s="146"/>
      <c r="CN271" s="146"/>
      <c r="CO271" s="146"/>
      <c r="CP271" s="146"/>
      <c r="CQ271" s="146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46"/>
      <c r="DD271" s="146"/>
      <c r="DE271" s="146"/>
      <c r="DF271" s="146"/>
      <c r="DG271" s="146"/>
      <c r="DH271" s="146"/>
      <c r="DI271" s="146"/>
      <c r="DJ271" s="146"/>
      <c r="DK271" s="146"/>
      <c r="DL271" s="146"/>
      <c r="DM271" s="149"/>
      <c r="DN271" s="100"/>
      <c r="DO271" s="101"/>
      <c r="DP271" s="101"/>
      <c r="DQ271" s="101"/>
      <c r="DR271" s="101"/>
      <c r="DS271" s="101"/>
      <c r="DT271" s="101"/>
      <c r="DU271" s="101"/>
      <c r="DV271" s="101"/>
      <c r="DW271" s="101"/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2"/>
      <c r="EH271" s="128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9"/>
      <c r="FB271" s="106"/>
      <c r="FC271" s="101"/>
      <c r="FD271" s="101"/>
      <c r="FE271" s="101"/>
      <c r="FF271" s="101"/>
      <c r="FG271" s="101"/>
      <c r="FH271" s="101"/>
      <c r="FI271" s="101"/>
      <c r="FJ271" s="101"/>
      <c r="FK271" s="130"/>
      <c r="FL271" s="128"/>
      <c r="FM271" s="126"/>
      <c r="FN271" s="126"/>
      <c r="FO271" s="126"/>
      <c r="FP271" s="126"/>
      <c r="FQ271" s="127"/>
      <c r="FR271" s="128"/>
      <c r="FS271" s="126"/>
      <c r="FT271" s="126"/>
      <c r="FU271" s="129"/>
      <c r="FV271" s="106"/>
      <c r="FW271" s="101"/>
      <c r="FX271" s="101"/>
      <c r="FY271" s="127"/>
      <c r="FZ271" s="131"/>
      <c r="GA271" s="132"/>
      <c r="GB271" s="133"/>
      <c r="GC271" s="133"/>
      <c r="GD271" s="133"/>
      <c r="GE271" s="133"/>
      <c r="GF271" s="134"/>
      <c r="GG271" s="135"/>
      <c r="GH271" s="133"/>
      <c r="GI271" s="133"/>
      <c r="GJ271" s="134"/>
      <c r="GK271" s="135"/>
      <c r="GL271" s="136"/>
      <c r="GM271" s="126"/>
      <c r="GN271" s="126"/>
      <c r="GO271" s="126"/>
      <c r="GP271" s="127"/>
      <c r="GQ271" s="137"/>
      <c r="GR271" s="138"/>
      <c r="GS271" s="139"/>
      <c r="GT271" s="140"/>
      <c r="GU271" s="141"/>
      <c r="GV271" s="142"/>
      <c r="GW271" s="143"/>
    </row>
    <row r="272" spans="1:205" s="120" customFormat="1" ht="18" customHeight="1" x14ac:dyDescent="0.25">
      <c r="A272" s="121">
        <v>267</v>
      </c>
      <c r="B272" s="122"/>
      <c r="C272" s="123"/>
      <c r="D272" s="123"/>
      <c r="E272" s="123"/>
      <c r="F272" s="123"/>
      <c r="G272" s="124"/>
      <c r="H272" s="144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46"/>
      <c r="AC272" s="146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6"/>
      <c r="AP272" s="126"/>
      <c r="AQ272" s="126"/>
      <c r="AR272" s="126"/>
      <c r="AS272" s="126"/>
      <c r="AT272" s="126"/>
      <c r="AU272" s="126"/>
      <c r="AV272" s="146"/>
      <c r="AW272" s="146"/>
      <c r="AX272" s="146"/>
      <c r="AY272" s="146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6"/>
      <c r="BL272" s="126"/>
      <c r="BM272" s="126"/>
      <c r="BN272" s="126"/>
      <c r="BO272" s="126"/>
      <c r="BP272" s="146"/>
      <c r="BQ272" s="146"/>
      <c r="BR272" s="146"/>
      <c r="BS272" s="146"/>
      <c r="BT272" s="146"/>
      <c r="BU272" s="146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6"/>
      <c r="CH272" s="126"/>
      <c r="CI272" s="126"/>
      <c r="CJ272" s="146"/>
      <c r="CK272" s="146"/>
      <c r="CL272" s="146"/>
      <c r="CM272" s="146"/>
      <c r="CN272" s="146"/>
      <c r="CO272" s="146"/>
      <c r="CP272" s="146"/>
      <c r="CQ272" s="146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46"/>
      <c r="DD272" s="146"/>
      <c r="DE272" s="146"/>
      <c r="DF272" s="146"/>
      <c r="DG272" s="146"/>
      <c r="DH272" s="146"/>
      <c r="DI272" s="146"/>
      <c r="DJ272" s="146"/>
      <c r="DK272" s="146"/>
      <c r="DL272" s="146"/>
      <c r="DM272" s="149"/>
      <c r="DN272" s="100"/>
      <c r="DO272" s="101"/>
      <c r="DP272" s="101"/>
      <c r="DQ272" s="101"/>
      <c r="DR272" s="101"/>
      <c r="DS272" s="101"/>
      <c r="DT272" s="101"/>
      <c r="DU272" s="101"/>
      <c r="DV272" s="101"/>
      <c r="DW272" s="101"/>
      <c r="DX272" s="101"/>
      <c r="DY272" s="101"/>
      <c r="DZ272" s="101"/>
      <c r="EA272" s="101"/>
      <c r="EB272" s="101"/>
      <c r="EC272" s="101"/>
      <c r="ED272" s="101"/>
      <c r="EE272" s="101"/>
      <c r="EF272" s="101"/>
      <c r="EG272" s="102"/>
      <c r="EH272" s="128"/>
      <c r="EI272" s="126"/>
      <c r="EJ272" s="126"/>
      <c r="EK272" s="126"/>
      <c r="EL272" s="126"/>
      <c r="EM272" s="126"/>
      <c r="EN272" s="126"/>
      <c r="EO272" s="126"/>
      <c r="EP272" s="126"/>
      <c r="EQ272" s="126"/>
      <c r="ER272" s="126"/>
      <c r="ES272" s="126"/>
      <c r="ET272" s="126"/>
      <c r="EU272" s="126"/>
      <c r="EV272" s="126"/>
      <c r="EW272" s="126"/>
      <c r="EX272" s="126"/>
      <c r="EY272" s="126"/>
      <c r="EZ272" s="126"/>
      <c r="FA272" s="129"/>
      <c r="FB272" s="106"/>
      <c r="FC272" s="101"/>
      <c r="FD272" s="101"/>
      <c r="FE272" s="101"/>
      <c r="FF272" s="101"/>
      <c r="FG272" s="101"/>
      <c r="FH272" s="101"/>
      <c r="FI272" s="101"/>
      <c r="FJ272" s="101"/>
      <c r="FK272" s="130"/>
      <c r="FL272" s="128"/>
      <c r="FM272" s="126"/>
      <c r="FN272" s="126"/>
      <c r="FO272" s="126"/>
      <c r="FP272" s="126"/>
      <c r="FQ272" s="127"/>
      <c r="FR272" s="128"/>
      <c r="FS272" s="126"/>
      <c r="FT272" s="126"/>
      <c r="FU272" s="129"/>
      <c r="FV272" s="106"/>
      <c r="FW272" s="101"/>
      <c r="FX272" s="101"/>
      <c r="FY272" s="127"/>
      <c r="FZ272" s="131"/>
      <c r="GA272" s="132"/>
      <c r="GB272" s="133"/>
      <c r="GC272" s="133"/>
      <c r="GD272" s="133"/>
      <c r="GE272" s="133"/>
      <c r="GF272" s="134"/>
      <c r="GG272" s="135"/>
      <c r="GH272" s="133"/>
      <c r="GI272" s="133"/>
      <c r="GJ272" s="134"/>
      <c r="GK272" s="135"/>
      <c r="GL272" s="136"/>
      <c r="GM272" s="126"/>
      <c r="GN272" s="126"/>
      <c r="GO272" s="126"/>
      <c r="GP272" s="127"/>
      <c r="GQ272" s="137"/>
      <c r="GR272" s="138"/>
      <c r="GS272" s="139"/>
      <c r="GT272" s="140"/>
      <c r="GU272" s="141"/>
      <c r="GV272" s="142"/>
      <c r="GW272" s="143"/>
    </row>
    <row r="273" spans="1:205" s="120" customFormat="1" ht="18" customHeight="1" x14ac:dyDescent="0.25">
      <c r="A273" s="121">
        <v>268</v>
      </c>
      <c r="B273" s="122"/>
      <c r="C273" s="123"/>
      <c r="D273" s="123"/>
      <c r="E273" s="123"/>
      <c r="F273" s="123"/>
      <c r="G273" s="124"/>
      <c r="H273" s="144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46"/>
      <c r="AC273" s="146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6"/>
      <c r="AP273" s="126"/>
      <c r="AQ273" s="126"/>
      <c r="AR273" s="126"/>
      <c r="AS273" s="126"/>
      <c r="AT273" s="126"/>
      <c r="AU273" s="126"/>
      <c r="AV273" s="146"/>
      <c r="AW273" s="146"/>
      <c r="AX273" s="146"/>
      <c r="AY273" s="146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6"/>
      <c r="BL273" s="126"/>
      <c r="BM273" s="126"/>
      <c r="BN273" s="126"/>
      <c r="BO273" s="126"/>
      <c r="BP273" s="146"/>
      <c r="BQ273" s="146"/>
      <c r="BR273" s="146"/>
      <c r="BS273" s="146"/>
      <c r="BT273" s="146"/>
      <c r="BU273" s="146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6"/>
      <c r="CH273" s="126"/>
      <c r="CI273" s="126"/>
      <c r="CJ273" s="146"/>
      <c r="CK273" s="146"/>
      <c r="CL273" s="146"/>
      <c r="CM273" s="146"/>
      <c r="CN273" s="146"/>
      <c r="CO273" s="146"/>
      <c r="CP273" s="146"/>
      <c r="CQ273" s="146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46"/>
      <c r="DD273" s="146"/>
      <c r="DE273" s="146"/>
      <c r="DF273" s="146"/>
      <c r="DG273" s="146"/>
      <c r="DH273" s="146"/>
      <c r="DI273" s="146"/>
      <c r="DJ273" s="146"/>
      <c r="DK273" s="146"/>
      <c r="DL273" s="146"/>
      <c r="DM273" s="149"/>
      <c r="DN273" s="100"/>
      <c r="DO273" s="101"/>
      <c r="DP273" s="101"/>
      <c r="DQ273" s="101"/>
      <c r="DR273" s="101"/>
      <c r="DS273" s="101"/>
      <c r="DT273" s="101"/>
      <c r="DU273" s="101"/>
      <c r="DV273" s="101"/>
      <c r="DW273" s="101"/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2"/>
      <c r="EH273" s="128"/>
      <c r="EI273" s="126"/>
      <c r="EJ273" s="126"/>
      <c r="EK273" s="126"/>
      <c r="EL273" s="126"/>
      <c r="EM273" s="126"/>
      <c r="EN273" s="126"/>
      <c r="EO273" s="126"/>
      <c r="EP273" s="126"/>
      <c r="EQ273" s="126"/>
      <c r="ER273" s="126"/>
      <c r="ES273" s="126"/>
      <c r="ET273" s="126"/>
      <c r="EU273" s="126"/>
      <c r="EV273" s="126"/>
      <c r="EW273" s="126"/>
      <c r="EX273" s="126"/>
      <c r="EY273" s="126"/>
      <c r="EZ273" s="126"/>
      <c r="FA273" s="129"/>
      <c r="FB273" s="106"/>
      <c r="FC273" s="101"/>
      <c r="FD273" s="101"/>
      <c r="FE273" s="101"/>
      <c r="FF273" s="101"/>
      <c r="FG273" s="101"/>
      <c r="FH273" s="101"/>
      <c r="FI273" s="101"/>
      <c r="FJ273" s="101"/>
      <c r="FK273" s="130"/>
      <c r="FL273" s="128"/>
      <c r="FM273" s="126"/>
      <c r="FN273" s="126"/>
      <c r="FO273" s="126"/>
      <c r="FP273" s="126"/>
      <c r="FQ273" s="127"/>
      <c r="FR273" s="128"/>
      <c r="FS273" s="126"/>
      <c r="FT273" s="126"/>
      <c r="FU273" s="129"/>
      <c r="FV273" s="106"/>
      <c r="FW273" s="101"/>
      <c r="FX273" s="101"/>
      <c r="FY273" s="127"/>
      <c r="FZ273" s="131"/>
      <c r="GA273" s="132"/>
      <c r="GB273" s="133"/>
      <c r="GC273" s="133"/>
      <c r="GD273" s="133"/>
      <c r="GE273" s="133"/>
      <c r="GF273" s="134"/>
      <c r="GG273" s="135"/>
      <c r="GH273" s="133"/>
      <c r="GI273" s="133"/>
      <c r="GJ273" s="134"/>
      <c r="GK273" s="135"/>
      <c r="GL273" s="136"/>
      <c r="GM273" s="126"/>
      <c r="GN273" s="126"/>
      <c r="GO273" s="126"/>
      <c r="GP273" s="127"/>
      <c r="GQ273" s="137"/>
      <c r="GR273" s="138"/>
      <c r="GS273" s="139"/>
      <c r="GT273" s="140"/>
      <c r="GU273" s="141"/>
      <c r="GV273" s="142"/>
      <c r="GW273" s="143"/>
    </row>
    <row r="274" spans="1:205" s="120" customFormat="1" ht="18" customHeight="1" x14ac:dyDescent="0.25">
      <c r="A274" s="121">
        <v>269</v>
      </c>
      <c r="B274" s="122"/>
      <c r="C274" s="123"/>
      <c r="D274" s="123"/>
      <c r="E274" s="123"/>
      <c r="F274" s="123"/>
      <c r="G274" s="124"/>
      <c r="H274" s="144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46"/>
      <c r="AC274" s="146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6"/>
      <c r="AP274" s="126"/>
      <c r="AQ274" s="126"/>
      <c r="AR274" s="126"/>
      <c r="AS274" s="126"/>
      <c r="AT274" s="126"/>
      <c r="AU274" s="126"/>
      <c r="AV274" s="146"/>
      <c r="AW274" s="146"/>
      <c r="AX274" s="146"/>
      <c r="AY274" s="146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6"/>
      <c r="BL274" s="126"/>
      <c r="BM274" s="126"/>
      <c r="BN274" s="126"/>
      <c r="BO274" s="126"/>
      <c r="BP274" s="146"/>
      <c r="BQ274" s="146"/>
      <c r="BR274" s="146"/>
      <c r="BS274" s="146"/>
      <c r="BT274" s="146"/>
      <c r="BU274" s="146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6"/>
      <c r="CH274" s="126"/>
      <c r="CI274" s="126"/>
      <c r="CJ274" s="146"/>
      <c r="CK274" s="146"/>
      <c r="CL274" s="146"/>
      <c r="CM274" s="146"/>
      <c r="CN274" s="146"/>
      <c r="CO274" s="146"/>
      <c r="CP274" s="146"/>
      <c r="CQ274" s="146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46"/>
      <c r="DD274" s="146"/>
      <c r="DE274" s="146"/>
      <c r="DF274" s="146"/>
      <c r="DG274" s="146"/>
      <c r="DH274" s="146"/>
      <c r="DI274" s="146"/>
      <c r="DJ274" s="146"/>
      <c r="DK274" s="146"/>
      <c r="DL274" s="146"/>
      <c r="DM274" s="149"/>
      <c r="DN274" s="100"/>
      <c r="DO274" s="101"/>
      <c r="DP274" s="101"/>
      <c r="DQ274" s="101"/>
      <c r="DR274" s="101"/>
      <c r="DS274" s="101"/>
      <c r="DT274" s="101"/>
      <c r="DU274" s="101"/>
      <c r="DV274" s="101"/>
      <c r="DW274" s="101"/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2"/>
      <c r="EH274" s="128"/>
      <c r="EI274" s="126"/>
      <c r="EJ274" s="126"/>
      <c r="EK274" s="126"/>
      <c r="EL274" s="126"/>
      <c r="EM274" s="126"/>
      <c r="EN274" s="126"/>
      <c r="EO274" s="126"/>
      <c r="EP274" s="126"/>
      <c r="EQ274" s="126"/>
      <c r="ER274" s="126"/>
      <c r="ES274" s="126"/>
      <c r="ET274" s="126"/>
      <c r="EU274" s="126"/>
      <c r="EV274" s="126"/>
      <c r="EW274" s="126"/>
      <c r="EX274" s="126"/>
      <c r="EY274" s="126"/>
      <c r="EZ274" s="126"/>
      <c r="FA274" s="129"/>
      <c r="FB274" s="106"/>
      <c r="FC274" s="101"/>
      <c r="FD274" s="101"/>
      <c r="FE274" s="101"/>
      <c r="FF274" s="101"/>
      <c r="FG274" s="101"/>
      <c r="FH274" s="101"/>
      <c r="FI274" s="101"/>
      <c r="FJ274" s="101"/>
      <c r="FK274" s="130"/>
      <c r="FL274" s="128"/>
      <c r="FM274" s="126"/>
      <c r="FN274" s="126"/>
      <c r="FO274" s="126"/>
      <c r="FP274" s="126"/>
      <c r="FQ274" s="127"/>
      <c r="FR274" s="128"/>
      <c r="FS274" s="126"/>
      <c r="FT274" s="126"/>
      <c r="FU274" s="129"/>
      <c r="FV274" s="106"/>
      <c r="FW274" s="101"/>
      <c r="FX274" s="101"/>
      <c r="FY274" s="127"/>
      <c r="FZ274" s="131"/>
      <c r="GA274" s="132"/>
      <c r="GB274" s="133"/>
      <c r="GC274" s="133"/>
      <c r="GD274" s="133"/>
      <c r="GE274" s="133"/>
      <c r="GF274" s="134"/>
      <c r="GG274" s="135"/>
      <c r="GH274" s="133"/>
      <c r="GI274" s="133"/>
      <c r="GJ274" s="134"/>
      <c r="GK274" s="135"/>
      <c r="GL274" s="136"/>
      <c r="GM274" s="126"/>
      <c r="GN274" s="126"/>
      <c r="GO274" s="126"/>
      <c r="GP274" s="127"/>
      <c r="GQ274" s="137"/>
      <c r="GR274" s="138"/>
      <c r="GS274" s="139"/>
      <c r="GT274" s="140"/>
      <c r="GU274" s="141"/>
      <c r="GV274" s="142"/>
      <c r="GW274" s="143"/>
    </row>
    <row r="275" spans="1:205" s="120" customFormat="1" ht="18" customHeight="1" x14ac:dyDescent="0.25">
      <c r="A275" s="121">
        <v>270</v>
      </c>
      <c r="B275" s="122"/>
      <c r="C275" s="123"/>
      <c r="D275" s="123"/>
      <c r="E275" s="123"/>
      <c r="F275" s="123"/>
      <c r="G275" s="124"/>
      <c r="H275" s="144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46"/>
      <c r="AC275" s="146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6"/>
      <c r="AP275" s="126"/>
      <c r="AQ275" s="126"/>
      <c r="AR275" s="126"/>
      <c r="AS275" s="126"/>
      <c r="AT275" s="126"/>
      <c r="AU275" s="126"/>
      <c r="AV275" s="146"/>
      <c r="AW275" s="146"/>
      <c r="AX275" s="146"/>
      <c r="AY275" s="146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6"/>
      <c r="BL275" s="126"/>
      <c r="BM275" s="126"/>
      <c r="BN275" s="126"/>
      <c r="BO275" s="126"/>
      <c r="BP275" s="146"/>
      <c r="BQ275" s="146"/>
      <c r="BR275" s="146"/>
      <c r="BS275" s="146"/>
      <c r="BT275" s="146"/>
      <c r="BU275" s="146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6"/>
      <c r="CH275" s="126"/>
      <c r="CI275" s="126"/>
      <c r="CJ275" s="146"/>
      <c r="CK275" s="146"/>
      <c r="CL275" s="146"/>
      <c r="CM275" s="146"/>
      <c r="CN275" s="146"/>
      <c r="CO275" s="146"/>
      <c r="CP275" s="146"/>
      <c r="CQ275" s="146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46"/>
      <c r="DD275" s="146"/>
      <c r="DE275" s="146"/>
      <c r="DF275" s="146"/>
      <c r="DG275" s="146"/>
      <c r="DH275" s="146"/>
      <c r="DI275" s="146"/>
      <c r="DJ275" s="146"/>
      <c r="DK275" s="146"/>
      <c r="DL275" s="146"/>
      <c r="DM275" s="149"/>
      <c r="DN275" s="100"/>
      <c r="DO275" s="101"/>
      <c r="DP275" s="101"/>
      <c r="DQ275" s="101"/>
      <c r="DR275" s="101"/>
      <c r="DS275" s="101"/>
      <c r="DT275" s="101"/>
      <c r="DU275" s="101"/>
      <c r="DV275" s="101"/>
      <c r="DW275" s="101"/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2"/>
      <c r="EH275" s="128"/>
      <c r="EI275" s="126"/>
      <c r="EJ275" s="126"/>
      <c r="EK275" s="126"/>
      <c r="EL275" s="126"/>
      <c r="EM275" s="126"/>
      <c r="EN275" s="126"/>
      <c r="EO275" s="126"/>
      <c r="EP275" s="126"/>
      <c r="EQ275" s="126"/>
      <c r="ER275" s="126"/>
      <c r="ES275" s="126"/>
      <c r="ET275" s="126"/>
      <c r="EU275" s="126"/>
      <c r="EV275" s="126"/>
      <c r="EW275" s="126"/>
      <c r="EX275" s="126"/>
      <c r="EY275" s="126"/>
      <c r="EZ275" s="126"/>
      <c r="FA275" s="129"/>
      <c r="FB275" s="106"/>
      <c r="FC275" s="101"/>
      <c r="FD275" s="101"/>
      <c r="FE275" s="101"/>
      <c r="FF275" s="101"/>
      <c r="FG275" s="101"/>
      <c r="FH275" s="101"/>
      <c r="FI275" s="101"/>
      <c r="FJ275" s="101"/>
      <c r="FK275" s="130"/>
      <c r="FL275" s="128"/>
      <c r="FM275" s="126"/>
      <c r="FN275" s="126"/>
      <c r="FO275" s="126"/>
      <c r="FP275" s="126"/>
      <c r="FQ275" s="127"/>
      <c r="FR275" s="128"/>
      <c r="FS275" s="126"/>
      <c r="FT275" s="126"/>
      <c r="FU275" s="129"/>
      <c r="FV275" s="106"/>
      <c r="FW275" s="101"/>
      <c r="FX275" s="101"/>
      <c r="FY275" s="127"/>
      <c r="FZ275" s="131"/>
      <c r="GA275" s="132"/>
      <c r="GB275" s="133"/>
      <c r="GC275" s="133"/>
      <c r="GD275" s="133"/>
      <c r="GE275" s="133"/>
      <c r="GF275" s="134"/>
      <c r="GG275" s="135"/>
      <c r="GH275" s="133"/>
      <c r="GI275" s="133"/>
      <c r="GJ275" s="134"/>
      <c r="GK275" s="135"/>
      <c r="GL275" s="136"/>
      <c r="GM275" s="126"/>
      <c r="GN275" s="126"/>
      <c r="GO275" s="126"/>
      <c r="GP275" s="127"/>
      <c r="GQ275" s="137"/>
      <c r="GR275" s="138"/>
      <c r="GS275" s="139"/>
      <c r="GT275" s="140"/>
      <c r="GU275" s="141"/>
      <c r="GV275" s="142"/>
      <c r="GW275" s="143"/>
    </row>
    <row r="276" spans="1:205" s="120" customFormat="1" ht="18" customHeight="1" x14ac:dyDescent="0.25">
      <c r="A276" s="121">
        <v>271</v>
      </c>
      <c r="B276" s="122"/>
      <c r="C276" s="123"/>
      <c r="D276" s="123"/>
      <c r="E276" s="123"/>
      <c r="F276" s="123"/>
      <c r="G276" s="124"/>
      <c r="H276" s="144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46"/>
      <c r="AC276" s="146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6"/>
      <c r="AP276" s="126"/>
      <c r="AQ276" s="126"/>
      <c r="AR276" s="126"/>
      <c r="AS276" s="126"/>
      <c r="AT276" s="126"/>
      <c r="AU276" s="126"/>
      <c r="AV276" s="146"/>
      <c r="AW276" s="146"/>
      <c r="AX276" s="146"/>
      <c r="AY276" s="146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6"/>
      <c r="BL276" s="126"/>
      <c r="BM276" s="126"/>
      <c r="BN276" s="126"/>
      <c r="BO276" s="126"/>
      <c r="BP276" s="146"/>
      <c r="BQ276" s="146"/>
      <c r="BR276" s="146"/>
      <c r="BS276" s="146"/>
      <c r="BT276" s="146"/>
      <c r="BU276" s="146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6"/>
      <c r="CH276" s="126"/>
      <c r="CI276" s="126"/>
      <c r="CJ276" s="146"/>
      <c r="CK276" s="146"/>
      <c r="CL276" s="146"/>
      <c r="CM276" s="146"/>
      <c r="CN276" s="146"/>
      <c r="CO276" s="146"/>
      <c r="CP276" s="146"/>
      <c r="CQ276" s="146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46"/>
      <c r="DD276" s="146"/>
      <c r="DE276" s="146"/>
      <c r="DF276" s="146"/>
      <c r="DG276" s="146"/>
      <c r="DH276" s="146"/>
      <c r="DI276" s="146"/>
      <c r="DJ276" s="146"/>
      <c r="DK276" s="146"/>
      <c r="DL276" s="146"/>
      <c r="DM276" s="149"/>
      <c r="DN276" s="100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1"/>
      <c r="EE276" s="101"/>
      <c r="EF276" s="101"/>
      <c r="EG276" s="102"/>
      <c r="EH276" s="128"/>
      <c r="EI276" s="126"/>
      <c r="EJ276" s="126"/>
      <c r="EK276" s="126"/>
      <c r="EL276" s="126"/>
      <c r="EM276" s="126"/>
      <c r="EN276" s="126"/>
      <c r="EO276" s="126"/>
      <c r="EP276" s="126"/>
      <c r="EQ276" s="126"/>
      <c r="ER276" s="126"/>
      <c r="ES276" s="126"/>
      <c r="ET276" s="126"/>
      <c r="EU276" s="126"/>
      <c r="EV276" s="126"/>
      <c r="EW276" s="126"/>
      <c r="EX276" s="126"/>
      <c r="EY276" s="126"/>
      <c r="EZ276" s="126"/>
      <c r="FA276" s="129"/>
      <c r="FB276" s="106"/>
      <c r="FC276" s="101"/>
      <c r="FD276" s="101"/>
      <c r="FE276" s="101"/>
      <c r="FF276" s="101"/>
      <c r="FG276" s="101"/>
      <c r="FH276" s="101"/>
      <c r="FI276" s="101"/>
      <c r="FJ276" s="101"/>
      <c r="FK276" s="130"/>
      <c r="FL276" s="128"/>
      <c r="FM276" s="126"/>
      <c r="FN276" s="126"/>
      <c r="FO276" s="126"/>
      <c r="FP276" s="126"/>
      <c r="FQ276" s="127"/>
      <c r="FR276" s="128"/>
      <c r="FS276" s="126"/>
      <c r="FT276" s="126"/>
      <c r="FU276" s="129"/>
      <c r="FV276" s="106"/>
      <c r="FW276" s="101"/>
      <c r="FX276" s="101"/>
      <c r="FY276" s="127"/>
      <c r="FZ276" s="131"/>
      <c r="GA276" s="132"/>
      <c r="GB276" s="133"/>
      <c r="GC276" s="133"/>
      <c r="GD276" s="133"/>
      <c r="GE276" s="133"/>
      <c r="GF276" s="134"/>
      <c r="GG276" s="135"/>
      <c r="GH276" s="133"/>
      <c r="GI276" s="133"/>
      <c r="GJ276" s="134"/>
      <c r="GK276" s="135"/>
      <c r="GL276" s="136"/>
      <c r="GM276" s="126"/>
      <c r="GN276" s="126"/>
      <c r="GO276" s="126"/>
      <c r="GP276" s="127"/>
      <c r="GQ276" s="137"/>
      <c r="GR276" s="138"/>
      <c r="GS276" s="139"/>
      <c r="GT276" s="140"/>
      <c r="GU276" s="141"/>
      <c r="GV276" s="142"/>
      <c r="GW276" s="143"/>
    </row>
    <row r="277" spans="1:205" s="120" customFormat="1" ht="18" customHeight="1" x14ac:dyDescent="0.25">
      <c r="A277" s="121">
        <v>272</v>
      </c>
      <c r="B277" s="122"/>
      <c r="C277" s="123"/>
      <c r="D277" s="123"/>
      <c r="E277" s="123"/>
      <c r="F277" s="123"/>
      <c r="G277" s="124"/>
      <c r="H277" s="144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46"/>
      <c r="AC277" s="146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6"/>
      <c r="AP277" s="126"/>
      <c r="AQ277" s="126"/>
      <c r="AR277" s="126"/>
      <c r="AS277" s="126"/>
      <c r="AT277" s="126"/>
      <c r="AU277" s="126"/>
      <c r="AV277" s="146"/>
      <c r="AW277" s="146"/>
      <c r="AX277" s="146"/>
      <c r="AY277" s="146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6"/>
      <c r="BL277" s="126"/>
      <c r="BM277" s="126"/>
      <c r="BN277" s="126"/>
      <c r="BO277" s="126"/>
      <c r="BP277" s="146"/>
      <c r="BQ277" s="146"/>
      <c r="BR277" s="146"/>
      <c r="BS277" s="146"/>
      <c r="BT277" s="146"/>
      <c r="BU277" s="146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6"/>
      <c r="CH277" s="126"/>
      <c r="CI277" s="126"/>
      <c r="CJ277" s="146"/>
      <c r="CK277" s="146"/>
      <c r="CL277" s="146"/>
      <c r="CM277" s="146"/>
      <c r="CN277" s="146"/>
      <c r="CO277" s="146"/>
      <c r="CP277" s="146"/>
      <c r="CQ277" s="146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46"/>
      <c r="DD277" s="146"/>
      <c r="DE277" s="146"/>
      <c r="DF277" s="146"/>
      <c r="DG277" s="146"/>
      <c r="DH277" s="146"/>
      <c r="DI277" s="146"/>
      <c r="DJ277" s="146"/>
      <c r="DK277" s="146"/>
      <c r="DL277" s="146"/>
      <c r="DM277" s="149"/>
      <c r="DN277" s="100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2"/>
      <c r="EH277" s="128"/>
      <c r="EI277" s="126"/>
      <c r="EJ277" s="126"/>
      <c r="EK277" s="126"/>
      <c r="EL277" s="126"/>
      <c r="EM277" s="126"/>
      <c r="EN277" s="126"/>
      <c r="EO277" s="126"/>
      <c r="EP277" s="126"/>
      <c r="EQ277" s="126"/>
      <c r="ER277" s="126"/>
      <c r="ES277" s="126"/>
      <c r="ET277" s="126"/>
      <c r="EU277" s="126"/>
      <c r="EV277" s="126"/>
      <c r="EW277" s="126"/>
      <c r="EX277" s="126"/>
      <c r="EY277" s="126"/>
      <c r="EZ277" s="126"/>
      <c r="FA277" s="129"/>
      <c r="FB277" s="106"/>
      <c r="FC277" s="101"/>
      <c r="FD277" s="101"/>
      <c r="FE277" s="101"/>
      <c r="FF277" s="101"/>
      <c r="FG277" s="101"/>
      <c r="FH277" s="101"/>
      <c r="FI277" s="101"/>
      <c r="FJ277" s="101"/>
      <c r="FK277" s="130"/>
      <c r="FL277" s="128"/>
      <c r="FM277" s="126"/>
      <c r="FN277" s="126"/>
      <c r="FO277" s="126"/>
      <c r="FP277" s="126"/>
      <c r="FQ277" s="127"/>
      <c r="FR277" s="128"/>
      <c r="FS277" s="126"/>
      <c r="FT277" s="126"/>
      <c r="FU277" s="129"/>
      <c r="FV277" s="106"/>
      <c r="FW277" s="101"/>
      <c r="FX277" s="101"/>
      <c r="FY277" s="127"/>
      <c r="FZ277" s="131"/>
      <c r="GA277" s="132"/>
      <c r="GB277" s="133"/>
      <c r="GC277" s="133"/>
      <c r="GD277" s="133"/>
      <c r="GE277" s="133"/>
      <c r="GF277" s="134"/>
      <c r="GG277" s="135"/>
      <c r="GH277" s="133"/>
      <c r="GI277" s="133"/>
      <c r="GJ277" s="134"/>
      <c r="GK277" s="135"/>
      <c r="GL277" s="136"/>
      <c r="GM277" s="126"/>
      <c r="GN277" s="126"/>
      <c r="GO277" s="126"/>
      <c r="GP277" s="127"/>
      <c r="GQ277" s="137"/>
      <c r="GR277" s="138"/>
      <c r="GS277" s="139"/>
      <c r="GT277" s="140"/>
      <c r="GU277" s="141"/>
      <c r="GV277" s="142"/>
      <c r="GW277" s="143"/>
    </row>
    <row r="278" spans="1:205" s="120" customFormat="1" ht="18" customHeight="1" x14ac:dyDescent="0.25">
      <c r="A278" s="121">
        <v>273</v>
      </c>
      <c r="B278" s="122"/>
      <c r="C278" s="123"/>
      <c r="D278" s="123"/>
      <c r="E278" s="123"/>
      <c r="F278" s="123"/>
      <c r="G278" s="124"/>
      <c r="H278" s="144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46"/>
      <c r="AC278" s="146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6"/>
      <c r="AP278" s="126"/>
      <c r="AQ278" s="126"/>
      <c r="AR278" s="126"/>
      <c r="AS278" s="126"/>
      <c r="AT278" s="126"/>
      <c r="AU278" s="126"/>
      <c r="AV278" s="146"/>
      <c r="AW278" s="146"/>
      <c r="AX278" s="146"/>
      <c r="AY278" s="146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6"/>
      <c r="BL278" s="126"/>
      <c r="BM278" s="126"/>
      <c r="BN278" s="126"/>
      <c r="BO278" s="126"/>
      <c r="BP278" s="146"/>
      <c r="BQ278" s="146"/>
      <c r="BR278" s="146"/>
      <c r="BS278" s="146"/>
      <c r="BT278" s="146"/>
      <c r="BU278" s="146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6"/>
      <c r="CH278" s="126"/>
      <c r="CI278" s="126"/>
      <c r="CJ278" s="146"/>
      <c r="CK278" s="146"/>
      <c r="CL278" s="146"/>
      <c r="CM278" s="146"/>
      <c r="CN278" s="146"/>
      <c r="CO278" s="146"/>
      <c r="CP278" s="146"/>
      <c r="CQ278" s="146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46"/>
      <c r="DD278" s="146"/>
      <c r="DE278" s="146"/>
      <c r="DF278" s="146"/>
      <c r="DG278" s="146"/>
      <c r="DH278" s="146"/>
      <c r="DI278" s="146"/>
      <c r="DJ278" s="146"/>
      <c r="DK278" s="146"/>
      <c r="DL278" s="146"/>
      <c r="DM278" s="149"/>
      <c r="DN278" s="100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2"/>
      <c r="EH278" s="128"/>
      <c r="EI278" s="126"/>
      <c r="EJ278" s="126"/>
      <c r="EK278" s="126"/>
      <c r="EL278" s="126"/>
      <c r="EM278" s="126"/>
      <c r="EN278" s="126"/>
      <c r="EO278" s="126"/>
      <c r="EP278" s="126"/>
      <c r="EQ278" s="126"/>
      <c r="ER278" s="126"/>
      <c r="ES278" s="126"/>
      <c r="ET278" s="126"/>
      <c r="EU278" s="126"/>
      <c r="EV278" s="126"/>
      <c r="EW278" s="126"/>
      <c r="EX278" s="126"/>
      <c r="EY278" s="126"/>
      <c r="EZ278" s="126"/>
      <c r="FA278" s="129"/>
      <c r="FB278" s="106"/>
      <c r="FC278" s="101"/>
      <c r="FD278" s="101"/>
      <c r="FE278" s="101"/>
      <c r="FF278" s="101"/>
      <c r="FG278" s="101"/>
      <c r="FH278" s="101"/>
      <c r="FI278" s="101"/>
      <c r="FJ278" s="101"/>
      <c r="FK278" s="130"/>
      <c r="FL278" s="128"/>
      <c r="FM278" s="126"/>
      <c r="FN278" s="126"/>
      <c r="FO278" s="126"/>
      <c r="FP278" s="126"/>
      <c r="FQ278" s="127"/>
      <c r="FR278" s="128"/>
      <c r="FS278" s="126"/>
      <c r="FT278" s="126"/>
      <c r="FU278" s="129"/>
      <c r="FV278" s="106"/>
      <c r="FW278" s="101"/>
      <c r="FX278" s="101"/>
      <c r="FY278" s="127"/>
      <c r="FZ278" s="131"/>
      <c r="GA278" s="132"/>
      <c r="GB278" s="133"/>
      <c r="GC278" s="133"/>
      <c r="GD278" s="133"/>
      <c r="GE278" s="133"/>
      <c r="GF278" s="134"/>
      <c r="GG278" s="135"/>
      <c r="GH278" s="133"/>
      <c r="GI278" s="133"/>
      <c r="GJ278" s="134"/>
      <c r="GK278" s="135"/>
      <c r="GL278" s="136"/>
      <c r="GM278" s="126"/>
      <c r="GN278" s="126"/>
      <c r="GO278" s="126"/>
      <c r="GP278" s="127"/>
      <c r="GQ278" s="137"/>
      <c r="GR278" s="138"/>
      <c r="GS278" s="139"/>
      <c r="GT278" s="140"/>
      <c r="GU278" s="141"/>
      <c r="GV278" s="142"/>
      <c r="GW278" s="143"/>
    </row>
    <row r="279" spans="1:205" s="120" customFormat="1" ht="18" customHeight="1" x14ac:dyDescent="0.25">
      <c r="A279" s="121">
        <v>274</v>
      </c>
      <c r="B279" s="122"/>
      <c r="C279" s="123"/>
      <c r="D279" s="123"/>
      <c r="E279" s="123"/>
      <c r="F279" s="123"/>
      <c r="G279" s="124"/>
      <c r="H279" s="144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46"/>
      <c r="AC279" s="146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6"/>
      <c r="AP279" s="126"/>
      <c r="AQ279" s="126"/>
      <c r="AR279" s="126"/>
      <c r="AS279" s="126"/>
      <c r="AT279" s="126"/>
      <c r="AU279" s="126"/>
      <c r="AV279" s="146"/>
      <c r="AW279" s="146"/>
      <c r="AX279" s="146"/>
      <c r="AY279" s="146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6"/>
      <c r="BL279" s="126"/>
      <c r="BM279" s="126"/>
      <c r="BN279" s="126"/>
      <c r="BO279" s="126"/>
      <c r="BP279" s="146"/>
      <c r="BQ279" s="146"/>
      <c r="BR279" s="146"/>
      <c r="BS279" s="146"/>
      <c r="BT279" s="146"/>
      <c r="BU279" s="146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6"/>
      <c r="CH279" s="126"/>
      <c r="CI279" s="126"/>
      <c r="CJ279" s="146"/>
      <c r="CK279" s="146"/>
      <c r="CL279" s="146"/>
      <c r="CM279" s="146"/>
      <c r="CN279" s="146"/>
      <c r="CO279" s="146"/>
      <c r="CP279" s="146"/>
      <c r="CQ279" s="146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46"/>
      <c r="DD279" s="146"/>
      <c r="DE279" s="146"/>
      <c r="DF279" s="146"/>
      <c r="DG279" s="146"/>
      <c r="DH279" s="146"/>
      <c r="DI279" s="146"/>
      <c r="DJ279" s="146"/>
      <c r="DK279" s="146"/>
      <c r="DL279" s="146"/>
      <c r="DM279" s="149"/>
      <c r="DN279" s="100"/>
      <c r="DO279" s="101"/>
      <c r="DP279" s="101"/>
      <c r="DQ279" s="101"/>
      <c r="DR279" s="101"/>
      <c r="DS279" s="101"/>
      <c r="DT279" s="101"/>
      <c r="DU279" s="101"/>
      <c r="DV279" s="101"/>
      <c r="DW279" s="101"/>
      <c r="DX279" s="101"/>
      <c r="DY279" s="101"/>
      <c r="DZ279" s="101"/>
      <c r="EA279" s="101"/>
      <c r="EB279" s="101"/>
      <c r="EC279" s="101"/>
      <c r="ED279" s="101"/>
      <c r="EE279" s="101"/>
      <c r="EF279" s="101"/>
      <c r="EG279" s="102"/>
      <c r="EH279" s="128"/>
      <c r="EI279" s="126"/>
      <c r="EJ279" s="126"/>
      <c r="EK279" s="126"/>
      <c r="EL279" s="126"/>
      <c r="EM279" s="126"/>
      <c r="EN279" s="126"/>
      <c r="EO279" s="126"/>
      <c r="EP279" s="126"/>
      <c r="EQ279" s="126"/>
      <c r="ER279" s="126"/>
      <c r="ES279" s="126"/>
      <c r="ET279" s="126"/>
      <c r="EU279" s="126"/>
      <c r="EV279" s="126"/>
      <c r="EW279" s="126"/>
      <c r="EX279" s="126"/>
      <c r="EY279" s="126"/>
      <c r="EZ279" s="126"/>
      <c r="FA279" s="129"/>
      <c r="FB279" s="106"/>
      <c r="FC279" s="101"/>
      <c r="FD279" s="101"/>
      <c r="FE279" s="101"/>
      <c r="FF279" s="101"/>
      <c r="FG279" s="101"/>
      <c r="FH279" s="101"/>
      <c r="FI279" s="101"/>
      <c r="FJ279" s="101"/>
      <c r="FK279" s="130"/>
      <c r="FL279" s="128"/>
      <c r="FM279" s="126"/>
      <c r="FN279" s="126"/>
      <c r="FO279" s="126"/>
      <c r="FP279" s="126"/>
      <c r="FQ279" s="127"/>
      <c r="FR279" s="128"/>
      <c r="FS279" s="126"/>
      <c r="FT279" s="126"/>
      <c r="FU279" s="129"/>
      <c r="FV279" s="106"/>
      <c r="FW279" s="101"/>
      <c r="FX279" s="101"/>
      <c r="FY279" s="127"/>
      <c r="FZ279" s="131"/>
      <c r="GA279" s="132"/>
      <c r="GB279" s="133"/>
      <c r="GC279" s="133"/>
      <c r="GD279" s="133"/>
      <c r="GE279" s="133"/>
      <c r="GF279" s="134"/>
      <c r="GG279" s="135"/>
      <c r="GH279" s="133"/>
      <c r="GI279" s="133"/>
      <c r="GJ279" s="134"/>
      <c r="GK279" s="135"/>
      <c r="GL279" s="136"/>
      <c r="GM279" s="126"/>
      <c r="GN279" s="126"/>
      <c r="GO279" s="126"/>
      <c r="GP279" s="127"/>
      <c r="GQ279" s="137"/>
      <c r="GR279" s="138"/>
      <c r="GS279" s="139"/>
      <c r="GT279" s="140"/>
      <c r="GU279" s="141"/>
      <c r="GV279" s="142"/>
      <c r="GW279" s="143"/>
    </row>
    <row r="280" spans="1:205" s="120" customFormat="1" ht="18" customHeight="1" x14ac:dyDescent="0.25">
      <c r="A280" s="121">
        <v>275</v>
      </c>
      <c r="B280" s="122"/>
      <c r="C280" s="123"/>
      <c r="D280" s="123"/>
      <c r="E280" s="123"/>
      <c r="F280" s="123"/>
      <c r="G280" s="124"/>
      <c r="H280" s="144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46"/>
      <c r="AC280" s="146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6"/>
      <c r="AP280" s="126"/>
      <c r="AQ280" s="126"/>
      <c r="AR280" s="126"/>
      <c r="AS280" s="126"/>
      <c r="AT280" s="126"/>
      <c r="AU280" s="126"/>
      <c r="AV280" s="146"/>
      <c r="AW280" s="146"/>
      <c r="AX280" s="146"/>
      <c r="AY280" s="146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6"/>
      <c r="BL280" s="126"/>
      <c r="BM280" s="126"/>
      <c r="BN280" s="126"/>
      <c r="BO280" s="126"/>
      <c r="BP280" s="146"/>
      <c r="BQ280" s="146"/>
      <c r="BR280" s="146"/>
      <c r="BS280" s="146"/>
      <c r="BT280" s="146"/>
      <c r="BU280" s="146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6"/>
      <c r="CH280" s="126"/>
      <c r="CI280" s="126"/>
      <c r="CJ280" s="146"/>
      <c r="CK280" s="146"/>
      <c r="CL280" s="146"/>
      <c r="CM280" s="146"/>
      <c r="CN280" s="146"/>
      <c r="CO280" s="146"/>
      <c r="CP280" s="146"/>
      <c r="CQ280" s="146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46"/>
      <c r="DD280" s="146"/>
      <c r="DE280" s="146"/>
      <c r="DF280" s="146"/>
      <c r="DG280" s="146"/>
      <c r="DH280" s="146"/>
      <c r="DI280" s="146"/>
      <c r="DJ280" s="146"/>
      <c r="DK280" s="146"/>
      <c r="DL280" s="146"/>
      <c r="DM280" s="149"/>
      <c r="DN280" s="100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1"/>
      <c r="EE280" s="101"/>
      <c r="EF280" s="101"/>
      <c r="EG280" s="102"/>
      <c r="EH280" s="128"/>
      <c r="EI280" s="126"/>
      <c r="EJ280" s="126"/>
      <c r="EK280" s="126"/>
      <c r="EL280" s="126"/>
      <c r="EM280" s="126"/>
      <c r="EN280" s="126"/>
      <c r="EO280" s="126"/>
      <c r="EP280" s="126"/>
      <c r="EQ280" s="126"/>
      <c r="ER280" s="126"/>
      <c r="ES280" s="126"/>
      <c r="ET280" s="126"/>
      <c r="EU280" s="126"/>
      <c r="EV280" s="126"/>
      <c r="EW280" s="126"/>
      <c r="EX280" s="126"/>
      <c r="EY280" s="126"/>
      <c r="EZ280" s="126"/>
      <c r="FA280" s="129"/>
      <c r="FB280" s="106"/>
      <c r="FC280" s="101"/>
      <c r="FD280" s="101"/>
      <c r="FE280" s="101"/>
      <c r="FF280" s="101"/>
      <c r="FG280" s="101"/>
      <c r="FH280" s="101"/>
      <c r="FI280" s="101"/>
      <c r="FJ280" s="101"/>
      <c r="FK280" s="130"/>
      <c r="FL280" s="128"/>
      <c r="FM280" s="126"/>
      <c r="FN280" s="126"/>
      <c r="FO280" s="126"/>
      <c r="FP280" s="126"/>
      <c r="FQ280" s="127"/>
      <c r="FR280" s="128"/>
      <c r="FS280" s="126"/>
      <c r="FT280" s="126"/>
      <c r="FU280" s="129"/>
      <c r="FV280" s="106"/>
      <c r="FW280" s="101"/>
      <c r="FX280" s="101"/>
      <c r="FY280" s="127"/>
      <c r="FZ280" s="131"/>
      <c r="GA280" s="132"/>
      <c r="GB280" s="133"/>
      <c r="GC280" s="133"/>
      <c r="GD280" s="133"/>
      <c r="GE280" s="133"/>
      <c r="GF280" s="134"/>
      <c r="GG280" s="135"/>
      <c r="GH280" s="133"/>
      <c r="GI280" s="133"/>
      <c r="GJ280" s="134"/>
      <c r="GK280" s="135"/>
      <c r="GL280" s="136"/>
      <c r="GM280" s="126"/>
      <c r="GN280" s="126"/>
      <c r="GO280" s="126"/>
      <c r="GP280" s="127"/>
      <c r="GQ280" s="137"/>
      <c r="GR280" s="138"/>
      <c r="GS280" s="139"/>
      <c r="GT280" s="140"/>
      <c r="GU280" s="141"/>
      <c r="GV280" s="142"/>
      <c r="GW280" s="143"/>
    </row>
    <row r="281" spans="1:205" s="120" customFormat="1" ht="18" customHeight="1" x14ac:dyDescent="0.25">
      <c r="A281" s="121">
        <v>276</v>
      </c>
      <c r="B281" s="122"/>
      <c r="C281" s="123"/>
      <c r="D281" s="123"/>
      <c r="E281" s="123"/>
      <c r="F281" s="123"/>
      <c r="G281" s="124"/>
      <c r="H281" s="144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46"/>
      <c r="AC281" s="146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6"/>
      <c r="AP281" s="126"/>
      <c r="AQ281" s="126"/>
      <c r="AR281" s="126"/>
      <c r="AS281" s="126"/>
      <c r="AT281" s="126"/>
      <c r="AU281" s="126"/>
      <c r="AV281" s="146"/>
      <c r="AW281" s="146"/>
      <c r="AX281" s="146"/>
      <c r="AY281" s="146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6"/>
      <c r="BL281" s="126"/>
      <c r="BM281" s="126"/>
      <c r="BN281" s="126"/>
      <c r="BO281" s="126"/>
      <c r="BP281" s="146"/>
      <c r="BQ281" s="146"/>
      <c r="BR281" s="146"/>
      <c r="BS281" s="146"/>
      <c r="BT281" s="146"/>
      <c r="BU281" s="146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6"/>
      <c r="CH281" s="126"/>
      <c r="CI281" s="126"/>
      <c r="CJ281" s="146"/>
      <c r="CK281" s="146"/>
      <c r="CL281" s="146"/>
      <c r="CM281" s="146"/>
      <c r="CN281" s="146"/>
      <c r="CO281" s="146"/>
      <c r="CP281" s="146"/>
      <c r="CQ281" s="146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46"/>
      <c r="DD281" s="146"/>
      <c r="DE281" s="146"/>
      <c r="DF281" s="146"/>
      <c r="DG281" s="146"/>
      <c r="DH281" s="146"/>
      <c r="DI281" s="146"/>
      <c r="DJ281" s="146"/>
      <c r="DK281" s="146"/>
      <c r="DL281" s="146"/>
      <c r="DM281" s="149"/>
      <c r="DN281" s="100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/>
      <c r="DY281" s="101"/>
      <c r="DZ281" s="101"/>
      <c r="EA281" s="101"/>
      <c r="EB281" s="101"/>
      <c r="EC281" s="101"/>
      <c r="ED281" s="101"/>
      <c r="EE281" s="101"/>
      <c r="EF281" s="101"/>
      <c r="EG281" s="102"/>
      <c r="EH281" s="128"/>
      <c r="EI281" s="126"/>
      <c r="EJ281" s="126"/>
      <c r="EK281" s="126"/>
      <c r="EL281" s="126"/>
      <c r="EM281" s="126"/>
      <c r="EN281" s="126"/>
      <c r="EO281" s="126"/>
      <c r="EP281" s="126"/>
      <c r="EQ281" s="126"/>
      <c r="ER281" s="126"/>
      <c r="ES281" s="126"/>
      <c r="ET281" s="126"/>
      <c r="EU281" s="126"/>
      <c r="EV281" s="126"/>
      <c r="EW281" s="126"/>
      <c r="EX281" s="126"/>
      <c r="EY281" s="126"/>
      <c r="EZ281" s="126"/>
      <c r="FA281" s="129"/>
      <c r="FB281" s="106"/>
      <c r="FC281" s="101"/>
      <c r="FD281" s="101"/>
      <c r="FE281" s="101"/>
      <c r="FF281" s="101"/>
      <c r="FG281" s="101"/>
      <c r="FH281" s="101"/>
      <c r="FI281" s="101"/>
      <c r="FJ281" s="101"/>
      <c r="FK281" s="130"/>
      <c r="FL281" s="128"/>
      <c r="FM281" s="126"/>
      <c r="FN281" s="126"/>
      <c r="FO281" s="126"/>
      <c r="FP281" s="126"/>
      <c r="FQ281" s="127"/>
      <c r="FR281" s="128"/>
      <c r="FS281" s="126"/>
      <c r="FT281" s="126"/>
      <c r="FU281" s="129"/>
      <c r="FV281" s="106"/>
      <c r="FW281" s="101"/>
      <c r="FX281" s="101"/>
      <c r="FY281" s="127"/>
      <c r="FZ281" s="131"/>
      <c r="GA281" s="132"/>
      <c r="GB281" s="133"/>
      <c r="GC281" s="133"/>
      <c r="GD281" s="133"/>
      <c r="GE281" s="133"/>
      <c r="GF281" s="134"/>
      <c r="GG281" s="135"/>
      <c r="GH281" s="133"/>
      <c r="GI281" s="133"/>
      <c r="GJ281" s="134"/>
      <c r="GK281" s="135"/>
      <c r="GL281" s="136"/>
      <c r="GM281" s="126"/>
      <c r="GN281" s="126"/>
      <c r="GO281" s="126"/>
      <c r="GP281" s="127"/>
      <c r="GQ281" s="137"/>
      <c r="GR281" s="138"/>
      <c r="GS281" s="139"/>
      <c r="GT281" s="140"/>
      <c r="GU281" s="141"/>
      <c r="GV281" s="142"/>
      <c r="GW281" s="143"/>
    </row>
    <row r="282" spans="1:205" s="120" customFormat="1" ht="18" customHeight="1" x14ac:dyDescent="0.25">
      <c r="A282" s="121">
        <v>277</v>
      </c>
      <c r="B282" s="122"/>
      <c r="C282" s="123"/>
      <c r="D282" s="123"/>
      <c r="E282" s="123"/>
      <c r="F282" s="123"/>
      <c r="G282" s="124"/>
      <c r="H282" s="144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46"/>
      <c r="AC282" s="146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6"/>
      <c r="AP282" s="126"/>
      <c r="AQ282" s="126"/>
      <c r="AR282" s="126"/>
      <c r="AS282" s="126"/>
      <c r="AT282" s="126"/>
      <c r="AU282" s="126"/>
      <c r="AV282" s="146"/>
      <c r="AW282" s="146"/>
      <c r="AX282" s="146"/>
      <c r="AY282" s="146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6"/>
      <c r="BL282" s="126"/>
      <c r="BM282" s="126"/>
      <c r="BN282" s="126"/>
      <c r="BO282" s="126"/>
      <c r="BP282" s="146"/>
      <c r="BQ282" s="146"/>
      <c r="BR282" s="146"/>
      <c r="BS282" s="146"/>
      <c r="BT282" s="146"/>
      <c r="BU282" s="146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6"/>
      <c r="CH282" s="126"/>
      <c r="CI282" s="126"/>
      <c r="CJ282" s="146"/>
      <c r="CK282" s="146"/>
      <c r="CL282" s="146"/>
      <c r="CM282" s="146"/>
      <c r="CN282" s="146"/>
      <c r="CO282" s="146"/>
      <c r="CP282" s="146"/>
      <c r="CQ282" s="146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46"/>
      <c r="DD282" s="146"/>
      <c r="DE282" s="146"/>
      <c r="DF282" s="146"/>
      <c r="DG282" s="146"/>
      <c r="DH282" s="146"/>
      <c r="DI282" s="146"/>
      <c r="DJ282" s="146"/>
      <c r="DK282" s="146"/>
      <c r="DL282" s="146"/>
      <c r="DM282" s="149"/>
      <c r="DN282" s="100"/>
      <c r="DO282" s="101"/>
      <c r="DP282" s="101"/>
      <c r="DQ282" s="101"/>
      <c r="DR282" s="101"/>
      <c r="DS282" s="101"/>
      <c r="DT282" s="101"/>
      <c r="DU282" s="101"/>
      <c r="DV282" s="101"/>
      <c r="DW282" s="101"/>
      <c r="DX282" s="101"/>
      <c r="DY282" s="101"/>
      <c r="DZ282" s="101"/>
      <c r="EA282" s="101"/>
      <c r="EB282" s="101"/>
      <c r="EC282" s="101"/>
      <c r="ED282" s="101"/>
      <c r="EE282" s="101"/>
      <c r="EF282" s="101"/>
      <c r="EG282" s="102"/>
      <c r="EH282" s="128"/>
      <c r="EI282" s="126"/>
      <c r="EJ282" s="126"/>
      <c r="EK282" s="126"/>
      <c r="EL282" s="126"/>
      <c r="EM282" s="126"/>
      <c r="EN282" s="126"/>
      <c r="EO282" s="126"/>
      <c r="EP282" s="126"/>
      <c r="EQ282" s="126"/>
      <c r="ER282" s="126"/>
      <c r="ES282" s="126"/>
      <c r="ET282" s="126"/>
      <c r="EU282" s="126"/>
      <c r="EV282" s="126"/>
      <c r="EW282" s="126"/>
      <c r="EX282" s="126"/>
      <c r="EY282" s="126"/>
      <c r="EZ282" s="126"/>
      <c r="FA282" s="129"/>
      <c r="FB282" s="106"/>
      <c r="FC282" s="101"/>
      <c r="FD282" s="101"/>
      <c r="FE282" s="101"/>
      <c r="FF282" s="101"/>
      <c r="FG282" s="101"/>
      <c r="FH282" s="101"/>
      <c r="FI282" s="101"/>
      <c r="FJ282" s="101"/>
      <c r="FK282" s="130"/>
      <c r="FL282" s="128"/>
      <c r="FM282" s="126"/>
      <c r="FN282" s="126"/>
      <c r="FO282" s="126"/>
      <c r="FP282" s="126"/>
      <c r="FQ282" s="127"/>
      <c r="FR282" s="128"/>
      <c r="FS282" s="126"/>
      <c r="FT282" s="126"/>
      <c r="FU282" s="129"/>
      <c r="FV282" s="106"/>
      <c r="FW282" s="101"/>
      <c r="FX282" s="101"/>
      <c r="FY282" s="127"/>
      <c r="FZ282" s="131"/>
      <c r="GA282" s="132"/>
      <c r="GB282" s="133"/>
      <c r="GC282" s="133"/>
      <c r="GD282" s="133"/>
      <c r="GE282" s="133"/>
      <c r="GF282" s="134"/>
      <c r="GG282" s="135"/>
      <c r="GH282" s="133"/>
      <c r="GI282" s="133"/>
      <c r="GJ282" s="134"/>
      <c r="GK282" s="135"/>
      <c r="GL282" s="136"/>
      <c r="GM282" s="126"/>
      <c r="GN282" s="126"/>
      <c r="GO282" s="126"/>
      <c r="GP282" s="127"/>
      <c r="GQ282" s="137"/>
      <c r="GR282" s="138"/>
      <c r="GS282" s="139"/>
      <c r="GT282" s="140"/>
      <c r="GU282" s="141"/>
      <c r="GV282" s="142"/>
      <c r="GW282" s="143"/>
    </row>
    <row r="283" spans="1:205" s="120" customFormat="1" ht="18" customHeight="1" x14ac:dyDescent="0.25">
      <c r="A283" s="121">
        <v>278</v>
      </c>
      <c r="B283" s="122"/>
      <c r="C283" s="123"/>
      <c r="D283" s="123"/>
      <c r="E283" s="123"/>
      <c r="F283" s="123"/>
      <c r="G283" s="124"/>
      <c r="H283" s="144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46"/>
      <c r="AC283" s="146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6"/>
      <c r="AP283" s="126"/>
      <c r="AQ283" s="126"/>
      <c r="AR283" s="126"/>
      <c r="AS283" s="126"/>
      <c r="AT283" s="126"/>
      <c r="AU283" s="126"/>
      <c r="AV283" s="146"/>
      <c r="AW283" s="146"/>
      <c r="AX283" s="146"/>
      <c r="AY283" s="146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6"/>
      <c r="BL283" s="126"/>
      <c r="BM283" s="126"/>
      <c r="BN283" s="126"/>
      <c r="BO283" s="126"/>
      <c r="BP283" s="146"/>
      <c r="BQ283" s="146"/>
      <c r="BR283" s="146"/>
      <c r="BS283" s="146"/>
      <c r="BT283" s="146"/>
      <c r="BU283" s="146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6"/>
      <c r="CH283" s="126"/>
      <c r="CI283" s="126"/>
      <c r="CJ283" s="146"/>
      <c r="CK283" s="146"/>
      <c r="CL283" s="146"/>
      <c r="CM283" s="146"/>
      <c r="CN283" s="146"/>
      <c r="CO283" s="146"/>
      <c r="CP283" s="146"/>
      <c r="CQ283" s="146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46"/>
      <c r="DD283" s="146"/>
      <c r="DE283" s="146"/>
      <c r="DF283" s="146"/>
      <c r="DG283" s="146"/>
      <c r="DH283" s="146"/>
      <c r="DI283" s="146"/>
      <c r="DJ283" s="146"/>
      <c r="DK283" s="146"/>
      <c r="DL283" s="146"/>
      <c r="DM283" s="149"/>
      <c r="DN283" s="100"/>
      <c r="DO283" s="101"/>
      <c r="DP283" s="101"/>
      <c r="DQ283" s="101"/>
      <c r="DR283" s="101"/>
      <c r="DS283" s="101"/>
      <c r="DT283" s="101"/>
      <c r="DU283" s="101"/>
      <c r="DV283" s="101"/>
      <c r="DW283" s="101"/>
      <c r="DX283" s="101"/>
      <c r="DY283" s="101"/>
      <c r="DZ283" s="101"/>
      <c r="EA283" s="101"/>
      <c r="EB283" s="101"/>
      <c r="EC283" s="101"/>
      <c r="ED283" s="101"/>
      <c r="EE283" s="101"/>
      <c r="EF283" s="101"/>
      <c r="EG283" s="102"/>
      <c r="EH283" s="128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9"/>
      <c r="FB283" s="106"/>
      <c r="FC283" s="101"/>
      <c r="FD283" s="101"/>
      <c r="FE283" s="101"/>
      <c r="FF283" s="101"/>
      <c r="FG283" s="101"/>
      <c r="FH283" s="101"/>
      <c r="FI283" s="101"/>
      <c r="FJ283" s="101"/>
      <c r="FK283" s="130"/>
      <c r="FL283" s="128"/>
      <c r="FM283" s="126"/>
      <c r="FN283" s="126"/>
      <c r="FO283" s="126"/>
      <c r="FP283" s="126"/>
      <c r="FQ283" s="127"/>
      <c r="FR283" s="128"/>
      <c r="FS283" s="126"/>
      <c r="FT283" s="126"/>
      <c r="FU283" s="129"/>
      <c r="FV283" s="106"/>
      <c r="FW283" s="101"/>
      <c r="FX283" s="101"/>
      <c r="FY283" s="127"/>
      <c r="FZ283" s="131"/>
      <c r="GA283" s="132"/>
      <c r="GB283" s="133"/>
      <c r="GC283" s="133"/>
      <c r="GD283" s="133"/>
      <c r="GE283" s="133"/>
      <c r="GF283" s="134"/>
      <c r="GG283" s="135"/>
      <c r="GH283" s="133"/>
      <c r="GI283" s="133"/>
      <c r="GJ283" s="134"/>
      <c r="GK283" s="135"/>
      <c r="GL283" s="136"/>
      <c r="GM283" s="126"/>
      <c r="GN283" s="126"/>
      <c r="GO283" s="126"/>
      <c r="GP283" s="127"/>
      <c r="GQ283" s="137"/>
      <c r="GR283" s="138"/>
      <c r="GS283" s="139"/>
      <c r="GT283" s="140"/>
      <c r="GU283" s="141"/>
      <c r="GV283" s="142"/>
      <c r="GW283" s="143"/>
    </row>
    <row r="284" spans="1:205" s="120" customFormat="1" ht="18" customHeight="1" x14ac:dyDescent="0.25">
      <c r="A284" s="121">
        <v>279</v>
      </c>
      <c r="B284" s="122"/>
      <c r="C284" s="123"/>
      <c r="D284" s="123"/>
      <c r="E284" s="123"/>
      <c r="F284" s="123"/>
      <c r="G284" s="124"/>
      <c r="H284" s="144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46"/>
      <c r="AC284" s="146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6"/>
      <c r="AP284" s="126"/>
      <c r="AQ284" s="126"/>
      <c r="AR284" s="126"/>
      <c r="AS284" s="126"/>
      <c r="AT284" s="126"/>
      <c r="AU284" s="126"/>
      <c r="AV284" s="146"/>
      <c r="AW284" s="146"/>
      <c r="AX284" s="146"/>
      <c r="AY284" s="146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6"/>
      <c r="BL284" s="126"/>
      <c r="BM284" s="126"/>
      <c r="BN284" s="126"/>
      <c r="BO284" s="126"/>
      <c r="BP284" s="146"/>
      <c r="BQ284" s="146"/>
      <c r="BR284" s="146"/>
      <c r="BS284" s="146"/>
      <c r="BT284" s="146"/>
      <c r="BU284" s="146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6"/>
      <c r="CH284" s="126"/>
      <c r="CI284" s="126"/>
      <c r="CJ284" s="146"/>
      <c r="CK284" s="146"/>
      <c r="CL284" s="146"/>
      <c r="CM284" s="146"/>
      <c r="CN284" s="146"/>
      <c r="CO284" s="146"/>
      <c r="CP284" s="146"/>
      <c r="CQ284" s="146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9"/>
      <c r="DN284" s="100"/>
      <c r="DO284" s="101"/>
      <c r="DP284" s="101"/>
      <c r="DQ284" s="101"/>
      <c r="DR284" s="101"/>
      <c r="DS284" s="101"/>
      <c r="DT284" s="101"/>
      <c r="DU284" s="101"/>
      <c r="DV284" s="101"/>
      <c r="DW284" s="101"/>
      <c r="DX284" s="101"/>
      <c r="DY284" s="101"/>
      <c r="DZ284" s="101"/>
      <c r="EA284" s="101"/>
      <c r="EB284" s="101"/>
      <c r="EC284" s="101"/>
      <c r="ED284" s="101"/>
      <c r="EE284" s="101"/>
      <c r="EF284" s="101"/>
      <c r="EG284" s="102"/>
      <c r="EH284" s="128"/>
      <c r="EI284" s="126"/>
      <c r="EJ284" s="126"/>
      <c r="EK284" s="126"/>
      <c r="EL284" s="126"/>
      <c r="EM284" s="126"/>
      <c r="EN284" s="126"/>
      <c r="EO284" s="126"/>
      <c r="EP284" s="126"/>
      <c r="EQ284" s="126"/>
      <c r="ER284" s="126"/>
      <c r="ES284" s="126"/>
      <c r="ET284" s="126"/>
      <c r="EU284" s="126"/>
      <c r="EV284" s="126"/>
      <c r="EW284" s="126"/>
      <c r="EX284" s="126"/>
      <c r="EY284" s="126"/>
      <c r="EZ284" s="126"/>
      <c r="FA284" s="129"/>
      <c r="FB284" s="106"/>
      <c r="FC284" s="101"/>
      <c r="FD284" s="101"/>
      <c r="FE284" s="101"/>
      <c r="FF284" s="101"/>
      <c r="FG284" s="101"/>
      <c r="FH284" s="101"/>
      <c r="FI284" s="101"/>
      <c r="FJ284" s="101"/>
      <c r="FK284" s="130"/>
      <c r="FL284" s="128"/>
      <c r="FM284" s="126"/>
      <c r="FN284" s="126"/>
      <c r="FO284" s="126"/>
      <c r="FP284" s="126"/>
      <c r="FQ284" s="127"/>
      <c r="FR284" s="128"/>
      <c r="FS284" s="126"/>
      <c r="FT284" s="126"/>
      <c r="FU284" s="129"/>
      <c r="FV284" s="106"/>
      <c r="FW284" s="101"/>
      <c r="FX284" s="101"/>
      <c r="FY284" s="127"/>
      <c r="FZ284" s="131"/>
      <c r="GA284" s="132"/>
      <c r="GB284" s="133"/>
      <c r="GC284" s="133"/>
      <c r="GD284" s="133"/>
      <c r="GE284" s="133"/>
      <c r="GF284" s="134"/>
      <c r="GG284" s="135"/>
      <c r="GH284" s="133"/>
      <c r="GI284" s="133"/>
      <c r="GJ284" s="134"/>
      <c r="GK284" s="135"/>
      <c r="GL284" s="136"/>
      <c r="GM284" s="126"/>
      <c r="GN284" s="126"/>
      <c r="GO284" s="126"/>
      <c r="GP284" s="127"/>
      <c r="GQ284" s="137"/>
      <c r="GR284" s="138"/>
      <c r="GS284" s="139"/>
      <c r="GT284" s="140"/>
      <c r="GU284" s="141"/>
      <c r="GV284" s="142"/>
      <c r="GW284" s="143"/>
    </row>
    <row r="285" spans="1:205" s="120" customFormat="1" ht="18" customHeight="1" x14ac:dyDescent="0.25">
      <c r="A285" s="121">
        <v>280</v>
      </c>
      <c r="B285" s="122"/>
      <c r="C285" s="123"/>
      <c r="D285" s="123"/>
      <c r="E285" s="123"/>
      <c r="F285" s="123"/>
      <c r="G285" s="124"/>
      <c r="H285" s="144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46"/>
      <c r="AC285" s="146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6"/>
      <c r="AP285" s="126"/>
      <c r="AQ285" s="126"/>
      <c r="AR285" s="126"/>
      <c r="AS285" s="126"/>
      <c r="AT285" s="126"/>
      <c r="AU285" s="126"/>
      <c r="AV285" s="146"/>
      <c r="AW285" s="146"/>
      <c r="AX285" s="146"/>
      <c r="AY285" s="146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6"/>
      <c r="BL285" s="126"/>
      <c r="BM285" s="126"/>
      <c r="BN285" s="126"/>
      <c r="BO285" s="126"/>
      <c r="BP285" s="146"/>
      <c r="BQ285" s="146"/>
      <c r="BR285" s="146"/>
      <c r="BS285" s="146"/>
      <c r="BT285" s="146"/>
      <c r="BU285" s="146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6"/>
      <c r="CH285" s="126"/>
      <c r="CI285" s="126"/>
      <c r="CJ285" s="146"/>
      <c r="CK285" s="146"/>
      <c r="CL285" s="146"/>
      <c r="CM285" s="146"/>
      <c r="CN285" s="146"/>
      <c r="CO285" s="146"/>
      <c r="CP285" s="146"/>
      <c r="CQ285" s="146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9"/>
      <c r="DN285" s="100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/>
      <c r="DY285" s="101"/>
      <c r="DZ285" s="101"/>
      <c r="EA285" s="101"/>
      <c r="EB285" s="101"/>
      <c r="EC285" s="101"/>
      <c r="ED285" s="101"/>
      <c r="EE285" s="101"/>
      <c r="EF285" s="101"/>
      <c r="EG285" s="102"/>
      <c r="EH285" s="128"/>
      <c r="EI285" s="126"/>
      <c r="EJ285" s="126"/>
      <c r="EK285" s="126"/>
      <c r="EL285" s="126"/>
      <c r="EM285" s="126"/>
      <c r="EN285" s="126"/>
      <c r="EO285" s="126"/>
      <c r="EP285" s="126"/>
      <c r="EQ285" s="126"/>
      <c r="ER285" s="126"/>
      <c r="ES285" s="126"/>
      <c r="ET285" s="126"/>
      <c r="EU285" s="126"/>
      <c r="EV285" s="126"/>
      <c r="EW285" s="126"/>
      <c r="EX285" s="126"/>
      <c r="EY285" s="126"/>
      <c r="EZ285" s="126"/>
      <c r="FA285" s="129"/>
      <c r="FB285" s="106"/>
      <c r="FC285" s="101"/>
      <c r="FD285" s="101"/>
      <c r="FE285" s="101"/>
      <c r="FF285" s="101"/>
      <c r="FG285" s="101"/>
      <c r="FH285" s="101"/>
      <c r="FI285" s="101"/>
      <c r="FJ285" s="101"/>
      <c r="FK285" s="130"/>
      <c r="FL285" s="128"/>
      <c r="FM285" s="126"/>
      <c r="FN285" s="126"/>
      <c r="FO285" s="126"/>
      <c r="FP285" s="126"/>
      <c r="FQ285" s="127"/>
      <c r="FR285" s="128"/>
      <c r="FS285" s="126"/>
      <c r="FT285" s="126"/>
      <c r="FU285" s="129"/>
      <c r="FV285" s="106"/>
      <c r="FW285" s="101"/>
      <c r="FX285" s="101"/>
      <c r="FY285" s="127"/>
      <c r="FZ285" s="131"/>
      <c r="GA285" s="132"/>
      <c r="GB285" s="133"/>
      <c r="GC285" s="133"/>
      <c r="GD285" s="133"/>
      <c r="GE285" s="133"/>
      <c r="GF285" s="134"/>
      <c r="GG285" s="135"/>
      <c r="GH285" s="133"/>
      <c r="GI285" s="133"/>
      <c r="GJ285" s="134"/>
      <c r="GK285" s="135"/>
      <c r="GL285" s="136"/>
      <c r="GM285" s="126"/>
      <c r="GN285" s="126"/>
      <c r="GO285" s="126"/>
      <c r="GP285" s="127"/>
      <c r="GQ285" s="137"/>
      <c r="GR285" s="138"/>
      <c r="GS285" s="139"/>
      <c r="GT285" s="140"/>
      <c r="GU285" s="141"/>
      <c r="GV285" s="142"/>
      <c r="GW285" s="143"/>
    </row>
    <row r="286" spans="1:205" s="120" customFormat="1" ht="18" customHeight="1" x14ac:dyDescent="0.25">
      <c r="A286" s="121">
        <v>281</v>
      </c>
      <c r="B286" s="122"/>
      <c r="C286" s="123"/>
      <c r="D286" s="123"/>
      <c r="E286" s="123"/>
      <c r="F286" s="123"/>
      <c r="G286" s="124"/>
      <c r="H286" s="144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46"/>
      <c r="AC286" s="146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6"/>
      <c r="AP286" s="126"/>
      <c r="AQ286" s="126"/>
      <c r="AR286" s="126"/>
      <c r="AS286" s="126"/>
      <c r="AT286" s="126"/>
      <c r="AU286" s="126"/>
      <c r="AV286" s="146"/>
      <c r="AW286" s="146"/>
      <c r="AX286" s="146"/>
      <c r="AY286" s="146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6"/>
      <c r="BL286" s="126"/>
      <c r="BM286" s="126"/>
      <c r="BN286" s="126"/>
      <c r="BO286" s="126"/>
      <c r="BP286" s="146"/>
      <c r="BQ286" s="146"/>
      <c r="BR286" s="146"/>
      <c r="BS286" s="146"/>
      <c r="BT286" s="146"/>
      <c r="BU286" s="146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6"/>
      <c r="CH286" s="126"/>
      <c r="CI286" s="126"/>
      <c r="CJ286" s="146"/>
      <c r="CK286" s="146"/>
      <c r="CL286" s="146"/>
      <c r="CM286" s="146"/>
      <c r="CN286" s="146"/>
      <c r="CO286" s="146"/>
      <c r="CP286" s="146"/>
      <c r="CQ286" s="146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46"/>
      <c r="DD286" s="146"/>
      <c r="DE286" s="146"/>
      <c r="DF286" s="146"/>
      <c r="DG286" s="146"/>
      <c r="DH286" s="146"/>
      <c r="DI286" s="146"/>
      <c r="DJ286" s="146"/>
      <c r="DK286" s="146"/>
      <c r="DL286" s="146"/>
      <c r="DM286" s="149"/>
      <c r="DN286" s="100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2"/>
      <c r="EH286" s="128"/>
      <c r="EI286" s="126"/>
      <c r="EJ286" s="126"/>
      <c r="EK286" s="126"/>
      <c r="EL286" s="126"/>
      <c r="EM286" s="126"/>
      <c r="EN286" s="126"/>
      <c r="EO286" s="126"/>
      <c r="EP286" s="126"/>
      <c r="EQ286" s="126"/>
      <c r="ER286" s="126"/>
      <c r="ES286" s="126"/>
      <c r="ET286" s="126"/>
      <c r="EU286" s="126"/>
      <c r="EV286" s="126"/>
      <c r="EW286" s="126"/>
      <c r="EX286" s="126"/>
      <c r="EY286" s="126"/>
      <c r="EZ286" s="126"/>
      <c r="FA286" s="129"/>
      <c r="FB286" s="106"/>
      <c r="FC286" s="101"/>
      <c r="FD286" s="101"/>
      <c r="FE286" s="101"/>
      <c r="FF286" s="101"/>
      <c r="FG286" s="101"/>
      <c r="FH286" s="101"/>
      <c r="FI286" s="101"/>
      <c r="FJ286" s="101"/>
      <c r="FK286" s="130"/>
      <c r="FL286" s="128"/>
      <c r="FM286" s="126"/>
      <c r="FN286" s="126"/>
      <c r="FO286" s="126"/>
      <c r="FP286" s="126"/>
      <c r="FQ286" s="127"/>
      <c r="FR286" s="128"/>
      <c r="FS286" s="126"/>
      <c r="FT286" s="126"/>
      <c r="FU286" s="129"/>
      <c r="FV286" s="106"/>
      <c r="FW286" s="101"/>
      <c r="FX286" s="101"/>
      <c r="FY286" s="127"/>
      <c r="FZ286" s="131"/>
      <c r="GA286" s="132"/>
      <c r="GB286" s="133"/>
      <c r="GC286" s="133"/>
      <c r="GD286" s="133"/>
      <c r="GE286" s="133"/>
      <c r="GF286" s="134"/>
      <c r="GG286" s="135"/>
      <c r="GH286" s="133"/>
      <c r="GI286" s="133"/>
      <c r="GJ286" s="134"/>
      <c r="GK286" s="135"/>
      <c r="GL286" s="136"/>
      <c r="GM286" s="126"/>
      <c r="GN286" s="126"/>
      <c r="GO286" s="126"/>
      <c r="GP286" s="127"/>
      <c r="GQ286" s="137"/>
      <c r="GR286" s="138"/>
      <c r="GS286" s="139"/>
      <c r="GT286" s="140"/>
      <c r="GU286" s="141"/>
      <c r="GV286" s="142"/>
      <c r="GW286" s="143"/>
    </row>
    <row r="287" spans="1:205" s="120" customFormat="1" ht="18" customHeight="1" x14ac:dyDescent="0.25">
      <c r="A287" s="121">
        <v>282</v>
      </c>
      <c r="B287" s="122"/>
      <c r="C287" s="123"/>
      <c r="D287" s="123"/>
      <c r="E287" s="123"/>
      <c r="F287" s="123"/>
      <c r="G287" s="124"/>
      <c r="H287" s="144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46"/>
      <c r="AC287" s="146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6"/>
      <c r="AP287" s="126"/>
      <c r="AQ287" s="126"/>
      <c r="AR287" s="126"/>
      <c r="AS287" s="126"/>
      <c r="AT287" s="126"/>
      <c r="AU287" s="126"/>
      <c r="AV287" s="146"/>
      <c r="AW287" s="146"/>
      <c r="AX287" s="146"/>
      <c r="AY287" s="146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6"/>
      <c r="BL287" s="126"/>
      <c r="BM287" s="126"/>
      <c r="BN287" s="126"/>
      <c r="BO287" s="126"/>
      <c r="BP287" s="146"/>
      <c r="BQ287" s="146"/>
      <c r="BR287" s="146"/>
      <c r="BS287" s="146"/>
      <c r="BT287" s="146"/>
      <c r="BU287" s="146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6"/>
      <c r="CH287" s="126"/>
      <c r="CI287" s="126"/>
      <c r="CJ287" s="146"/>
      <c r="CK287" s="146"/>
      <c r="CL287" s="146"/>
      <c r="CM287" s="146"/>
      <c r="CN287" s="146"/>
      <c r="CO287" s="146"/>
      <c r="CP287" s="146"/>
      <c r="CQ287" s="146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46"/>
      <c r="DD287" s="146"/>
      <c r="DE287" s="146"/>
      <c r="DF287" s="146"/>
      <c r="DG287" s="146"/>
      <c r="DH287" s="146"/>
      <c r="DI287" s="146"/>
      <c r="DJ287" s="146"/>
      <c r="DK287" s="146"/>
      <c r="DL287" s="146"/>
      <c r="DM287" s="149"/>
      <c r="DN287" s="100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2"/>
      <c r="EH287" s="128"/>
      <c r="EI287" s="126"/>
      <c r="EJ287" s="126"/>
      <c r="EK287" s="126"/>
      <c r="EL287" s="126"/>
      <c r="EM287" s="126"/>
      <c r="EN287" s="126"/>
      <c r="EO287" s="126"/>
      <c r="EP287" s="126"/>
      <c r="EQ287" s="126"/>
      <c r="ER287" s="126"/>
      <c r="ES287" s="126"/>
      <c r="ET287" s="126"/>
      <c r="EU287" s="126"/>
      <c r="EV287" s="126"/>
      <c r="EW287" s="126"/>
      <c r="EX287" s="126"/>
      <c r="EY287" s="126"/>
      <c r="EZ287" s="126"/>
      <c r="FA287" s="129"/>
      <c r="FB287" s="106"/>
      <c r="FC287" s="101"/>
      <c r="FD287" s="101"/>
      <c r="FE287" s="101"/>
      <c r="FF287" s="101"/>
      <c r="FG287" s="101"/>
      <c r="FH287" s="101"/>
      <c r="FI287" s="101"/>
      <c r="FJ287" s="101"/>
      <c r="FK287" s="130"/>
      <c r="FL287" s="128"/>
      <c r="FM287" s="126"/>
      <c r="FN287" s="126"/>
      <c r="FO287" s="126"/>
      <c r="FP287" s="126"/>
      <c r="FQ287" s="127"/>
      <c r="FR287" s="128"/>
      <c r="FS287" s="126"/>
      <c r="FT287" s="126"/>
      <c r="FU287" s="129"/>
      <c r="FV287" s="106"/>
      <c r="FW287" s="101"/>
      <c r="FX287" s="101"/>
      <c r="FY287" s="127"/>
      <c r="FZ287" s="131"/>
      <c r="GA287" s="132"/>
      <c r="GB287" s="133"/>
      <c r="GC287" s="133"/>
      <c r="GD287" s="133"/>
      <c r="GE287" s="133"/>
      <c r="GF287" s="134"/>
      <c r="GG287" s="135"/>
      <c r="GH287" s="133"/>
      <c r="GI287" s="133"/>
      <c r="GJ287" s="134"/>
      <c r="GK287" s="135"/>
      <c r="GL287" s="136"/>
      <c r="GM287" s="126"/>
      <c r="GN287" s="126"/>
      <c r="GO287" s="126"/>
      <c r="GP287" s="127"/>
      <c r="GQ287" s="137"/>
      <c r="GR287" s="138"/>
      <c r="GS287" s="139"/>
      <c r="GT287" s="140"/>
      <c r="GU287" s="141"/>
      <c r="GV287" s="142"/>
      <c r="GW287" s="143"/>
    </row>
    <row r="288" spans="1:205" s="120" customFormat="1" ht="18" customHeight="1" x14ac:dyDescent="0.25">
      <c r="A288" s="121">
        <v>283</v>
      </c>
      <c r="B288" s="122"/>
      <c r="C288" s="123"/>
      <c r="D288" s="123"/>
      <c r="E288" s="123"/>
      <c r="F288" s="123"/>
      <c r="G288" s="124"/>
      <c r="H288" s="144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46"/>
      <c r="AC288" s="146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6"/>
      <c r="AP288" s="126"/>
      <c r="AQ288" s="126"/>
      <c r="AR288" s="126"/>
      <c r="AS288" s="126"/>
      <c r="AT288" s="126"/>
      <c r="AU288" s="126"/>
      <c r="AV288" s="146"/>
      <c r="AW288" s="146"/>
      <c r="AX288" s="146"/>
      <c r="AY288" s="146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6"/>
      <c r="BL288" s="126"/>
      <c r="BM288" s="126"/>
      <c r="BN288" s="126"/>
      <c r="BO288" s="126"/>
      <c r="BP288" s="146"/>
      <c r="BQ288" s="146"/>
      <c r="BR288" s="146"/>
      <c r="BS288" s="146"/>
      <c r="BT288" s="146"/>
      <c r="BU288" s="146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6"/>
      <c r="CH288" s="126"/>
      <c r="CI288" s="126"/>
      <c r="CJ288" s="146"/>
      <c r="CK288" s="146"/>
      <c r="CL288" s="146"/>
      <c r="CM288" s="146"/>
      <c r="CN288" s="146"/>
      <c r="CO288" s="146"/>
      <c r="CP288" s="146"/>
      <c r="CQ288" s="146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9"/>
      <c r="DN288" s="100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2"/>
      <c r="EH288" s="128"/>
      <c r="EI288" s="126"/>
      <c r="EJ288" s="126"/>
      <c r="EK288" s="126"/>
      <c r="EL288" s="126"/>
      <c r="EM288" s="126"/>
      <c r="EN288" s="126"/>
      <c r="EO288" s="126"/>
      <c r="EP288" s="126"/>
      <c r="EQ288" s="126"/>
      <c r="ER288" s="126"/>
      <c r="ES288" s="126"/>
      <c r="ET288" s="126"/>
      <c r="EU288" s="126"/>
      <c r="EV288" s="126"/>
      <c r="EW288" s="126"/>
      <c r="EX288" s="126"/>
      <c r="EY288" s="126"/>
      <c r="EZ288" s="126"/>
      <c r="FA288" s="129"/>
      <c r="FB288" s="106"/>
      <c r="FC288" s="101"/>
      <c r="FD288" s="101"/>
      <c r="FE288" s="101"/>
      <c r="FF288" s="101"/>
      <c r="FG288" s="101"/>
      <c r="FH288" s="101"/>
      <c r="FI288" s="101"/>
      <c r="FJ288" s="101"/>
      <c r="FK288" s="130"/>
      <c r="FL288" s="128"/>
      <c r="FM288" s="126"/>
      <c r="FN288" s="126"/>
      <c r="FO288" s="126"/>
      <c r="FP288" s="126"/>
      <c r="FQ288" s="127"/>
      <c r="FR288" s="128"/>
      <c r="FS288" s="126"/>
      <c r="FT288" s="126"/>
      <c r="FU288" s="129"/>
      <c r="FV288" s="106"/>
      <c r="FW288" s="101"/>
      <c r="FX288" s="101"/>
      <c r="FY288" s="127"/>
      <c r="FZ288" s="131"/>
      <c r="GA288" s="132"/>
      <c r="GB288" s="133"/>
      <c r="GC288" s="133"/>
      <c r="GD288" s="133"/>
      <c r="GE288" s="133"/>
      <c r="GF288" s="134"/>
      <c r="GG288" s="135"/>
      <c r="GH288" s="133"/>
      <c r="GI288" s="133"/>
      <c r="GJ288" s="134"/>
      <c r="GK288" s="135"/>
      <c r="GL288" s="136"/>
      <c r="GM288" s="126"/>
      <c r="GN288" s="126"/>
      <c r="GO288" s="126"/>
      <c r="GP288" s="127"/>
      <c r="GQ288" s="137"/>
      <c r="GR288" s="138"/>
      <c r="GS288" s="139"/>
      <c r="GT288" s="140"/>
      <c r="GU288" s="141"/>
      <c r="GV288" s="142"/>
      <c r="GW288" s="143"/>
    </row>
    <row r="289" spans="1:205" s="120" customFormat="1" ht="18" customHeight="1" x14ac:dyDescent="0.25">
      <c r="A289" s="121">
        <v>284</v>
      </c>
      <c r="B289" s="122"/>
      <c r="C289" s="123"/>
      <c r="D289" s="123"/>
      <c r="E289" s="123"/>
      <c r="F289" s="123"/>
      <c r="G289" s="124"/>
      <c r="H289" s="144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46"/>
      <c r="AC289" s="146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6"/>
      <c r="AP289" s="126"/>
      <c r="AQ289" s="126"/>
      <c r="AR289" s="126"/>
      <c r="AS289" s="126"/>
      <c r="AT289" s="126"/>
      <c r="AU289" s="126"/>
      <c r="AV289" s="146"/>
      <c r="AW289" s="146"/>
      <c r="AX289" s="146"/>
      <c r="AY289" s="146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6"/>
      <c r="BL289" s="126"/>
      <c r="BM289" s="126"/>
      <c r="BN289" s="126"/>
      <c r="BO289" s="126"/>
      <c r="BP289" s="146"/>
      <c r="BQ289" s="146"/>
      <c r="BR289" s="146"/>
      <c r="BS289" s="146"/>
      <c r="BT289" s="146"/>
      <c r="BU289" s="146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6"/>
      <c r="CH289" s="126"/>
      <c r="CI289" s="126"/>
      <c r="CJ289" s="146"/>
      <c r="CK289" s="146"/>
      <c r="CL289" s="146"/>
      <c r="CM289" s="146"/>
      <c r="CN289" s="146"/>
      <c r="CO289" s="146"/>
      <c r="CP289" s="146"/>
      <c r="CQ289" s="146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9"/>
      <c r="DN289" s="100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2"/>
      <c r="EH289" s="128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9"/>
      <c r="FB289" s="106"/>
      <c r="FC289" s="101"/>
      <c r="FD289" s="101"/>
      <c r="FE289" s="101"/>
      <c r="FF289" s="101"/>
      <c r="FG289" s="101"/>
      <c r="FH289" s="101"/>
      <c r="FI289" s="101"/>
      <c r="FJ289" s="101"/>
      <c r="FK289" s="130"/>
      <c r="FL289" s="128"/>
      <c r="FM289" s="126"/>
      <c r="FN289" s="126"/>
      <c r="FO289" s="126"/>
      <c r="FP289" s="126"/>
      <c r="FQ289" s="127"/>
      <c r="FR289" s="128"/>
      <c r="FS289" s="126"/>
      <c r="FT289" s="126"/>
      <c r="FU289" s="129"/>
      <c r="FV289" s="106"/>
      <c r="FW289" s="101"/>
      <c r="FX289" s="101"/>
      <c r="FY289" s="127"/>
      <c r="FZ289" s="131"/>
      <c r="GA289" s="132"/>
      <c r="GB289" s="133"/>
      <c r="GC289" s="133"/>
      <c r="GD289" s="133"/>
      <c r="GE289" s="133"/>
      <c r="GF289" s="134"/>
      <c r="GG289" s="135"/>
      <c r="GH289" s="133"/>
      <c r="GI289" s="133"/>
      <c r="GJ289" s="134"/>
      <c r="GK289" s="135"/>
      <c r="GL289" s="136"/>
      <c r="GM289" s="126"/>
      <c r="GN289" s="126"/>
      <c r="GO289" s="126"/>
      <c r="GP289" s="127"/>
      <c r="GQ289" s="137"/>
      <c r="GR289" s="138"/>
      <c r="GS289" s="139"/>
      <c r="GT289" s="140"/>
      <c r="GU289" s="141"/>
      <c r="GV289" s="142"/>
      <c r="GW289" s="143"/>
    </row>
    <row r="290" spans="1:205" s="120" customFormat="1" ht="18" customHeight="1" x14ac:dyDescent="0.25">
      <c r="A290" s="121">
        <v>285</v>
      </c>
      <c r="B290" s="122"/>
      <c r="C290" s="123"/>
      <c r="D290" s="123"/>
      <c r="E290" s="123"/>
      <c r="F290" s="123"/>
      <c r="G290" s="124"/>
      <c r="H290" s="144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46"/>
      <c r="AC290" s="146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6"/>
      <c r="AP290" s="126"/>
      <c r="AQ290" s="126"/>
      <c r="AR290" s="126"/>
      <c r="AS290" s="126"/>
      <c r="AT290" s="126"/>
      <c r="AU290" s="126"/>
      <c r="AV290" s="146"/>
      <c r="AW290" s="146"/>
      <c r="AX290" s="146"/>
      <c r="AY290" s="146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6"/>
      <c r="BL290" s="126"/>
      <c r="BM290" s="126"/>
      <c r="BN290" s="126"/>
      <c r="BO290" s="126"/>
      <c r="BP290" s="146"/>
      <c r="BQ290" s="146"/>
      <c r="BR290" s="146"/>
      <c r="BS290" s="146"/>
      <c r="BT290" s="146"/>
      <c r="BU290" s="146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6"/>
      <c r="CH290" s="126"/>
      <c r="CI290" s="126"/>
      <c r="CJ290" s="146"/>
      <c r="CK290" s="146"/>
      <c r="CL290" s="146"/>
      <c r="CM290" s="146"/>
      <c r="CN290" s="146"/>
      <c r="CO290" s="146"/>
      <c r="CP290" s="146"/>
      <c r="CQ290" s="146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9"/>
      <c r="DN290" s="100"/>
      <c r="DO290" s="101"/>
      <c r="DP290" s="101"/>
      <c r="DQ290" s="101"/>
      <c r="DR290" s="101"/>
      <c r="DS290" s="101"/>
      <c r="DT290" s="101"/>
      <c r="DU290" s="101"/>
      <c r="DV290" s="101"/>
      <c r="DW290" s="101"/>
      <c r="DX290" s="101"/>
      <c r="DY290" s="101"/>
      <c r="DZ290" s="101"/>
      <c r="EA290" s="101"/>
      <c r="EB290" s="101"/>
      <c r="EC290" s="101"/>
      <c r="ED290" s="101"/>
      <c r="EE290" s="101"/>
      <c r="EF290" s="101"/>
      <c r="EG290" s="102"/>
      <c r="EH290" s="128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9"/>
      <c r="FB290" s="106"/>
      <c r="FC290" s="101"/>
      <c r="FD290" s="101"/>
      <c r="FE290" s="101"/>
      <c r="FF290" s="101"/>
      <c r="FG290" s="101"/>
      <c r="FH290" s="101"/>
      <c r="FI290" s="101"/>
      <c r="FJ290" s="101"/>
      <c r="FK290" s="130"/>
      <c r="FL290" s="128"/>
      <c r="FM290" s="126"/>
      <c r="FN290" s="126"/>
      <c r="FO290" s="126"/>
      <c r="FP290" s="126"/>
      <c r="FQ290" s="127"/>
      <c r="FR290" s="128"/>
      <c r="FS290" s="126"/>
      <c r="FT290" s="126"/>
      <c r="FU290" s="129"/>
      <c r="FV290" s="106"/>
      <c r="FW290" s="101"/>
      <c r="FX290" s="101"/>
      <c r="FY290" s="127"/>
      <c r="FZ290" s="131"/>
      <c r="GA290" s="132"/>
      <c r="GB290" s="133"/>
      <c r="GC290" s="133"/>
      <c r="GD290" s="133"/>
      <c r="GE290" s="133"/>
      <c r="GF290" s="134"/>
      <c r="GG290" s="135"/>
      <c r="GH290" s="133"/>
      <c r="GI290" s="133"/>
      <c r="GJ290" s="134"/>
      <c r="GK290" s="135"/>
      <c r="GL290" s="136"/>
      <c r="GM290" s="126"/>
      <c r="GN290" s="126"/>
      <c r="GO290" s="126"/>
      <c r="GP290" s="127"/>
      <c r="GQ290" s="137"/>
      <c r="GR290" s="138"/>
      <c r="GS290" s="139"/>
      <c r="GT290" s="140"/>
      <c r="GU290" s="141"/>
      <c r="GV290" s="142"/>
      <c r="GW290" s="143"/>
    </row>
    <row r="291" spans="1:205" s="120" customFormat="1" ht="18" customHeight="1" x14ac:dyDescent="0.25">
      <c r="A291" s="121">
        <v>286</v>
      </c>
      <c r="B291" s="122"/>
      <c r="C291" s="123"/>
      <c r="D291" s="123"/>
      <c r="E291" s="123"/>
      <c r="F291" s="123"/>
      <c r="G291" s="124"/>
      <c r="H291" s="144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46"/>
      <c r="AC291" s="146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6"/>
      <c r="AP291" s="126"/>
      <c r="AQ291" s="126"/>
      <c r="AR291" s="126"/>
      <c r="AS291" s="126"/>
      <c r="AT291" s="126"/>
      <c r="AU291" s="126"/>
      <c r="AV291" s="146"/>
      <c r="AW291" s="146"/>
      <c r="AX291" s="146"/>
      <c r="AY291" s="146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6"/>
      <c r="BL291" s="126"/>
      <c r="BM291" s="126"/>
      <c r="BN291" s="126"/>
      <c r="BO291" s="126"/>
      <c r="BP291" s="146"/>
      <c r="BQ291" s="146"/>
      <c r="BR291" s="146"/>
      <c r="BS291" s="146"/>
      <c r="BT291" s="146"/>
      <c r="BU291" s="146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6"/>
      <c r="CH291" s="126"/>
      <c r="CI291" s="126"/>
      <c r="CJ291" s="146"/>
      <c r="CK291" s="146"/>
      <c r="CL291" s="146"/>
      <c r="CM291" s="146"/>
      <c r="CN291" s="146"/>
      <c r="CO291" s="146"/>
      <c r="CP291" s="146"/>
      <c r="CQ291" s="146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9"/>
      <c r="DN291" s="100"/>
      <c r="DO291" s="101"/>
      <c r="DP291" s="101"/>
      <c r="DQ291" s="101"/>
      <c r="DR291" s="101"/>
      <c r="DS291" s="101"/>
      <c r="DT291" s="101"/>
      <c r="DU291" s="101"/>
      <c r="DV291" s="101"/>
      <c r="DW291" s="101"/>
      <c r="DX291" s="101"/>
      <c r="DY291" s="101"/>
      <c r="DZ291" s="101"/>
      <c r="EA291" s="101"/>
      <c r="EB291" s="101"/>
      <c r="EC291" s="101"/>
      <c r="ED291" s="101"/>
      <c r="EE291" s="101"/>
      <c r="EF291" s="101"/>
      <c r="EG291" s="102"/>
      <c r="EH291" s="128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9"/>
      <c r="FB291" s="106"/>
      <c r="FC291" s="101"/>
      <c r="FD291" s="101"/>
      <c r="FE291" s="101"/>
      <c r="FF291" s="101"/>
      <c r="FG291" s="101"/>
      <c r="FH291" s="101"/>
      <c r="FI291" s="101"/>
      <c r="FJ291" s="101"/>
      <c r="FK291" s="130"/>
      <c r="FL291" s="128"/>
      <c r="FM291" s="126"/>
      <c r="FN291" s="126"/>
      <c r="FO291" s="126"/>
      <c r="FP291" s="126"/>
      <c r="FQ291" s="127"/>
      <c r="FR291" s="128"/>
      <c r="FS291" s="126"/>
      <c r="FT291" s="126"/>
      <c r="FU291" s="129"/>
      <c r="FV291" s="106"/>
      <c r="FW291" s="101"/>
      <c r="FX291" s="101"/>
      <c r="FY291" s="127"/>
      <c r="FZ291" s="131"/>
      <c r="GA291" s="132"/>
      <c r="GB291" s="133"/>
      <c r="GC291" s="133"/>
      <c r="GD291" s="133"/>
      <c r="GE291" s="133"/>
      <c r="GF291" s="134"/>
      <c r="GG291" s="135"/>
      <c r="GH291" s="133"/>
      <c r="GI291" s="133"/>
      <c r="GJ291" s="134"/>
      <c r="GK291" s="135"/>
      <c r="GL291" s="136"/>
      <c r="GM291" s="126"/>
      <c r="GN291" s="126"/>
      <c r="GO291" s="126"/>
      <c r="GP291" s="127"/>
      <c r="GQ291" s="137"/>
      <c r="GR291" s="138"/>
      <c r="GS291" s="139"/>
      <c r="GT291" s="140"/>
      <c r="GU291" s="141"/>
      <c r="GV291" s="142"/>
      <c r="GW291" s="143"/>
    </row>
    <row r="292" spans="1:205" s="120" customFormat="1" ht="18" customHeight="1" x14ac:dyDescent="0.25">
      <c r="A292" s="121">
        <v>287</v>
      </c>
      <c r="B292" s="122"/>
      <c r="C292" s="123"/>
      <c r="D292" s="123"/>
      <c r="E292" s="123"/>
      <c r="F292" s="123"/>
      <c r="G292" s="124"/>
      <c r="H292" s="144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46"/>
      <c r="AC292" s="146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6"/>
      <c r="AP292" s="126"/>
      <c r="AQ292" s="126"/>
      <c r="AR292" s="126"/>
      <c r="AS292" s="126"/>
      <c r="AT292" s="126"/>
      <c r="AU292" s="126"/>
      <c r="AV292" s="146"/>
      <c r="AW292" s="146"/>
      <c r="AX292" s="146"/>
      <c r="AY292" s="146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6"/>
      <c r="BL292" s="126"/>
      <c r="BM292" s="126"/>
      <c r="BN292" s="126"/>
      <c r="BO292" s="126"/>
      <c r="BP292" s="146"/>
      <c r="BQ292" s="146"/>
      <c r="BR292" s="146"/>
      <c r="BS292" s="146"/>
      <c r="BT292" s="146"/>
      <c r="BU292" s="146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6"/>
      <c r="CH292" s="126"/>
      <c r="CI292" s="126"/>
      <c r="CJ292" s="146"/>
      <c r="CK292" s="146"/>
      <c r="CL292" s="146"/>
      <c r="CM292" s="146"/>
      <c r="CN292" s="146"/>
      <c r="CO292" s="146"/>
      <c r="CP292" s="146"/>
      <c r="CQ292" s="146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46"/>
      <c r="DD292" s="146"/>
      <c r="DE292" s="146"/>
      <c r="DF292" s="146"/>
      <c r="DG292" s="146"/>
      <c r="DH292" s="146"/>
      <c r="DI292" s="146"/>
      <c r="DJ292" s="146"/>
      <c r="DK292" s="146"/>
      <c r="DL292" s="146"/>
      <c r="DM292" s="149"/>
      <c r="DN292" s="100"/>
      <c r="DO292" s="101"/>
      <c r="DP292" s="101"/>
      <c r="DQ292" s="101"/>
      <c r="DR292" s="101"/>
      <c r="DS292" s="101"/>
      <c r="DT292" s="101"/>
      <c r="DU292" s="101"/>
      <c r="DV292" s="101"/>
      <c r="DW292" s="101"/>
      <c r="DX292" s="101"/>
      <c r="DY292" s="101"/>
      <c r="DZ292" s="101"/>
      <c r="EA292" s="101"/>
      <c r="EB292" s="101"/>
      <c r="EC292" s="101"/>
      <c r="ED292" s="101"/>
      <c r="EE292" s="101"/>
      <c r="EF292" s="101"/>
      <c r="EG292" s="102"/>
      <c r="EH292" s="128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9"/>
      <c r="FB292" s="106"/>
      <c r="FC292" s="101"/>
      <c r="FD292" s="101"/>
      <c r="FE292" s="101"/>
      <c r="FF292" s="101"/>
      <c r="FG292" s="101"/>
      <c r="FH292" s="101"/>
      <c r="FI292" s="101"/>
      <c r="FJ292" s="101"/>
      <c r="FK292" s="130"/>
      <c r="FL292" s="128"/>
      <c r="FM292" s="126"/>
      <c r="FN292" s="126"/>
      <c r="FO292" s="126"/>
      <c r="FP292" s="126"/>
      <c r="FQ292" s="127"/>
      <c r="FR292" s="128"/>
      <c r="FS292" s="126"/>
      <c r="FT292" s="126"/>
      <c r="FU292" s="129"/>
      <c r="FV292" s="106"/>
      <c r="FW292" s="101"/>
      <c r="FX292" s="101"/>
      <c r="FY292" s="127"/>
      <c r="FZ292" s="131"/>
      <c r="GA292" s="132"/>
      <c r="GB292" s="133"/>
      <c r="GC292" s="133"/>
      <c r="GD292" s="133"/>
      <c r="GE292" s="133"/>
      <c r="GF292" s="134"/>
      <c r="GG292" s="135"/>
      <c r="GH292" s="133"/>
      <c r="GI292" s="133"/>
      <c r="GJ292" s="134"/>
      <c r="GK292" s="135"/>
      <c r="GL292" s="136"/>
      <c r="GM292" s="126"/>
      <c r="GN292" s="126"/>
      <c r="GO292" s="126"/>
      <c r="GP292" s="127"/>
      <c r="GQ292" s="137"/>
      <c r="GR292" s="138"/>
      <c r="GS292" s="139"/>
      <c r="GT292" s="140"/>
      <c r="GU292" s="141"/>
      <c r="GV292" s="142"/>
      <c r="GW292" s="143"/>
    </row>
    <row r="293" spans="1:205" s="120" customFormat="1" ht="18" customHeight="1" x14ac:dyDescent="0.25">
      <c r="A293" s="121">
        <v>288</v>
      </c>
      <c r="B293" s="122"/>
      <c r="C293" s="123"/>
      <c r="D293" s="123"/>
      <c r="E293" s="123"/>
      <c r="F293" s="123"/>
      <c r="G293" s="124"/>
      <c r="H293" s="144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46"/>
      <c r="AC293" s="146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6"/>
      <c r="AP293" s="126"/>
      <c r="AQ293" s="126"/>
      <c r="AR293" s="126"/>
      <c r="AS293" s="126"/>
      <c r="AT293" s="126"/>
      <c r="AU293" s="126"/>
      <c r="AV293" s="146"/>
      <c r="AW293" s="146"/>
      <c r="AX293" s="146"/>
      <c r="AY293" s="146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6"/>
      <c r="BL293" s="126"/>
      <c r="BM293" s="126"/>
      <c r="BN293" s="126"/>
      <c r="BO293" s="126"/>
      <c r="BP293" s="146"/>
      <c r="BQ293" s="146"/>
      <c r="BR293" s="146"/>
      <c r="BS293" s="146"/>
      <c r="BT293" s="146"/>
      <c r="BU293" s="146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6"/>
      <c r="CH293" s="126"/>
      <c r="CI293" s="126"/>
      <c r="CJ293" s="146"/>
      <c r="CK293" s="146"/>
      <c r="CL293" s="146"/>
      <c r="CM293" s="146"/>
      <c r="CN293" s="146"/>
      <c r="CO293" s="146"/>
      <c r="CP293" s="146"/>
      <c r="CQ293" s="146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46"/>
      <c r="DD293" s="146"/>
      <c r="DE293" s="146"/>
      <c r="DF293" s="146"/>
      <c r="DG293" s="146"/>
      <c r="DH293" s="146"/>
      <c r="DI293" s="146"/>
      <c r="DJ293" s="146"/>
      <c r="DK293" s="146"/>
      <c r="DL293" s="146"/>
      <c r="DM293" s="149"/>
      <c r="DN293" s="100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2"/>
      <c r="EH293" s="128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9"/>
      <c r="FB293" s="106"/>
      <c r="FC293" s="101"/>
      <c r="FD293" s="101"/>
      <c r="FE293" s="101"/>
      <c r="FF293" s="101"/>
      <c r="FG293" s="101"/>
      <c r="FH293" s="101"/>
      <c r="FI293" s="101"/>
      <c r="FJ293" s="101"/>
      <c r="FK293" s="130"/>
      <c r="FL293" s="128"/>
      <c r="FM293" s="126"/>
      <c r="FN293" s="126"/>
      <c r="FO293" s="126"/>
      <c r="FP293" s="126"/>
      <c r="FQ293" s="127"/>
      <c r="FR293" s="128"/>
      <c r="FS293" s="126"/>
      <c r="FT293" s="126"/>
      <c r="FU293" s="129"/>
      <c r="FV293" s="106"/>
      <c r="FW293" s="101"/>
      <c r="FX293" s="101"/>
      <c r="FY293" s="127"/>
      <c r="FZ293" s="131"/>
      <c r="GA293" s="132"/>
      <c r="GB293" s="133"/>
      <c r="GC293" s="133"/>
      <c r="GD293" s="133"/>
      <c r="GE293" s="133"/>
      <c r="GF293" s="134"/>
      <c r="GG293" s="135"/>
      <c r="GH293" s="133"/>
      <c r="GI293" s="133"/>
      <c r="GJ293" s="134"/>
      <c r="GK293" s="135"/>
      <c r="GL293" s="136"/>
      <c r="GM293" s="126"/>
      <c r="GN293" s="126"/>
      <c r="GO293" s="126"/>
      <c r="GP293" s="127"/>
      <c r="GQ293" s="137"/>
      <c r="GR293" s="138"/>
      <c r="GS293" s="139"/>
      <c r="GT293" s="140"/>
      <c r="GU293" s="141"/>
      <c r="GV293" s="142"/>
      <c r="GW293" s="143"/>
    </row>
    <row r="294" spans="1:205" s="120" customFormat="1" ht="18" customHeight="1" x14ac:dyDescent="0.25">
      <c r="A294" s="121">
        <v>289</v>
      </c>
      <c r="B294" s="122"/>
      <c r="C294" s="123"/>
      <c r="D294" s="123"/>
      <c r="E294" s="123"/>
      <c r="F294" s="123"/>
      <c r="G294" s="124"/>
      <c r="H294" s="144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46"/>
      <c r="AC294" s="146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6"/>
      <c r="AP294" s="126"/>
      <c r="AQ294" s="126"/>
      <c r="AR294" s="126"/>
      <c r="AS294" s="126"/>
      <c r="AT294" s="126"/>
      <c r="AU294" s="126"/>
      <c r="AV294" s="146"/>
      <c r="AW294" s="146"/>
      <c r="AX294" s="146"/>
      <c r="AY294" s="146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6"/>
      <c r="BL294" s="126"/>
      <c r="BM294" s="126"/>
      <c r="BN294" s="126"/>
      <c r="BO294" s="126"/>
      <c r="BP294" s="146"/>
      <c r="BQ294" s="146"/>
      <c r="BR294" s="146"/>
      <c r="BS294" s="146"/>
      <c r="BT294" s="146"/>
      <c r="BU294" s="146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6"/>
      <c r="CH294" s="126"/>
      <c r="CI294" s="126"/>
      <c r="CJ294" s="146"/>
      <c r="CK294" s="146"/>
      <c r="CL294" s="146"/>
      <c r="CM294" s="146"/>
      <c r="CN294" s="146"/>
      <c r="CO294" s="146"/>
      <c r="CP294" s="146"/>
      <c r="CQ294" s="146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46"/>
      <c r="DD294" s="146"/>
      <c r="DE294" s="146"/>
      <c r="DF294" s="146"/>
      <c r="DG294" s="146"/>
      <c r="DH294" s="146"/>
      <c r="DI294" s="146"/>
      <c r="DJ294" s="146"/>
      <c r="DK294" s="146"/>
      <c r="DL294" s="146"/>
      <c r="DM294" s="149"/>
      <c r="DN294" s="100"/>
      <c r="DO294" s="101"/>
      <c r="DP294" s="101"/>
      <c r="DQ294" s="101"/>
      <c r="DR294" s="101"/>
      <c r="DS294" s="101"/>
      <c r="DT294" s="101"/>
      <c r="DU294" s="101"/>
      <c r="DV294" s="101"/>
      <c r="DW294" s="101"/>
      <c r="DX294" s="101"/>
      <c r="DY294" s="101"/>
      <c r="DZ294" s="101"/>
      <c r="EA294" s="101"/>
      <c r="EB294" s="101"/>
      <c r="EC294" s="101"/>
      <c r="ED294" s="101"/>
      <c r="EE294" s="101"/>
      <c r="EF294" s="101"/>
      <c r="EG294" s="102"/>
      <c r="EH294" s="128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9"/>
      <c r="FB294" s="106"/>
      <c r="FC294" s="101"/>
      <c r="FD294" s="101"/>
      <c r="FE294" s="101"/>
      <c r="FF294" s="101"/>
      <c r="FG294" s="101"/>
      <c r="FH294" s="101"/>
      <c r="FI294" s="101"/>
      <c r="FJ294" s="101"/>
      <c r="FK294" s="130"/>
      <c r="FL294" s="128"/>
      <c r="FM294" s="126"/>
      <c r="FN294" s="126"/>
      <c r="FO294" s="126"/>
      <c r="FP294" s="126"/>
      <c r="FQ294" s="127"/>
      <c r="FR294" s="128"/>
      <c r="FS294" s="126"/>
      <c r="FT294" s="126"/>
      <c r="FU294" s="129"/>
      <c r="FV294" s="106"/>
      <c r="FW294" s="101"/>
      <c r="FX294" s="101"/>
      <c r="FY294" s="127"/>
      <c r="FZ294" s="131"/>
      <c r="GA294" s="132"/>
      <c r="GB294" s="133"/>
      <c r="GC294" s="133"/>
      <c r="GD294" s="133"/>
      <c r="GE294" s="133"/>
      <c r="GF294" s="134"/>
      <c r="GG294" s="135"/>
      <c r="GH294" s="133"/>
      <c r="GI294" s="133"/>
      <c r="GJ294" s="134"/>
      <c r="GK294" s="135"/>
      <c r="GL294" s="136"/>
      <c r="GM294" s="126"/>
      <c r="GN294" s="126"/>
      <c r="GO294" s="126"/>
      <c r="GP294" s="127"/>
      <c r="GQ294" s="137"/>
      <c r="GR294" s="138"/>
      <c r="GS294" s="139"/>
      <c r="GT294" s="140"/>
      <c r="GU294" s="141"/>
      <c r="GV294" s="142"/>
      <c r="GW294" s="143"/>
    </row>
    <row r="295" spans="1:205" s="120" customFormat="1" ht="18" customHeight="1" x14ac:dyDescent="0.25">
      <c r="A295" s="121">
        <v>290</v>
      </c>
      <c r="B295" s="122"/>
      <c r="C295" s="123"/>
      <c r="D295" s="123"/>
      <c r="E295" s="123"/>
      <c r="F295" s="123"/>
      <c r="G295" s="124"/>
      <c r="H295" s="144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46"/>
      <c r="AC295" s="146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6"/>
      <c r="AP295" s="126"/>
      <c r="AQ295" s="126"/>
      <c r="AR295" s="126"/>
      <c r="AS295" s="126"/>
      <c r="AT295" s="126"/>
      <c r="AU295" s="126"/>
      <c r="AV295" s="146"/>
      <c r="AW295" s="146"/>
      <c r="AX295" s="146"/>
      <c r="AY295" s="146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6"/>
      <c r="BL295" s="126"/>
      <c r="BM295" s="126"/>
      <c r="BN295" s="126"/>
      <c r="BO295" s="126"/>
      <c r="BP295" s="146"/>
      <c r="BQ295" s="146"/>
      <c r="BR295" s="146"/>
      <c r="BS295" s="146"/>
      <c r="BT295" s="146"/>
      <c r="BU295" s="146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6"/>
      <c r="CH295" s="126"/>
      <c r="CI295" s="126"/>
      <c r="CJ295" s="146"/>
      <c r="CK295" s="146"/>
      <c r="CL295" s="146"/>
      <c r="CM295" s="146"/>
      <c r="CN295" s="146"/>
      <c r="CO295" s="146"/>
      <c r="CP295" s="146"/>
      <c r="CQ295" s="146"/>
      <c r="CR295" s="125"/>
      <c r="CS295" s="125"/>
      <c r="CT295" s="125"/>
      <c r="CU295" s="125"/>
      <c r="CV295" s="125"/>
      <c r="CW295" s="125"/>
      <c r="CX295" s="125"/>
      <c r="CY295" s="125"/>
      <c r="CZ295" s="125"/>
      <c r="DA295" s="125"/>
      <c r="DB295" s="125"/>
      <c r="DC295" s="146"/>
      <c r="DD295" s="146"/>
      <c r="DE295" s="146"/>
      <c r="DF295" s="146"/>
      <c r="DG295" s="146"/>
      <c r="DH295" s="146"/>
      <c r="DI295" s="146"/>
      <c r="DJ295" s="146"/>
      <c r="DK295" s="146"/>
      <c r="DL295" s="146"/>
      <c r="DM295" s="149"/>
      <c r="DN295" s="100"/>
      <c r="DO295" s="101"/>
      <c r="DP295" s="101"/>
      <c r="DQ295" s="101"/>
      <c r="DR295" s="101"/>
      <c r="DS295" s="101"/>
      <c r="DT295" s="101"/>
      <c r="DU295" s="101"/>
      <c r="DV295" s="101"/>
      <c r="DW295" s="101"/>
      <c r="DX295" s="101"/>
      <c r="DY295" s="101"/>
      <c r="DZ295" s="101"/>
      <c r="EA295" s="101"/>
      <c r="EB295" s="101"/>
      <c r="EC295" s="101"/>
      <c r="ED295" s="101"/>
      <c r="EE295" s="101"/>
      <c r="EF295" s="101"/>
      <c r="EG295" s="102"/>
      <c r="EH295" s="128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9"/>
      <c r="FB295" s="106"/>
      <c r="FC295" s="101"/>
      <c r="FD295" s="101"/>
      <c r="FE295" s="101"/>
      <c r="FF295" s="101"/>
      <c r="FG295" s="101"/>
      <c r="FH295" s="101"/>
      <c r="FI295" s="101"/>
      <c r="FJ295" s="101"/>
      <c r="FK295" s="130"/>
      <c r="FL295" s="128"/>
      <c r="FM295" s="126"/>
      <c r="FN295" s="126"/>
      <c r="FO295" s="126"/>
      <c r="FP295" s="126"/>
      <c r="FQ295" s="127"/>
      <c r="FR295" s="128"/>
      <c r="FS295" s="126"/>
      <c r="FT295" s="126"/>
      <c r="FU295" s="129"/>
      <c r="FV295" s="106"/>
      <c r="FW295" s="101"/>
      <c r="FX295" s="101"/>
      <c r="FY295" s="127"/>
      <c r="FZ295" s="131"/>
      <c r="GA295" s="132"/>
      <c r="GB295" s="133"/>
      <c r="GC295" s="133"/>
      <c r="GD295" s="133"/>
      <c r="GE295" s="133"/>
      <c r="GF295" s="134"/>
      <c r="GG295" s="135"/>
      <c r="GH295" s="133"/>
      <c r="GI295" s="133"/>
      <c r="GJ295" s="134"/>
      <c r="GK295" s="135"/>
      <c r="GL295" s="136"/>
      <c r="GM295" s="126"/>
      <c r="GN295" s="126"/>
      <c r="GO295" s="126"/>
      <c r="GP295" s="127"/>
      <c r="GQ295" s="137"/>
      <c r="GR295" s="138"/>
      <c r="GS295" s="139"/>
      <c r="GT295" s="140"/>
      <c r="GU295" s="141"/>
      <c r="GV295" s="142"/>
      <c r="GW295" s="143"/>
    </row>
    <row r="296" spans="1:205" s="120" customFormat="1" ht="18" customHeight="1" x14ac:dyDescent="0.25">
      <c r="A296" s="121">
        <v>291</v>
      </c>
      <c r="B296" s="122"/>
      <c r="C296" s="123"/>
      <c r="D296" s="123"/>
      <c r="E296" s="123"/>
      <c r="F296" s="123"/>
      <c r="G296" s="124"/>
      <c r="H296" s="144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46"/>
      <c r="AC296" s="146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6"/>
      <c r="AP296" s="126"/>
      <c r="AQ296" s="126"/>
      <c r="AR296" s="126"/>
      <c r="AS296" s="126"/>
      <c r="AT296" s="126"/>
      <c r="AU296" s="126"/>
      <c r="AV296" s="146"/>
      <c r="AW296" s="146"/>
      <c r="AX296" s="146"/>
      <c r="AY296" s="146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6"/>
      <c r="BL296" s="126"/>
      <c r="BM296" s="126"/>
      <c r="BN296" s="126"/>
      <c r="BO296" s="126"/>
      <c r="BP296" s="146"/>
      <c r="BQ296" s="146"/>
      <c r="BR296" s="146"/>
      <c r="BS296" s="146"/>
      <c r="BT296" s="146"/>
      <c r="BU296" s="146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6"/>
      <c r="CH296" s="126"/>
      <c r="CI296" s="126"/>
      <c r="CJ296" s="146"/>
      <c r="CK296" s="146"/>
      <c r="CL296" s="146"/>
      <c r="CM296" s="146"/>
      <c r="CN296" s="146"/>
      <c r="CO296" s="146"/>
      <c r="CP296" s="146"/>
      <c r="CQ296" s="146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46"/>
      <c r="DD296" s="146"/>
      <c r="DE296" s="146"/>
      <c r="DF296" s="146"/>
      <c r="DG296" s="146"/>
      <c r="DH296" s="146"/>
      <c r="DI296" s="146"/>
      <c r="DJ296" s="146"/>
      <c r="DK296" s="146"/>
      <c r="DL296" s="146"/>
      <c r="DM296" s="149"/>
      <c r="DN296" s="100"/>
      <c r="DO296" s="101"/>
      <c r="DP296" s="101"/>
      <c r="DQ296" s="101"/>
      <c r="DR296" s="101"/>
      <c r="DS296" s="101"/>
      <c r="DT296" s="101"/>
      <c r="DU296" s="101"/>
      <c r="DV296" s="101"/>
      <c r="DW296" s="101"/>
      <c r="DX296" s="101"/>
      <c r="DY296" s="101"/>
      <c r="DZ296" s="101"/>
      <c r="EA296" s="101"/>
      <c r="EB296" s="101"/>
      <c r="EC296" s="101"/>
      <c r="ED296" s="101"/>
      <c r="EE296" s="101"/>
      <c r="EF296" s="101"/>
      <c r="EG296" s="102"/>
      <c r="EH296" s="128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9"/>
      <c r="FB296" s="106"/>
      <c r="FC296" s="101"/>
      <c r="FD296" s="101"/>
      <c r="FE296" s="101"/>
      <c r="FF296" s="101"/>
      <c r="FG296" s="101"/>
      <c r="FH296" s="101"/>
      <c r="FI296" s="101"/>
      <c r="FJ296" s="101"/>
      <c r="FK296" s="130"/>
      <c r="FL296" s="128"/>
      <c r="FM296" s="126"/>
      <c r="FN296" s="126"/>
      <c r="FO296" s="126"/>
      <c r="FP296" s="126"/>
      <c r="FQ296" s="127"/>
      <c r="FR296" s="128"/>
      <c r="FS296" s="126"/>
      <c r="FT296" s="126"/>
      <c r="FU296" s="129"/>
      <c r="FV296" s="106"/>
      <c r="FW296" s="101"/>
      <c r="FX296" s="101"/>
      <c r="FY296" s="127"/>
      <c r="FZ296" s="131"/>
      <c r="GA296" s="132"/>
      <c r="GB296" s="133"/>
      <c r="GC296" s="133"/>
      <c r="GD296" s="133"/>
      <c r="GE296" s="133"/>
      <c r="GF296" s="134"/>
      <c r="GG296" s="135"/>
      <c r="GH296" s="133"/>
      <c r="GI296" s="133"/>
      <c r="GJ296" s="134"/>
      <c r="GK296" s="135"/>
      <c r="GL296" s="136"/>
      <c r="GM296" s="126"/>
      <c r="GN296" s="126"/>
      <c r="GO296" s="126"/>
      <c r="GP296" s="127"/>
      <c r="GQ296" s="137"/>
      <c r="GR296" s="138"/>
      <c r="GS296" s="139"/>
      <c r="GT296" s="140"/>
      <c r="GU296" s="141"/>
      <c r="GV296" s="142"/>
      <c r="GW296" s="143"/>
    </row>
    <row r="297" spans="1:205" s="120" customFormat="1" ht="18" customHeight="1" x14ac:dyDescent="0.25">
      <c r="A297" s="121">
        <v>292</v>
      </c>
      <c r="B297" s="122"/>
      <c r="C297" s="123"/>
      <c r="D297" s="123"/>
      <c r="E297" s="123"/>
      <c r="F297" s="123"/>
      <c r="G297" s="124"/>
      <c r="H297" s="144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46"/>
      <c r="AC297" s="146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6"/>
      <c r="AP297" s="126"/>
      <c r="AQ297" s="126"/>
      <c r="AR297" s="126"/>
      <c r="AS297" s="126"/>
      <c r="AT297" s="126"/>
      <c r="AU297" s="126"/>
      <c r="AV297" s="146"/>
      <c r="AW297" s="146"/>
      <c r="AX297" s="146"/>
      <c r="AY297" s="146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6"/>
      <c r="BL297" s="126"/>
      <c r="BM297" s="126"/>
      <c r="BN297" s="126"/>
      <c r="BO297" s="126"/>
      <c r="BP297" s="146"/>
      <c r="BQ297" s="146"/>
      <c r="BR297" s="146"/>
      <c r="BS297" s="146"/>
      <c r="BT297" s="146"/>
      <c r="BU297" s="146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6"/>
      <c r="CH297" s="126"/>
      <c r="CI297" s="126"/>
      <c r="CJ297" s="146"/>
      <c r="CK297" s="146"/>
      <c r="CL297" s="146"/>
      <c r="CM297" s="146"/>
      <c r="CN297" s="146"/>
      <c r="CO297" s="146"/>
      <c r="CP297" s="146"/>
      <c r="CQ297" s="146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46"/>
      <c r="DD297" s="146"/>
      <c r="DE297" s="146"/>
      <c r="DF297" s="146"/>
      <c r="DG297" s="146"/>
      <c r="DH297" s="146"/>
      <c r="DI297" s="146"/>
      <c r="DJ297" s="146"/>
      <c r="DK297" s="146"/>
      <c r="DL297" s="146"/>
      <c r="DM297" s="149"/>
      <c r="DN297" s="100"/>
      <c r="DO297" s="101"/>
      <c r="DP297" s="101"/>
      <c r="DQ297" s="101"/>
      <c r="DR297" s="101"/>
      <c r="DS297" s="101"/>
      <c r="DT297" s="101"/>
      <c r="DU297" s="101"/>
      <c r="DV297" s="101"/>
      <c r="DW297" s="101"/>
      <c r="DX297" s="101"/>
      <c r="DY297" s="101"/>
      <c r="DZ297" s="101"/>
      <c r="EA297" s="101"/>
      <c r="EB297" s="101"/>
      <c r="EC297" s="101"/>
      <c r="ED297" s="101"/>
      <c r="EE297" s="101"/>
      <c r="EF297" s="101"/>
      <c r="EG297" s="102"/>
      <c r="EH297" s="128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9"/>
      <c r="FB297" s="106"/>
      <c r="FC297" s="101"/>
      <c r="FD297" s="101"/>
      <c r="FE297" s="101"/>
      <c r="FF297" s="101"/>
      <c r="FG297" s="101"/>
      <c r="FH297" s="101"/>
      <c r="FI297" s="101"/>
      <c r="FJ297" s="101"/>
      <c r="FK297" s="130"/>
      <c r="FL297" s="128"/>
      <c r="FM297" s="126"/>
      <c r="FN297" s="126"/>
      <c r="FO297" s="126"/>
      <c r="FP297" s="126"/>
      <c r="FQ297" s="127"/>
      <c r="FR297" s="128"/>
      <c r="FS297" s="126"/>
      <c r="FT297" s="126"/>
      <c r="FU297" s="129"/>
      <c r="FV297" s="106"/>
      <c r="FW297" s="101"/>
      <c r="FX297" s="101"/>
      <c r="FY297" s="127"/>
      <c r="FZ297" s="131"/>
      <c r="GA297" s="132"/>
      <c r="GB297" s="133"/>
      <c r="GC297" s="133"/>
      <c r="GD297" s="133"/>
      <c r="GE297" s="133"/>
      <c r="GF297" s="134"/>
      <c r="GG297" s="135"/>
      <c r="GH297" s="133"/>
      <c r="GI297" s="133"/>
      <c r="GJ297" s="134"/>
      <c r="GK297" s="135"/>
      <c r="GL297" s="136"/>
      <c r="GM297" s="126"/>
      <c r="GN297" s="126"/>
      <c r="GO297" s="126"/>
      <c r="GP297" s="127"/>
      <c r="GQ297" s="137"/>
      <c r="GR297" s="138"/>
      <c r="GS297" s="139"/>
      <c r="GT297" s="140"/>
      <c r="GU297" s="141"/>
      <c r="GV297" s="142"/>
      <c r="GW297" s="143"/>
    </row>
    <row r="298" spans="1:205" s="120" customFormat="1" ht="18" customHeight="1" x14ac:dyDescent="0.25">
      <c r="A298" s="121">
        <v>293</v>
      </c>
      <c r="B298" s="122"/>
      <c r="C298" s="123"/>
      <c r="D298" s="123"/>
      <c r="E298" s="123"/>
      <c r="F298" s="123"/>
      <c r="G298" s="124"/>
      <c r="H298" s="144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46"/>
      <c r="AC298" s="146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6"/>
      <c r="AP298" s="126"/>
      <c r="AQ298" s="126"/>
      <c r="AR298" s="126"/>
      <c r="AS298" s="126"/>
      <c r="AT298" s="126"/>
      <c r="AU298" s="126"/>
      <c r="AV298" s="146"/>
      <c r="AW298" s="146"/>
      <c r="AX298" s="146"/>
      <c r="AY298" s="146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6"/>
      <c r="BL298" s="126"/>
      <c r="BM298" s="126"/>
      <c r="BN298" s="126"/>
      <c r="BO298" s="126"/>
      <c r="BP298" s="146"/>
      <c r="BQ298" s="146"/>
      <c r="BR298" s="146"/>
      <c r="BS298" s="146"/>
      <c r="BT298" s="146"/>
      <c r="BU298" s="146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6"/>
      <c r="CH298" s="126"/>
      <c r="CI298" s="126"/>
      <c r="CJ298" s="146"/>
      <c r="CK298" s="146"/>
      <c r="CL298" s="146"/>
      <c r="CM298" s="146"/>
      <c r="CN298" s="146"/>
      <c r="CO298" s="146"/>
      <c r="CP298" s="146"/>
      <c r="CQ298" s="146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46"/>
      <c r="DD298" s="146"/>
      <c r="DE298" s="146"/>
      <c r="DF298" s="146"/>
      <c r="DG298" s="146"/>
      <c r="DH298" s="146"/>
      <c r="DI298" s="146"/>
      <c r="DJ298" s="146"/>
      <c r="DK298" s="146"/>
      <c r="DL298" s="146"/>
      <c r="DM298" s="149"/>
      <c r="DN298" s="100"/>
      <c r="DO298" s="101"/>
      <c r="DP298" s="101"/>
      <c r="DQ298" s="101"/>
      <c r="DR298" s="101"/>
      <c r="DS298" s="101"/>
      <c r="DT298" s="101"/>
      <c r="DU298" s="101"/>
      <c r="DV298" s="101"/>
      <c r="DW298" s="101"/>
      <c r="DX298" s="101"/>
      <c r="DY298" s="101"/>
      <c r="DZ298" s="101"/>
      <c r="EA298" s="101"/>
      <c r="EB298" s="101"/>
      <c r="EC298" s="101"/>
      <c r="ED298" s="101"/>
      <c r="EE298" s="101"/>
      <c r="EF298" s="101"/>
      <c r="EG298" s="102"/>
      <c r="EH298" s="128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9"/>
      <c r="FB298" s="106"/>
      <c r="FC298" s="101"/>
      <c r="FD298" s="101"/>
      <c r="FE298" s="101"/>
      <c r="FF298" s="101"/>
      <c r="FG298" s="101"/>
      <c r="FH298" s="101"/>
      <c r="FI298" s="101"/>
      <c r="FJ298" s="101"/>
      <c r="FK298" s="130"/>
      <c r="FL298" s="128"/>
      <c r="FM298" s="126"/>
      <c r="FN298" s="126"/>
      <c r="FO298" s="126"/>
      <c r="FP298" s="126"/>
      <c r="FQ298" s="127"/>
      <c r="FR298" s="128"/>
      <c r="FS298" s="126"/>
      <c r="FT298" s="126"/>
      <c r="FU298" s="129"/>
      <c r="FV298" s="106"/>
      <c r="FW298" s="101"/>
      <c r="FX298" s="101"/>
      <c r="FY298" s="127"/>
      <c r="FZ298" s="131"/>
      <c r="GA298" s="132"/>
      <c r="GB298" s="133"/>
      <c r="GC298" s="133"/>
      <c r="GD298" s="133"/>
      <c r="GE298" s="133"/>
      <c r="GF298" s="134"/>
      <c r="GG298" s="135"/>
      <c r="GH298" s="133"/>
      <c r="GI298" s="133"/>
      <c r="GJ298" s="134"/>
      <c r="GK298" s="135"/>
      <c r="GL298" s="136"/>
      <c r="GM298" s="126"/>
      <c r="GN298" s="126"/>
      <c r="GO298" s="126"/>
      <c r="GP298" s="127"/>
      <c r="GQ298" s="137"/>
      <c r="GR298" s="138"/>
      <c r="GS298" s="139"/>
      <c r="GT298" s="140"/>
      <c r="GU298" s="141"/>
      <c r="GV298" s="142"/>
      <c r="GW298" s="143"/>
    </row>
    <row r="299" spans="1:205" s="120" customFormat="1" ht="18" customHeight="1" x14ac:dyDescent="0.25">
      <c r="A299" s="121">
        <v>294</v>
      </c>
      <c r="B299" s="122"/>
      <c r="C299" s="123"/>
      <c r="D299" s="123"/>
      <c r="E299" s="123"/>
      <c r="F299" s="123"/>
      <c r="G299" s="124"/>
      <c r="H299" s="144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46"/>
      <c r="AC299" s="146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6"/>
      <c r="AP299" s="126"/>
      <c r="AQ299" s="126"/>
      <c r="AR299" s="126"/>
      <c r="AS299" s="126"/>
      <c r="AT299" s="126"/>
      <c r="AU299" s="126"/>
      <c r="AV299" s="146"/>
      <c r="AW299" s="146"/>
      <c r="AX299" s="146"/>
      <c r="AY299" s="146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6"/>
      <c r="BL299" s="126"/>
      <c r="BM299" s="126"/>
      <c r="BN299" s="126"/>
      <c r="BO299" s="126"/>
      <c r="BP299" s="146"/>
      <c r="BQ299" s="146"/>
      <c r="BR299" s="146"/>
      <c r="BS299" s="146"/>
      <c r="BT299" s="146"/>
      <c r="BU299" s="146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6"/>
      <c r="CH299" s="126"/>
      <c r="CI299" s="126"/>
      <c r="CJ299" s="146"/>
      <c r="CK299" s="146"/>
      <c r="CL299" s="146"/>
      <c r="CM299" s="146"/>
      <c r="CN299" s="146"/>
      <c r="CO299" s="146"/>
      <c r="CP299" s="146"/>
      <c r="CQ299" s="146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46"/>
      <c r="DD299" s="146"/>
      <c r="DE299" s="146"/>
      <c r="DF299" s="146"/>
      <c r="DG299" s="146"/>
      <c r="DH299" s="146"/>
      <c r="DI299" s="146"/>
      <c r="DJ299" s="146"/>
      <c r="DK299" s="146"/>
      <c r="DL299" s="146"/>
      <c r="DM299" s="149"/>
      <c r="DN299" s="100"/>
      <c r="DO299" s="101"/>
      <c r="DP299" s="101"/>
      <c r="DQ299" s="101"/>
      <c r="DR299" s="101"/>
      <c r="DS299" s="101"/>
      <c r="DT299" s="101"/>
      <c r="DU299" s="101"/>
      <c r="DV299" s="101"/>
      <c r="DW299" s="101"/>
      <c r="DX299" s="101"/>
      <c r="DY299" s="101"/>
      <c r="DZ299" s="101"/>
      <c r="EA299" s="101"/>
      <c r="EB299" s="101"/>
      <c r="EC299" s="101"/>
      <c r="ED299" s="101"/>
      <c r="EE299" s="101"/>
      <c r="EF299" s="101"/>
      <c r="EG299" s="102"/>
      <c r="EH299" s="128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9"/>
      <c r="FB299" s="106"/>
      <c r="FC299" s="101"/>
      <c r="FD299" s="101"/>
      <c r="FE299" s="101"/>
      <c r="FF299" s="101"/>
      <c r="FG299" s="101"/>
      <c r="FH299" s="101"/>
      <c r="FI299" s="101"/>
      <c r="FJ299" s="101"/>
      <c r="FK299" s="130"/>
      <c r="FL299" s="128"/>
      <c r="FM299" s="126"/>
      <c r="FN299" s="126"/>
      <c r="FO299" s="126"/>
      <c r="FP299" s="126"/>
      <c r="FQ299" s="127"/>
      <c r="FR299" s="128"/>
      <c r="FS299" s="126"/>
      <c r="FT299" s="126"/>
      <c r="FU299" s="129"/>
      <c r="FV299" s="106"/>
      <c r="FW299" s="101"/>
      <c r="FX299" s="101"/>
      <c r="FY299" s="127"/>
      <c r="FZ299" s="131"/>
      <c r="GA299" s="132"/>
      <c r="GB299" s="133"/>
      <c r="GC299" s="133"/>
      <c r="GD299" s="133"/>
      <c r="GE299" s="133"/>
      <c r="GF299" s="134"/>
      <c r="GG299" s="135"/>
      <c r="GH299" s="133"/>
      <c r="GI299" s="133"/>
      <c r="GJ299" s="134"/>
      <c r="GK299" s="135"/>
      <c r="GL299" s="136"/>
      <c r="GM299" s="126"/>
      <c r="GN299" s="126"/>
      <c r="GO299" s="126"/>
      <c r="GP299" s="127"/>
      <c r="GQ299" s="137"/>
      <c r="GR299" s="138"/>
      <c r="GS299" s="139"/>
      <c r="GT299" s="140"/>
      <c r="GU299" s="141"/>
      <c r="GV299" s="142"/>
      <c r="GW299" s="143"/>
    </row>
    <row r="300" spans="1:205" s="120" customFormat="1" ht="18" customHeight="1" x14ac:dyDescent="0.25">
      <c r="A300" s="121">
        <v>295</v>
      </c>
      <c r="B300" s="122"/>
      <c r="C300" s="123"/>
      <c r="D300" s="123"/>
      <c r="E300" s="123"/>
      <c r="F300" s="123"/>
      <c r="G300" s="124"/>
      <c r="H300" s="144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46"/>
      <c r="AC300" s="146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6"/>
      <c r="AP300" s="126"/>
      <c r="AQ300" s="126"/>
      <c r="AR300" s="126"/>
      <c r="AS300" s="126"/>
      <c r="AT300" s="126"/>
      <c r="AU300" s="126"/>
      <c r="AV300" s="146"/>
      <c r="AW300" s="146"/>
      <c r="AX300" s="146"/>
      <c r="AY300" s="146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6"/>
      <c r="BL300" s="126"/>
      <c r="BM300" s="126"/>
      <c r="BN300" s="126"/>
      <c r="BO300" s="126"/>
      <c r="BP300" s="146"/>
      <c r="BQ300" s="146"/>
      <c r="BR300" s="146"/>
      <c r="BS300" s="146"/>
      <c r="BT300" s="146"/>
      <c r="BU300" s="146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6"/>
      <c r="CH300" s="126"/>
      <c r="CI300" s="126"/>
      <c r="CJ300" s="146"/>
      <c r="CK300" s="146"/>
      <c r="CL300" s="146"/>
      <c r="CM300" s="146"/>
      <c r="CN300" s="146"/>
      <c r="CO300" s="146"/>
      <c r="CP300" s="146"/>
      <c r="CQ300" s="146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46"/>
      <c r="DD300" s="146"/>
      <c r="DE300" s="146"/>
      <c r="DF300" s="146"/>
      <c r="DG300" s="146"/>
      <c r="DH300" s="146"/>
      <c r="DI300" s="146"/>
      <c r="DJ300" s="146"/>
      <c r="DK300" s="146"/>
      <c r="DL300" s="146"/>
      <c r="DM300" s="149"/>
      <c r="DN300" s="100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101"/>
      <c r="EB300" s="101"/>
      <c r="EC300" s="101"/>
      <c r="ED300" s="101"/>
      <c r="EE300" s="101"/>
      <c r="EF300" s="101"/>
      <c r="EG300" s="102"/>
      <c r="EH300" s="128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9"/>
      <c r="FB300" s="106"/>
      <c r="FC300" s="101"/>
      <c r="FD300" s="101"/>
      <c r="FE300" s="101"/>
      <c r="FF300" s="101"/>
      <c r="FG300" s="101"/>
      <c r="FH300" s="101"/>
      <c r="FI300" s="101"/>
      <c r="FJ300" s="101"/>
      <c r="FK300" s="130"/>
      <c r="FL300" s="128"/>
      <c r="FM300" s="126"/>
      <c r="FN300" s="126"/>
      <c r="FO300" s="126"/>
      <c r="FP300" s="126"/>
      <c r="FQ300" s="127"/>
      <c r="FR300" s="128"/>
      <c r="FS300" s="126"/>
      <c r="FT300" s="126"/>
      <c r="FU300" s="129"/>
      <c r="FV300" s="106"/>
      <c r="FW300" s="101"/>
      <c r="FX300" s="101"/>
      <c r="FY300" s="127"/>
      <c r="FZ300" s="131"/>
      <c r="GA300" s="132"/>
      <c r="GB300" s="133"/>
      <c r="GC300" s="133"/>
      <c r="GD300" s="133"/>
      <c r="GE300" s="133"/>
      <c r="GF300" s="134"/>
      <c r="GG300" s="135"/>
      <c r="GH300" s="133"/>
      <c r="GI300" s="133"/>
      <c r="GJ300" s="134"/>
      <c r="GK300" s="135"/>
      <c r="GL300" s="136"/>
      <c r="GM300" s="126"/>
      <c r="GN300" s="126"/>
      <c r="GO300" s="126"/>
      <c r="GP300" s="127"/>
      <c r="GQ300" s="137"/>
      <c r="GR300" s="138"/>
      <c r="GS300" s="139"/>
      <c r="GT300" s="140"/>
      <c r="GU300" s="141"/>
      <c r="GV300" s="142"/>
      <c r="GW300" s="143"/>
    </row>
    <row r="301" spans="1:205" s="120" customFormat="1" ht="18" customHeight="1" x14ac:dyDescent="0.25">
      <c r="A301" s="121">
        <v>296</v>
      </c>
      <c r="B301" s="122"/>
      <c r="C301" s="123"/>
      <c r="D301" s="123"/>
      <c r="E301" s="123"/>
      <c r="F301" s="123"/>
      <c r="G301" s="124"/>
      <c r="H301" s="144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46"/>
      <c r="AC301" s="146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6"/>
      <c r="AP301" s="126"/>
      <c r="AQ301" s="126"/>
      <c r="AR301" s="126"/>
      <c r="AS301" s="126"/>
      <c r="AT301" s="126"/>
      <c r="AU301" s="126"/>
      <c r="AV301" s="146"/>
      <c r="AW301" s="146"/>
      <c r="AX301" s="146"/>
      <c r="AY301" s="146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6"/>
      <c r="BL301" s="126"/>
      <c r="BM301" s="126"/>
      <c r="BN301" s="126"/>
      <c r="BO301" s="126"/>
      <c r="BP301" s="146"/>
      <c r="BQ301" s="146"/>
      <c r="BR301" s="146"/>
      <c r="BS301" s="146"/>
      <c r="BT301" s="146"/>
      <c r="BU301" s="146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6"/>
      <c r="CH301" s="126"/>
      <c r="CI301" s="126"/>
      <c r="CJ301" s="146"/>
      <c r="CK301" s="146"/>
      <c r="CL301" s="146"/>
      <c r="CM301" s="146"/>
      <c r="CN301" s="146"/>
      <c r="CO301" s="146"/>
      <c r="CP301" s="146"/>
      <c r="CQ301" s="146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46"/>
      <c r="DD301" s="146"/>
      <c r="DE301" s="146"/>
      <c r="DF301" s="146"/>
      <c r="DG301" s="146"/>
      <c r="DH301" s="146"/>
      <c r="DI301" s="146"/>
      <c r="DJ301" s="146"/>
      <c r="DK301" s="146"/>
      <c r="DL301" s="146"/>
      <c r="DM301" s="149"/>
      <c r="DN301" s="100"/>
      <c r="DO301" s="101"/>
      <c r="DP301" s="101"/>
      <c r="DQ301" s="101"/>
      <c r="DR301" s="101"/>
      <c r="DS301" s="101"/>
      <c r="DT301" s="101"/>
      <c r="DU301" s="101"/>
      <c r="DV301" s="101"/>
      <c r="DW301" s="101"/>
      <c r="DX301" s="101"/>
      <c r="DY301" s="101"/>
      <c r="DZ301" s="101"/>
      <c r="EA301" s="101"/>
      <c r="EB301" s="101"/>
      <c r="EC301" s="101"/>
      <c r="ED301" s="101"/>
      <c r="EE301" s="101"/>
      <c r="EF301" s="101"/>
      <c r="EG301" s="102"/>
      <c r="EH301" s="128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9"/>
      <c r="FB301" s="106"/>
      <c r="FC301" s="101"/>
      <c r="FD301" s="101"/>
      <c r="FE301" s="101"/>
      <c r="FF301" s="101"/>
      <c r="FG301" s="101"/>
      <c r="FH301" s="101"/>
      <c r="FI301" s="101"/>
      <c r="FJ301" s="101"/>
      <c r="FK301" s="130"/>
      <c r="FL301" s="128"/>
      <c r="FM301" s="126"/>
      <c r="FN301" s="126"/>
      <c r="FO301" s="126"/>
      <c r="FP301" s="126"/>
      <c r="FQ301" s="127"/>
      <c r="FR301" s="128"/>
      <c r="FS301" s="126"/>
      <c r="FT301" s="126"/>
      <c r="FU301" s="129"/>
      <c r="FV301" s="106"/>
      <c r="FW301" s="101"/>
      <c r="FX301" s="101"/>
      <c r="FY301" s="127"/>
      <c r="FZ301" s="131"/>
      <c r="GA301" s="132"/>
      <c r="GB301" s="133"/>
      <c r="GC301" s="133"/>
      <c r="GD301" s="133"/>
      <c r="GE301" s="133"/>
      <c r="GF301" s="134"/>
      <c r="GG301" s="135"/>
      <c r="GH301" s="133"/>
      <c r="GI301" s="133"/>
      <c r="GJ301" s="134"/>
      <c r="GK301" s="135"/>
      <c r="GL301" s="136"/>
      <c r="GM301" s="126"/>
      <c r="GN301" s="126"/>
      <c r="GO301" s="126"/>
      <c r="GP301" s="127"/>
      <c r="GQ301" s="137"/>
      <c r="GR301" s="138"/>
      <c r="GS301" s="139"/>
      <c r="GT301" s="140"/>
      <c r="GU301" s="141"/>
      <c r="GV301" s="142"/>
      <c r="GW301" s="143"/>
    </row>
    <row r="302" spans="1:205" s="120" customFormat="1" ht="18" customHeight="1" x14ac:dyDescent="0.25">
      <c r="A302" s="121">
        <v>297</v>
      </c>
      <c r="B302" s="122"/>
      <c r="C302" s="123"/>
      <c r="D302" s="123"/>
      <c r="E302" s="123"/>
      <c r="F302" s="123"/>
      <c r="G302" s="124"/>
      <c r="H302" s="144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46"/>
      <c r="AC302" s="146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6"/>
      <c r="AP302" s="126"/>
      <c r="AQ302" s="126"/>
      <c r="AR302" s="126"/>
      <c r="AS302" s="126"/>
      <c r="AT302" s="126"/>
      <c r="AU302" s="126"/>
      <c r="AV302" s="146"/>
      <c r="AW302" s="146"/>
      <c r="AX302" s="146"/>
      <c r="AY302" s="146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6"/>
      <c r="BL302" s="126"/>
      <c r="BM302" s="126"/>
      <c r="BN302" s="126"/>
      <c r="BO302" s="126"/>
      <c r="BP302" s="146"/>
      <c r="BQ302" s="146"/>
      <c r="BR302" s="146"/>
      <c r="BS302" s="146"/>
      <c r="BT302" s="146"/>
      <c r="BU302" s="146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6"/>
      <c r="CH302" s="126"/>
      <c r="CI302" s="126"/>
      <c r="CJ302" s="146"/>
      <c r="CK302" s="146"/>
      <c r="CL302" s="146"/>
      <c r="CM302" s="146"/>
      <c r="CN302" s="146"/>
      <c r="CO302" s="146"/>
      <c r="CP302" s="146"/>
      <c r="CQ302" s="146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46"/>
      <c r="DD302" s="146"/>
      <c r="DE302" s="146"/>
      <c r="DF302" s="146"/>
      <c r="DG302" s="146"/>
      <c r="DH302" s="146"/>
      <c r="DI302" s="146"/>
      <c r="DJ302" s="146"/>
      <c r="DK302" s="146"/>
      <c r="DL302" s="146"/>
      <c r="DM302" s="149"/>
      <c r="DN302" s="100"/>
      <c r="DO302" s="101"/>
      <c r="DP302" s="101"/>
      <c r="DQ302" s="101"/>
      <c r="DR302" s="101"/>
      <c r="DS302" s="101"/>
      <c r="DT302" s="101"/>
      <c r="DU302" s="101"/>
      <c r="DV302" s="101"/>
      <c r="DW302" s="101"/>
      <c r="DX302" s="101"/>
      <c r="DY302" s="101"/>
      <c r="DZ302" s="101"/>
      <c r="EA302" s="101"/>
      <c r="EB302" s="101"/>
      <c r="EC302" s="101"/>
      <c r="ED302" s="101"/>
      <c r="EE302" s="101"/>
      <c r="EF302" s="101"/>
      <c r="EG302" s="102"/>
      <c r="EH302" s="128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9"/>
      <c r="FB302" s="106"/>
      <c r="FC302" s="101"/>
      <c r="FD302" s="101"/>
      <c r="FE302" s="101"/>
      <c r="FF302" s="101"/>
      <c r="FG302" s="101"/>
      <c r="FH302" s="101"/>
      <c r="FI302" s="101"/>
      <c r="FJ302" s="101"/>
      <c r="FK302" s="130"/>
      <c r="FL302" s="128"/>
      <c r="FM302" s="126"/>
      <c r="FN302" s="126"/>
      <c r="FO302" s="126"/>
      <c r="FP302" s="126"/>
      <c r="FQ302" s="127"/>
      <c r="FR302" s="128"/>
      <c r="FS302" s="126"/>
      <c r="FT302" s="126"/>
      <c r="FU302" s="129"/>
      <c r="FV302" s="106"/>
      <c r="FW302" s="101"/>
      <c r="FX302" s="101"/>
      <c r="FY302" s="127"/>
      <c r="FZ302" s="131"/>
      <c r="GA302" s="132"/>
      <c r="GB302" s="133"/>
      <c r="GC302" s="133"/>
      <c r="GD302" s="133"/>
      <c r="GE302" s="133"/>
      <c r="GF302" s="134"/>
      <c r="GG302" s="135"/>
      <c r="GH302" s="133"/>
      <c r="GI302" s="133"/>
      <c r="GJ302" s="134"/>
      <c r="GK302" s="135"/>
      <c r="GL302" s="136"/>
      <c r="GM302" s="126"/>
      <c r="GN302" s="126"/>
      <c r="GO302" s="126"/>
      <c r="GP302" s="127"/>
      <c r="GQ302" s="137"/>
      <c r="GR302" s="138"/>
      <c r="GS302" s="139"/>
      <c r="GT302" s="140"/>
      <c r="GU302" s="141"/>
      <c r="GV302" s="142"/>
      <c r="GW302" s="143"/>
    </row>
    <row r="303" spans="1:205" s="120" customFormat="1" ht="18" customHeight="1" x14ac:dyDescent="0.25">
      <c r="A303" s="121">
        <v>298</v>
      </c>
      <c r="B303" s="122"/>
      <c r="C303" s="123"/>
      <c r="D303" s="123"/>
      <c r="E303" s="123"/>
      <c r="F303" s="123"/>
      <c r="G303" s="124"/>
      <c r="H303" s="144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46"/>
      <c r="AC303" s="146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6"/>
      <c r="AP303" s="126"/>
      <c r="AQ303" s="126"/>
      <c r="AR303" s="126"/>
      <c r="AS303" s="126"/>
      <c r="AT303" s="126"/>
      <c r="AU303" s="126"/>
      <c r="AV303" s="146"/>
      <c r="AW303" s="146"/>
      <c r="AX303" s="146"/>
      <c r="AY303" s="146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6"/>
      <c r="BL303" s="126"/>
      <c r="BM303" s="126"/>
      <c r="BN303" s="126"/>
      <c r="BO303" s="126"/>
      <c r="BP303" s="146"/>
      <c r="BQ303" s="146"/>
      <c r="BR303" s="146"/>
      <c r="BS303" s="146"/>
      <c r="BT303" s="146"/>
      <c r="BU303" s="146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6"/>
      <c r="CH303" s="126"/>
      <c r="CI303" s="126"/>
      <c r="CJ303" s="146"/>
      <c r="CK303" s="146"/>
      <c r="CL303" s="146"/>
      <c r="CM303" s="146"/>
      <c r="CN303" s="146"/>
      <c r="CO303" s="146"/>
      <c r="CP303" s="146"/>
      <c r="CQ303" s="146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46"/>
      <c r="DD303" s="146"/>
      <c r="DE303" s="146"/>
      <c r="DF303" s="146"/>
      <c r="DG303" s="146"/>
      <c r="DH303" s="146"/>
      <c r="DI303" s="146"/>
      <c r="DJ303" s="146"/>
      <c r="DK303" s="146"/>
      <c r="DL303" s="146"/>
      <c r="DM303" s="149"/>
      <c r="DN303" s="100"/>
      <c r="DO303" s="101"/>
      <c r="DP303" s="101"/>
      <c r="DQ303" s="101"/>
      <c r="DR303" s="101"/>
      <c r="DS303" s="101"/>
      <c r="DT303" s="101"/>
      <c r="DU303" s="101"/>
      <c r="DV303" s="101"/>
      <c r="DW303" s="101"/>
      <c r="DX303" s="101"/>
      <c r="DY303" s="101"/>
      <c r="DZ303" s="101"/>
      <c r="EA303" s="101"/>
      <c r="EB303" s="101"/>
      <c r="EC303" s="101"/>
      <c r="ED303" s="101"/>
      <c r="EE303" s="101"/>
      <c r="EF303" s="101"/>
      <c r="EG303" s="102"/>
      <c r="EH303" s="128"/>
      <c r="EI303" s="126"/>
      <c r="EJ303" s="126"/>
      <c r="EK303" s="126"/>
      <c r="EL303" s="126"/>
      <c r="EM303" s="126"/>
      <c r="EN303" s="126"/>
      <c r="EO303" s="126"/>
      <c r="EP303" s="126"/>
      <c r="EQ303" s="126"/>
      <c r="ER303" s="126"/>
      <c r="ES303" s="126"/>
      <c r="ET303" s="126"/>
      <c r="EU303" s="126"/>
      <c r="EV303" s="126"/>
      <c r="EW303" s="126"/>
      <c r="EX303" s="126"/>
      <c r="EY303" s="126"/>
      <c r="EZ303" s="126"/>
      <c r="FA303" s="129"/>
      <c r="FB303" s="106"/>
      <c r="FC303" s="101"/>
      <c r="FD303" s="101"/>
      <c r="FE303" s="101"/>
      <c r="FF303" s="101"/>
      <c r="FG303" s="101"/>
      <c r="FH303" s="101"/>
      <c r="FI303" s="101"/>
      <c r="FJ303" s="101"/>
      <c r="FK303" s="130"/>
      <c r="FL303" s="128"/>
      <c r="FM303" s="126"/>
      <c r="FN303" s="126"/>
      <c r="FO303" s="126"/>
      <c r="FP303" s="126"/>
      <c r="FQ303" s="127"/>
      <c r="FR303" s="128"/>
      <c r="FS303" s="126"/>
      <c r="FT303" s="126"/>
      <c r="FU303" s="129"/>
      <c r="FV303" s="106"/>
      <c r="FW303" s="101"/>
      <c r="FX303" s="101"/>
      <c r="FY303" s="127"/>
      <c r="FZ303" s="131"/>
      <c r="GA303" s="132"/>
      <c r="GB303" s="133"/>
      <c r="GC303" s="133"/>
      <c r="GD303" s="133"/>
      <c r="GE303" s="133"/>
      <c r="GF303" s="134"/>
      <c r="GG303" s="135"/>
      <c r="GH303" s="133"/>
      <c r="GI303" s="133"/>
      <c r="GJ303" s="134"/>
      <c r="GK303" s="135"/>
      <c r="GL303" s="136"/>
      <c r="GM303" s="126"/>
      <c r="GN303" s="126"/>
      <c r="GO303" s="126"/>
      <c r="GP303" s="127"/>
      <c r="GQ303" s="137"/>
      <c r="GR303" s="138"/>
      <c r="GS303" s="139"/>
      <c r="GT303" s="140"/>
      <c r="GU303" s="141"/>
      <c r="GV303" s="142"/>
      <c r="GW303" s="143"/>
    </row>
    <row r="304" spans="1:205" s="120" customFormat="1" ht="18" customHeight="1" x14ac:dyDescent="0.25">
      <c r="A304" s="121">
        <v>299</v>
      </c>
      <c r="B304" s="122"/>
      <c r="C304" s="123"/>
      <c r="D304" s="123"/>
      <c r="E304" s="123"/>
      <c r="F304" s="123"/>
      <c r="G304" s="124"/>
      <c r="H304" s="144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46"/>
      <c r="AC304" s="146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6"/>
      <c r="AP304" s="126"/>
      <c r="AQ304" s="126"/>
      <c r="AR304" s="126"/>
      <c r="AS304" s="126"/>
      <c r="AT304" s="126"/>
      <c r="AU304" s="126"/>
      <c r="AV304" s="146"/>
      <c r="AW304" s="146"/>
      <c r="AX304" s="146"/>
      <c r="AY304" s="146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6"/>
      <c r="BL304" s="126"/>
      <c r="BM304" s="126"/>
      <c r="BN304" s="126"/>
      <c r="BO304" s="126"/>
      <c r="BP304" s="146"/>
      <c r="BQ304" s="146"/>
      <c r="BR304" s="146"/>
      <c r="BS304" s="146"/>
      <c r="BT304" s="146"/>
      <c r="BU304" s="146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6"/>
      <c r="CH304" s="126"/>
      <c r="CI304" s="126"/>
      <c r="CJ304" s="146"/>
      <c r="CK304" s="146"/>
      <c r="CL304" s="146"/>
      <c r="CM304" s="146"/>
      <c r="CN304" s="146"/>
      <c r="CO304" s="146"/>
      <c r="CP304" s="146"/>
      <c r="CQ304" s="146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46"/>
      <c r="DD304" s="146"/>
      <c r="DE304" s="146"/>
      <c r="DF304" s="146"/>
      <c r="DG304" s="146"/>
      <c r="DH304" s="146"/>
      <c r="DI304" s="146"/>
      <c r="DJ304" s="146"/>
      <c r="DK304" s="146"/>
      <c r="DL304" s="146"/>
      <c r="DM304" s="149"/>
      <c r="DN304" s="100"/>
      <c r="DO304" s="101"/>
      <c r="DP304" s="101"/>
      <c r="DQ304" s="101"/>
      <c r="DR304" s="101"/>
      <c r="DS304" s="101"/>
      <c r="DT304" s="101"/>
      <c r="DU304" s="101"/>
      <c r="DV304" s="101"/>
      <c r="DW304" s="101"/>
      <c r="DX304" s="101"/>
      <c r="DY304" s="101"/>
      <c r="DZ304" s="101"/>
      <c r="EA304" s="101"/>
      <c r="EB304" s="101"/>
      <c r="EC304" s="101"/>
      <c r="ED304" s="101"/>
      <c r="EE304" s="101"/>
      <c r="EF304" s="101"/>
      <c r="EG304" s="102"/>
      <c r="EH304" s="128"/>
      <c r="EI304" s="126"/>
      <c r="EJ304" s="126"/>
      <c r="EK304" s="126"/>
      <c r="EL304" s="126"/>
      <c r="EM304" s="126"/>
      <c r="EN304" s="126"/>
      <c r="EO304" s="126"/>
      <c r="EP304" s="126"/>
      <c r="EQ304" s="126"/>
      <c r="ER304" s="126"/>
      <c r="ES304" s="126"/>
      <c r="ET304" s="126"/>
      <c r="EU304" s="126"/>
      <c r="EV304" s="126"/>
      <c r="EW304" s="126"/>
      <c r="EX304" s="126"/>
      <c r="EY304" s="126"/>
      <c r="EZ304" s="126"/>
      <c r="FA304" s="129"/>
      <c r="FB304" s="106"/>
      <c r="FC304" s="101"/>
      <c r="FD304" s="101"/>
      <c r="FE304" s="101"/>
      <c r="FF304" s="101"/>
      <c r="FG304" s="101"/>
      <c r="FH304" s="101"/>
      <c r="FI304" s="101"/>
      <c r="FJ304" s="101"/>
      <c r="FK304" s="130"/>
      <c r="FL304" s="128"/>
      <c r="FM304" s="126"/>
      <c r="FN304" s="126"/>
      <c r="FO304" s="126"/>
      <c r="FP304" s="126"/>
      <c r="FQ304" s="127"/>
      <c r="FR304" s="128"/>
      <c r="FS304" s="126"/>
      <c r="FT304" s="126"/>
      <c r="FU304" s="129"/>
      <c r="FV304" s="106"/>
      <c r="FW304" s="101"/>
      <c r="FX304" s="101"/>
      <c r="FY304" s="127"/>
      <c r="FZ304" s="131"/>
      <c r="GA304" s="132"/>
      <c r="GB304" s="133"/>
      <c r="GC304" s="133"/>
      <c r="GD304" s="133"/>
      <c r="GE304" s="133"/>
      <c r="GF304" s="134"/>
      <c r="GG304" s="135"/>
      <c r="GH304" s="133"/>
      <c r="GI304" s="133"/>
      <c r="GJ304" s="134"/>
      <c r="GK304" s="135"/>
      <c r="GL304" s="136"/>
      <c r="GM304" s="126"/>
      <c r="GN304" s="126"/>
      <c r="GO304" s="126"/>
      <c r="GP304" s="127"/>
      <c r="GQ304" s="137"/>
      <c r="GR304" s="138"/>
      <c r="GS304" s="139"/>
      <c r="GT304" s="140"/>
      <c r="GU304" s="141"/>
      <c r="GV304" s="142"/>
      <c r="GW304" s="143"/>
    </row>
    <row r="305" spans="1:205" s="120" customFormat="1" ht="18" customHeight="1" x14ac:dyDescent="0.25">
      <c r="A305" s="121">
        <v>300</v>
      </c>
      <c r="B305" s="122"/>
      <c r="C305" s="123"/>
      <c r="D305" s="123"/>
      <c r="E305" s="123"/>
      <c r="F305" s="123"/>
      <c r="G305" s="124"/>
      <c r="H305" s="144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46"/>
      <c r="AC305" s="146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6"/>
      <c r="AP305" s="126"/>
      <c r="AQ305" s="126"/>
      <c r="AR305" s="126"/>
      <c r="AS305" s="126"/>
      <c r="AT305" s="126"/>
      <c r="AU305" s="126"/>
      <c r="AV305" s="146"/>
      <c r="AW305" s="146"/>
      <c r="AX305" s="146"/>
      <c r="AY305" s="146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6"/>
      <c r="BL305" s="126"/>
      <c r="BM305" s="126"/>
      <c r="BN305" s="126"/>
      <c r="BO305" s="126"/>
      <c r="BP305" s="146"/>
      <c r="BQ305" s="146"/>
      <c r="BR305" s="146"/>
      <c r="BS305" s="146"/>
      <c r="BT305" s="146"/>
      <c r="BU305" s="146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6"/>
      <c r="CH305" s="126"/>
      <c r="CI305" s="126"/>
      <c r="CJ305" s="146"/>
      <c r="CK305" s="146"/>
      <c r="CL305" s="146"/>
      <c r="CM305" s="146"/>
      <c r="CN305" s="146"/>
      <c r="CO305" s="146"/>
      <c r="CP305" s="146"/>
      <c r="CQ305" s="146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46"/>
      <c r="DD305" s="146"/>
      <c r="DE305" s="146"/>
      <c r="DF305" s="146"/>
      <c r="DG305" s="146"/>
      <c r="DH305" s="146"/>
      <c r="DI305" s="146"/>
      <c r="DJ305" s="146"/>
      <c r="DK305" s="146"/>
      <c r="DL305" s="146"/>
      <c r="DM305" s="149"/>
      <c r="DN305" s="100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2"/>
      <c r="EH305" s="128"/>
      <c r="EI305" s="126"/>
      <c r="EJ305" s="126"/>
      <c r="EK305" s="126"/>
      <c r="EL305" s="126"/>
      <c r="EM305" s="126"/>
      <c r="EN305" s="126"/>
      <c r="EO305" s="126"/>
      <c r="EP305" s="126"/>
      <c r="EQ305" s="126"/>
      <c r="ER305" s="126"/>
      <c r="ES305" s="126"/>
      <c r="ET305" s="126"/>
      <c r="EU305" s="126"/>
      <c r="EV305" s="126"/>
      <c r="EW305" s="126"/>
      <c r="EX305" s="126"/>
      <c r="EY305" s="126"/>
      <c r="EZ305" s="126"/>
      <c r="FA305" s="129"/>
      <c r="FB305" s="106"/>
      <c r="FC305" s="101"/>
      <c r="FD305" s="101"/>
      <c r="FE305" s="101"/>
      <c r="FF305" s="101"/>
      <c r="FG305" s="101"/>
      <c r="FH305" s="101"/>
      <c r="FI305" s="101"/>
      <c r="FJ305" s="101"/>
      <c r="FK305" s="130"/>
      <c r="FL305" s="128"/>
      <c r="FM305" s="126"/>
      <c r="FN305" s="126"/>
      <c r="FO305" s="126"/>
      <c r="FP305" s="126"/>
      <c r="FQ305" s="127"/>
      <c r="FR305" s="128"/>
      <c r="FS305" s="126"/>
      <c r="FT305" s="126"/>
      <c r="FU305" s="129"/>
      <c r="FV305" s="106"/>
      <c r="FW305" s="101"/>
      <c r="FX305" s="101"/>
      <c r="FY305" s="127"/>
      <c r="FZ305" s="131"/>
      <c r="GA305" s="132"/>
      <c r="GB305" s="133"/>
      <c r="GC305" s="133"/>
      <c r="GD305" s="133"/>
      <c r="GE305" s="133"/>
      <c r="GF305" s="134"/>
      <c r="GG305" s="135"/>
      <c r="GH305" s="133"/>
      <c r="GI305" s="133"/>
      <c r="GJ305" s="134"/>
      <c r="GK305" s="135"/>
      <c r="GL305" s="136"/>
      <c r="GM305" s="126"/>
      <c r="GN305" s="126"/>
      <c r="GO305" s="126"/>
      <c r="GP305" s="127"/>
      <c r="GQ305" s="137"/>
      <c r="GR305" s="138"/>
      <c r="GS305" s="139"/>
      <c r="GT305" s="140"/>
      <c r="GU305" s="141"/>
      <c r="GV305" s="142"/>
      <c r="GW305" s="143"/>
    </row>
    <row r="306" spans="1:205" s="120" customFormat="1" ht="18" customHeight="1" x14ac:dyDescent="0.25">
      <c r="A306" s="121">
        <v>301</v>
      </c>
      <c r="B306" s="122"/>
      <c r="C306" s="123"/>
      <c r="D306" s="123"/>
      <c r="E306" s="123"/>
      <c r="F306" s="123"/>
      <c r="G306" s="124"/>
      <c r="H306" s="144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46"/>
      <c r="AC306" s="146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6"/>
      <c r="AP306" s="126"/>
      <c r="AQ306" s="126"/>
      <c r="AR306" s="126"/>
      <c r="AS306" s="126"/>
      <c r="AT306" s="126"/>
      <c r="AU306" s="126"/>
      <c r="AV306" s="146"/>
      <c r="AW306" s="146"/>
      <c r="AX306" s="146"/>
      <c r="AY306" s="146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6"/>
      <c r="BL306" s="126"/>
      <c r="BM306" s="126"/>
      <c r="BN306" s="126"/>
      <c r="BO306" s="126"/>
      <c r="BP306" s="146"/>
      <c r="BQ306" s="146"/>
      <c r="BR306" s="146"/>
      <c r="BS306" s="146"/>
      <c r="BT306" s="146"/>
      <c r="BU306" s="146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6"/>
      <c r="CH306" s="126"/>
      <c r="CI306" s="126"/>
      <c r="CJ306" s="146"/>
      <c r="CK306" s="146"/>
      <c r="CL306" s="146"/>
      <c r="CM306" s="146"/>
      <c r="CN306" s="146"/>
      <c r="CO306" s="146"/>
      <c r="CP306" s="146"/>
      <c r="CQ306" s="146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46"/>
      <c r="DD306" s="146"/>
      <c r="DE306" s="146"/>
      <c r="DF306" s="146"/>
      <c r="DG306" s="146"/>
      <c r="DH306" s="146"/>
      <c r="DI306" s="146"/>
      <c r="DJ306" s="146"/>
      <c r="DK306" s="146"/>
      <c r="DL306" s="146"/>
      <c r="DM306" s="149"/>
      <c r="DN306" s="100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101"/>
      <c r="EB306" s="101"/>
      <c r="EC306" s="101"/>
      <c r="ED306" s="101"/>
      <c r="EE306" s="101"/>
      <c r="EF306" s="101"/>
      <c r="EG306" s="102"/>
      <c r="EH306" s="128"/>
      <c r="EI306" s="126"/>
      <c r="EJ306" s="126"/>
      <c r="EK306" s="126"/>
      <c r="EL306" s="126"/>
      <c r="EM306" s="126"/>
      <c r="EN306" s="126"/>
      <c r="EO306" s="126"/>
      <c r="EP306" s="126"/>
      <c r="EQ306" s="126"/>
      <c r="ER306" s="126"/>
      <c r="ES306" s="126"/>
      <c r="ET306" s="126"/>
      <c r="EU306" s="126"/>
      <c r="EV306" s="126"/>
      <c r="EW306" s="126"/>
      <c r="EX306" s="126"/>
      <c r="EY306" s="126"/>
      <c r="EZ306" s="126"/>
      <c r="FA306" s="129"/>
      <c r="FB306" s="106"/>
      <c r="FC306" s="101"/>
      <c r="FD306" s="101"/>
      <c r="FE306" s="101"/>
      <c r="FF306" s="101"/>
      <c r="FG306" s="101"/>
      <c r="FH306" s="101"/>
      <c r="FI306" s="101"/>
      <c r="FJ306" s="101"/>
      <c r="FK306" s="130"/>
      <c r="FL306" s="128"/>
      <c r="FM306" s="126"/>
      <c r="FN306" s="126"/>
      <c r="FO306" s="126"/>
      <c r="FP306" s="126"/>
      <c r="FQ306" s="127"/>
      <c r="FR306" s="128"/>
      <c r="FS306" s="126"/>
      <c r="FT306" s="126"/>
      <c r="FU306" s="129"/>
      <c r="FV306" s="106"/>
      <c r="FW306" s="101"/>
      <c r="FX306" s="101"/>
      <c r="FY306" s="127"/>
      <c r="FZ306" s="131"/>
      <c r="GA306" s="132"/>
      <c r="GB306" s="133"/>
      <c r="GC306" s="133"/>
      <c r="GD306" s="133"/>
      <c r="GE306" s="133"/>
      <c r="GF306" s="134"/>
      <c r="GG306" s="135"/>
      <c r="GH306" s="133"/>
      <c r="GI306" s="133"/>
      <c r="GJ306" s="134"/>
      <c r="GK306" s="135"/>
      <c r="GL306" s="136"/>
      <c r="GM306" s="126"/>
      <c r="GN306" s="126"/>
      <c r="GO306" s="126"/>
      <c r="GP306" s="127"/>
      <c r="GQ306" s="137"/>
      <c r="GR306" s="138"/>
      <c r="GS306" s="139"/>
      <c r="GT306" s="140"/>
      <c r="GU306" s="141"/>
      <c r="GV306" s="142"/>
      <c r="GW306" s="143"/>
    </row>
    <row r="307" spans="1:205" s="120" customFormat="1" ht="18" customHeight="1" x14ac:dyDescent="0.25">
      <c r="A307" s="121">
        <v>302</v>
      </c>
      <c r="B307" s="122"/>
      <c r="C307" s="123"/>
      <c r="D307" s="123"/>
      <c r="E307" s="123"/>
      <c r="F307" s="123"/>
      <c r="G307" s="124"/>
      <c r="H307" s="144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46"/>
      <c r="AC307" s="146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6"/>
      <c r="AP307" s="126"/>
      <c r="AQ307" s="126"/>
      <c r="AR307" s="126"/>
      <c r="AS307" s="126"/>
      <c r="AT307" s="126"/>
      <c r="AU307" s="126"/>
      <c r="AV307" s="146"/>
      <c r="AW307" s="146"/>
      <c r="AX307" s="146"/>
      <c r="AY307" s="146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6"/>
      <c r="BL307" s="126"/>
      <c r="BM307" s="126"/>
      <c r="BN307" s="126"/>
      <c r="BO307" s="126"/>
      <c r="BP307" s="146"/>
      <c r="BQ307" s="146"/>
      <c r="BR307" s="146"/>
      <c r="BS307" s="146"/>
      <c r="BT307" s="146"/>
      <c r="BU307" s="146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6"/>
      <c r="CH307" s="126"/>
      <c r="CI307" s="126"/>
      <c r="CJ307" s="146"/>
      <c r="CK307" s="146"/>
      <c r="CL307" s="146"/>
      <c r="CM307" s="146"/>
      <c r="CN307" s="146"/>
      <c r="CO307" s="146"/>
      <c r="CP307" s="146"/>
      <c r="CQ307" s="146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46"/>
      <c r="DD307" s="146"/>
      <c r="DE307" s="146"/>
      <c r="DF307" s="146"/>
      <c r="DG307" s="146"/>
      <c r="DH307" s="146"/>
      <c r="DI307" s="146"/>
      <c r="DJ307" s="146"/>
      <c r="DK307" s="146"/>
      <c r="DL307" s="146"/>
      <c r="DM307" s="149"/>
      <c r="DN307" s="100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2"/>
      <c r="EH307" s="128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9"/>
      <c r="FB307" s="106"/>
      <c r="FC307" s="101"/>
      <c r="FD307" s="101"/>
      <c r="FE307" s="101"/>
      <c r="FF307" s="101"/>
      <c r="FG307" s="101"/>
      <c r="FH307" s="101"/>
      <c r="FI307" s="101"/>
      <c r="FJ307" s="101"/>
      <c r="FK307" s="130"/>
      <c r="FL307" s="128"/>
      <c r="FM307" s="126"/>
      <c r="FN307" s="126"/>
      <c r="FO307" s="126"/>
      <c r="FP307" s="126"/>
      <c r="FQ307" s="127"/>
      <c r="FR307" s="128"/>
      <c r="FS307" s="126"/>
      <c r="FT307" s="126"/>
      <c r="FU307" s="129"/>
      <c r="FV307" s="106"/>
      <c r="FW307" s="101"/>
      <c r="FX307" s="101"/>
      <c r="FY307" s="127"/>
      <c r="FZ307" s="131"/>
      <c r="GA307" s="132"/>
      <c r="GB307" s="133"/>
      <c r="GC307" s="133"/>
      <c r="GD307" s="133"/>
      <c r="GE307" s="133"/>
      <c r="GF307" s="134"/>
      <c r="GG307" s="135"/>
      <c r="GH307" s="133"/>
      <c r="GI307" s="133"/>
      <c r="GJ307" s="134"/>
      <c r="GK307" s="135"/>
      <c r="GL307" s="136"/>
      <c r="GM307" s="126"/>
      <c r="GN307" s="126"/>
      <c r="GO307" s="126"/>
      <c r="GP307" s="127"/>
      <c r="GQ307" s="137"/>
      <c r="GR307" s="138"/>
      <c r="GS307" s="139"/>
      <c r="GT307" s="140"/>
      <c r="GU307" s="141"/>
      <c r="GV307" s="142"/>
      <c r="GW307" s="143"/>
    </row>
    <row r="308" spans="1:205" s="120" customFormat="1" ht="18" customHeight="1" x14ac:dyDescent="0.25">
      <c r="A308" s="121">
        <v>303</v>
      </c>
      <c r="B308" s="122"/>
      <c r="C308" s="123"/>
      <c r="D308" s="123"/>
      <c r="E308" s="123"/>
      <c r="F308" s="123"/>
      <c r="G308" s="124"/>
      <c r="H308" s="144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46"/>
      <c r="AC308" s="146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6"/>
      <c r="AP308" s="126"/>
      <c r="AQ308" s="126"/>
      <c r="AR308" s="126"/>
      <c r="AS308" s="126"/>
      <c r="AT308" s="126"/>
      <c r="AU308" s="126"/>
      <c r="AV308" s="146"/>
      <c r="AW308" s="146"/>
      <c r="AX308" s="146"/>
      <c r="AY308" s="146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6"/>
      <c r="BL308" s="126"/>
      <c r="BM308" s="126"/>
      <c r="BN308" s="126"/>
      <c r="BO308" s="126"/>
      <c r="BP308" s="146"/>
      <c r="BQ308" s="146"/>
      <c r="BR308" s="146"/>
      <c r="BS308" s="146"/>
      <c r="BT308" s="146"/>
      <c r="BU308" s="146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6"/>
      <c r="CH308" s="126"/>
      <c r="CI308" s="126"/>
      <c r="CJ308" s="146"/>
      <c r="CK308" s="146"/>
      <c r="CL308" s="146"/>
      <c r="CM308" s="146"/>
      <c r="CN308" s="146"/>
      <c r="CO308" s="146"/>
      <c r="CP308" s="146"/>
      <c r="CQ308" s="146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46"/>
      <c r="DD308" s="146"/>
      <c r="DE308" s="146"/>
      <c r="DF308" s="146"/>
      <c r="DG308" s="146"/>
      <c r="DH308" s="146"/>
      <c r="DI308" s="146"/>
      <c r="DJ308" s="146"/>
      <c r="DK308" s="146"/>
      <c r="DL308" s="146"/>
      <c r="DM308" s="149"/>
      <c r="DN308" s="100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101"/>
      <c r="EB308" s="101"/>
      <c r="EC308" s="101"/>
      <c r="ED308" s="101"/>
      <c r="EE308" s="101"/>
      <c r="EF308" s="101"/>
      <c r="EG308" s="102"/>
      <c r="EH308" s="128"/>
      <c r="EI308" s="126"/>
      <c r="EJ308" s="126"/>
      <c r="EK308" s="126"/>
      <c r="EL308" s="126"/>
      <c r="EM308" s="126"/>
      <c r="EN308" s="126"/>
      <c r="EO308" s="126"/>
      <c r="EP308" s="126"/>
      <c r="EQ308" s="126"/>
      <c r="ER308" s="126"/>
      <c r="ES308" s="126"/>
      <c r="ET308" s="126"/>
      <c r="EU308" s="126"/>
      <c r="EV308" s="126"/>
      <c r="EW308" s="126"/>
      <c r="EX308" s="126"/>
      <c r="EY308" s="126"/>
      <c r="EZ308" s="126"/>
      <c r="FA308" s="129"/>
      <c r="FB308" s="106"/>
      <c r="FC308" s="101"/>
      <c r="FD308" s="101"/>
      <c r="FE308" s="101"/>
      <c r="FF308" s="101"/>
      <c r="FG308" s="101"/>
      <c r="FH308" s="101"/>
      <c r="FI308" s="101"/>
      <c r="FJ308" s="101"/>
      <c r="FK308" s="130"/>
      <c r="FL308" s="128"/>
      <c r="FM308" s="126"/>
      <c r="FN308" s="126"/>
      <c r="FO308" s="126"/>
      <c r="FP308" s="126"/>
      <c r="FQ308" s="127"/>
      <c r="FR308" s="128"/>
      <c r="FS308" s="126"/>
      <c r="FT308" s="126"/>
      <c r="FU308" s="129"/>
      <c r="FV308" s="106"/>
      <c r="FW308" s="101"/>
      <c r="FX308" s="101"/>
      <c r="FY308" s="127"/>
      <c r="FZ308" s="131"/>
      <c r="GA308" s="132"/>
      <c r="GB308" s="133"/>
      <c r="GC308" s="133"/>
      <c r="GD308" s="133"/>
      <c r="GE308" s="133"/>
      <c r="GF308" s="134"/>
      <c r="GG308" s="135"/>
      <c r="GH308" s="133"/>
      <c r="GI308" s="133"/>
      <c r="GJ308" s="134"/>
      <c r="GK308" s="135"/>
      <c r="GL308" s="136"/>
      <c r="GM308" s="126"/>
      <c r="GN308" s="126"/>
      <c r="GO308" s="126"/>
      <c r="GP308" s="127"/>
      <c r="GQ308" s="137"/>
      <c r="GR308" s="138"/>
      <c r="GS308" s="139"/>
      <c r="GT308" s="140"/>
      <c r="GU308" s="141"/>
      <c r="GV308" s="142"/>
      <c r="GW308" s="143"/>
    </row>
    <row r="309" spans="1:205" s="120" customFormat="1" ht="18" customHeight="1" x14ac:dyDescent="0.25">
      <c r="A309" s="121">
        <v>304</v>
      </c>
      <c r="B309" s="122"/>
      <c r="C309" s="123"/>
      <c r="D309" s="123"/>
      <c r="E309" s="123"/>
      <c r="F309" s="123"/>
      <c r="G309" s="124"/>
      <c r="H309" s="144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46"/>
      <c r="AC309" s="146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6"/>
      <c r="AP309" s="126"/>
      <c r="AQ309" s="126"/>
      <c r="AR309" s="126"/>
      <c r="AS309" s="126"/>
      <c r="AT309" s="126"/>
      <c r="AU309" s="126"/>
      <c r="AV309" s="146"/>
      <c r="AW309" s="146"/>
      <c r="AX309" s="146"/>
      <c r="AY309" s="146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6"/>
      <c r="BL309" s="126"/>
      <c r="BM309" s="126"/>
      <c r="BN309" s="126"/>
      <c r="BO309" s="126"/>
      <c r="BP309" s="146"/>
      <c r="BQ309" s="146"/>
      <c r="BR309" s="146"/>
      <c r="BS309" s="146"/>
      <c r="BT309" s="146"/>
      <c r="BU309" s="146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6"/>
      <c r="CH309" s="126"/>
      <c r="CI309" s="126"/>
      <c r="CJ309" s="146"/>
      <c r="CK309" s="146"/>
      <c r="CL309" s="146"/>
      <c r="CM309" s="146"/>
      <c r="CN309" s="146"/>
      <c r="CO309" s="146"/>
      <c r="CP309" s="146"/>
      <c r="CQ309" s="146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46"/>
      <c r="DD309" s="146"/>
      <c r="DE309" s="146"/>
      <c r="DF309" s="146"/>
      <c r="DG309" s="146"/>
      <c r="DH309" s="146"/>
      <c r="DI309" s="146"/>
      <c r="DJ309" s="146"/>
      <c r="DK309" s="146"/>
      <c r="DL309" s="146"/>
      <c r="DM309" s="149"/>
      <c r="DN309" s="100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1"/>
      <c r="EA309" s="101"/>
      <c r="EB309" s="101"/>
      <c r="EC309" s="101"/>
      <c r="ED309" s="101"/>
      <c r="EE309" s="101"/>
      <c r="EF309" s="101"/>
      <c r="EG309" s="102"/>
      <c r="EH309" s="128"/>
      <c r="EI309" s="126"/>
      <c r="EJ309" s="126"/>
      <c r="EK309" s="126"/>
      <c r="EL309" s="126"/>
      <c r="EM309" s="126"/>
      <c r="EN309" s="126"/>
      <c r="EO309" s="126"/>
      <c r="EP309" s="126"/>
      <c r="EQ309" s="126"/>
      <c r="ER309" s="126"/>
      <c r="ES309" s="126"/>
      <c r="ET309" s="126"/>
      <c r="EU309" s="126"/>
      <c r="EV309" s="126"/>
      <c r="EW309" s="126"/>
      <c r="EX309" s="126"/>
      <c r="EY309" s="126"/>
      <c r="EZ309" s="126"/>
      <c r="FA309" s="129"/>
      <c r="FB309" s="106"/>
      <c r="FC309" s="101"/>
      <c r="FD309" s="101"/>
      <c r="FE309" s="101"/>
      <c r="FF309" s="101"/>
      <c r="FG309" s="101"/>
      <c r="FH309" s="101"/>
      <c r="FI309" s="101"/>
      <c r="FJ309" s="101"/>
      <c r="FK309" s="130"/>
      <c r="FL309" s="128"/>
      <c r="FM309" s="126"/>
      <c r="FN309" s="126"/>
      <c r="FO309" s="126"/>
      <c r="FP309" s="126"/>
      <c r="FQ309" s="127"/>
      <c r="FR309" s="128"/>
      <c r="FS309" s="126"/>
      <c r="FT309" s="126"/>
      <c r="FU309" s="129"/>
      <c r="FV309" s="106"/>
      <c r="FW309" s="101"/>
      <c r="FX309" s="101"/>
      <c r="FY309" s="127"/>
      <c r="FZ309" s="131"/>
      <c r="GA309" s="132"/>
      <c r="GB309" s="133"/>
      <c r="GC309" s="133"/>
      <c r="GD309" s="133"/>
      <c r="GE309" s="133"/>
      <c r="GF309" s="134"/>
      <c r="GG309" s="135"/>
      <c r="GH309" s="133"/>
      <c r="GI309" s="133"/>
      <c r="GJ309" s="134"/>
      <c r="GK309" s="135"/>
      <c r="GL309" s="136"/>
      <c r="GM309" s="126"/>
      <c r="GN309" s="126"/>
      <c r="GO309" s="126"/>
      <c r="GP309" s="127"/>
      <c r="GQ309" s="137"/>
      <c r="GR309" s="138"/>
      <c r="GS309" s="139"/>
      <c r="GT309" s="140"/>
      <c r="GU309" s="141"/>
      <c r="GV309" s="142"/>
      <c r="GW309" s="143"/>
    </row>
    <row r="310" spans="1:205" s="120" customFormat="1" ht="18" customHeight="1" x14ac:dyDescent="0.25">
      <c r="A310" s="121">
        <v>305</v>
      </c>
      <c r="B310" s="122"/>
      <c r="C310" s="123"/>
      <c r="D310" s="123"/>
      <c r="E310" s="123"/>
      <c r="F310" s="123"/>
      <c r="G310" s="124"/>
      <c r="H310" s="144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46"/>
      <c r="AC310" s="146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6"/>
      <c r="AP310" s="126"/>
      <c r="AQ310" s="126"/>
      <c r="AR310" s="126"/>
      <c r="AS310" s="126"/>
      <c r="AT310" s="126"/>
      <c r="AU310" s="126"/>
      <c r="AV310" s="146"/>
      <c r="AW310" s="146"/>
      <c r="AX310" s="146"/>
      <c r="AY310" s="146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6"/>
      <c r="BL310" s="126"/>
      <c r="BM310" s="126"/>
      <c r="BN310" s="126"/>
      <c r="BO310" s="126"/>
      <c r="BP310" s="146"/>
      <c r="BQ310" s="146"/>
      <c r="BR310" s="146"/>
      <c r="BS310" s="146"/>
      <c r="BT310" s="146"/>
      <c r="BU310" s="146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6"/>
      <c r="CH310" s="126"/>
      <c r="CI310" s="126"/>
      <c r="CJ310" s="146"/>
      <c r="CK310" s="146"/>
      <c r="CL310" s="146"/>
      <c r="CM310" s="146"/>
      <c r="CN310" s="146"/>
      <c r="CO310" s="146"/>
      <c r="CP310" s="146"/>
      <c r="CQ310" s="146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46"/>
      <c r="DD310" s="146"/>
      <c r="DE310" s="146"/>
      <c r="DF310" s="146"/>
      <c r="DG310" s="146"/>
      <c r="DH310" s="146"/>
      <c r="DI310" s="146"/>
      <c r="DJ310" s="146"/>
      <c r="DK310" s="146"/>
      <c r="DL310" s="146"/>
      <c r="DM310" s="149"/>
      <c r="DN310" s="100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1"/>
      <c r="EA310" s="101"/>
      <c r="EB310" s="101"/>
      <c r="EC310" s="101"/>
      <c r="ED310" s="101"/>
      <c r="EE310" s="101"/>
      <c r="EF310" s="101"/>
      <c r="EG310" s="102"/>
      <c r="EH310" s="128"/>
      <c r="EI310" s="126"/>
      <c r="EJ310" s="126"/>
      <c r="EK310" s="126"/>
      <c r="EL310" s="126"/>
      <c r="EM310" s="126"/>
      <c r="EN310" s="126"/>
      <c r="EO310" s="126"/>
      <c r="EP310" s="126"/>
      <c r="EQ310" s="126"/>
      <c r="ER310" s="126"/>
      <c r="ES310" s="126"/>
      <c r="ET310" s="126"/>
      <c r="EU310" s="126"/>
      <c r="EV310" s="126"/>
      <c r="EW310" s="126"/>
      <c r="EX310" s="126"/>
      <c r="EY310" s="126"/>
      <c r="EZ310" s="126"/>
      <c r="FA310" s="129"/>
      <c r="FB310" s="106"/>
      <c r="FC310" s="101"/>
      <c r="FD310" s="101"/>
      <c r="FE310" s="101"/>
      <c r="FF310" s="101"/>
      <c r="FG310" s="101"/>
      <c r="FH310" s="101"/>
      <c r="FI310" s="101"/>
      <c r="FJ310" s="101"/>
      <c r="FK310" s="130"/>
      <c r="FL310" s="128"/>
      <c r="FM310" s="126"/>
      <c r="FN310" s="126"/>
      <c r="FO310" s="126"/>
      <c r="FP310" s="126"/>
      <c r="FQ310" s="127"/>
      <c r="FR310" s="128"/>
      <c r="FS310" s="126"/>
      <c r="FT310" s="126"/>
      <c r="FU310" s="129"/>
      <c r="FV310" s="106"/>
      <c r="FW310" s="101"/>
      <c r="FX310" s="101"/>
      <c r="FY310" s="127"/>
      <c r="FZ310" s="131"/>
      <c r="GA310" s="132"/>
      <c r="GB310" s="133"/>
      <c r="GC310" s="133"/>
      <c r="GD310" s="133"/>
      <c r="GE310" s="133"/>
      <c r="GF310" s="134"/>
      <c r="GG310" s="135"/>
      <c r="GH310" s="133"/>
      <c r="GI310" s="133"/>
      <c r="GJ310" s="134"/>
      <c r="GK310" s="135"/>
      <c r="GL310" s="136"/>
      <c r="GM310" s="126"/>
      <c r="GN310" s="126"/>
      <c r="GO310" s="126"/>
      <c r="GP310" s="127"/>
      <c r="GQ310" s="137"/>
      <c r="GR310" s="138"/>
      <c r="GS310" s="139"/>
      <c r="GT310" s="140"/>
      <c r="GU310" s="141"/>
      <c r="GV310" s="142"/>
      <c r="GW310" s="143"/>
    </row>
    <row r="311" spans="1:205" s="120" customFormat="1" ht="18" customHeight="1" x14ac:dyDescent="0.25">
      <c r="A311" s="121">
        <v>306</v>
      </c>
      <c r="B311" s="122"/>
      <c r="C311" s="123"/>
      <c r="D311" s="123"/>
      <c r="E311" s="123"/>
      <c r="F311" s="123"/>
      <c r="G311" s="124"/>
      <c r="H311" s="144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46"/>
      <c r="AC311" s="146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6"/>
      <c r="AP311" s="126"/>
      <c r="AQ311" s="126"/>
      <c r="AR311" s="126"/>
      <c r="AS311" s="126"/>
      <c r="AT311" s="126"/>
      <c r="AU311" s="126"/>
      <c r="AV311" s="146"/>
      <c r="AW311" s="146"/>
      <c r="AX311" s="146"/>
      <c r="AY311" s="146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6"/>
      <c r="BL311" s="126"/>
      <c r="BM311" s="126"/>
      <c r="BN311" s="126"/>
      <c r="BO311" s="126"/>
      <c r="BP311" s="146"/>
      <c r="BQ311" s="146"/>
      <c r="BR311" s="146"/>
      <c r="BS311" s="146"/>
      <c r="BT311" s="146"/>
      <c r="BU311" s="146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6"/>
      <c r="CH311" s="126"/>
      <c r="CI311" s="126"/>
      <c r="CJ311" s="146"/>
      <c r="CK311" s="146"/>
      <c r="CL311" s="146"/>
      <c r="CM311" s="146"/>
      <c r="CN311" s="146"/>
      <c r="CO311" s="146"/>
      <c r="CP311" s="146"/>
      <c r="CQ311" s="146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46"/>
      <c r="DD311" s="146"/>
      <c r="DE311" s="146"/>
      <c r="DF311" s="146"/>
      <c r="DG311" s="146"/>
      <c r="DH311" s="146"/>
      <c r="DI311" s="146"/>
      <c r="DJ311" s="146"/>
      <c r="DK311" s="146"/>
      <c r="DL311" s="146"/>
      <c r="DM311" s="149"/>
      <c r="DN311" s="100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101"/>
      <c r="EB311" s="101"/>
      <c r="EC311" s="101"/>
      <c r="ED311" s="101"/>
      <c r="EE311" s="101"/>
      <c r="EF311" s="101"/>
      <c r="EG311" s="102"/>
      <c r="EH311" s="128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26"/>
      <c r="EY311" s="126"/>
      <c r="EZ311" s="126"/>
      <c r="FA311" s="129"/>
      <c r="FB311" s="106"/>
      <c r="FC311" s="101"/>
      <c r="FD311" s="101"/>
      <c r="FE311" s="101"/>
      <c r="FF311" s="101"/>
      <c r="FG311" s="101"/>
      <c r="FH311" s="101"/>
      <c r="FI311" s="101"/>
      <c r="FJ311" s="101"/>
      <c r="FK311" s="130"/>
      <c r="FL311" s="128"/>
      <c r="FM311" s="126"/>
      <c r="FN311" s="126"/>
      <c r="FO311" s="126"/>
      <c r="FP311" s="126"/>
      <c r="FQ311" s="127"/>
      <c r="FR311" s="128"/>
      <c r="FS311" s="126"/>
      <c r="FT311" s="126"/>
      <c r="FU311" s="129"/>
      <c r="FV311" s="106"/>
      <c r="FW311" s="101"/>
      <c r="FX311" s="101"/>
      <c r="FY311" s="127"/>
      <c r="FZ311" s="131"/>
      <c r="GA311" s="132"/>
      <c r="GB311" s="133"/>
      <c r="GC311" s="133"/>
      <c r="GD311" s="133"/>
      <c r="GE311" s="133"/>
      <c r="GF311" s="134"/>
      <c r="GG311" s="135"/>
      <c r="GH311" s="133"/>
      <c r="GI311" s="133"/>
      <c r="GJ311" s="134"/>
      <c r="GK311" s="135"/>
      <c r="GL311" s="136"/>
      <c r="GM311" s="126"/>
      <c r="GN311" s="126"/>
      <c r="GO311" s="126"/>
      <c r="GP311" s="127"/>
      <c r="GQ311" s="137"/>
      <c r="GR311" s="138"/>
      <c r="GS311" s="139"/>
      <c r="GT311" s="140"/>
      <c r="GU311" s="141"/>
      <c r="GV311" s="142"/>
      <c r="GW311" s="143"/>
    </row>
    <row r="312" spans="1:205" s="120" customFormat="1" ht="18" customHeight="1" x14ac:dyDescent="0.25">
      <c r="A312" s="121">
        <v>307</v>
      </c>
      <c r="B312" s="122"/>
      <c r="C312" s="123"/>
      <c r="D312" s="123"/>
      <c r="E312" s="123"/>
      <c r="F312" s="123"/>
      <c r="G312" s="124"/>
      <c r="H312" s="144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46"/>
      <c r="AC312" s="146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6"/>
      <c r="AP312" s="126"/>
      <c r="AQ312" s="126"/>
      <c r="AR312" s="126"/>
      <c r="AS312" s="126"/>
      <c r="AT312" s="126"/>
      <c r="AU312" s="126"/>
      <c r="AV312" s="146"/>
      <c r="AW312" s="146"/>
      <c r="AX312" s="146"/>
      <c r="AY312" s="146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6"/>
      <c r="BL312" s="126"/>
      <c r="BM312" s="126"/>
      <c r="BN312" s="126"/>
      <c r="BO312" s="126"/>
      <c r="BP312" s="146"/>
      <c r="BQ312" s="146"/>
      <c r="BR312" s="146"/>
      <c r="BS312" s="146"/>
      <c r="BT312" s="146"/>
      <c r="BU312" s="146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6"/>
      <c r="CH312" s="126"/>
      <c r="CI312" s="126"/>
      <c r="CJ312" s="146"/>
      <c r="CK312" s="146"/>
      <c r="CL312" s="146"/>
      <c r="CM312" s="146"/>
      <c r="CN312" s="146"/>
      <c r="CO312" s="146"/>
      <c r="CP312" s="146"/>
      <c r="CQ312" s="146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46"/>
      <c r="DD312" s="146"/>
      <c r="DE312" s="146"/>
      <c r="DF312" s="146"/>
      <c r="DG312" s="146"/>
      <c r="DH312" s="146"/>
      <c r="DI312" s="146"/>
      <c r="DJ312" s="146"/>
      <c r="DK312" s="146"/>
      <c r="DL312" s="146"/>
      <c r="DM312" s="149"/>
      <c r="DN312" s="100"/>
      <c r="DO312" s="101"/>
      <c r="DP312" s="101"/>
      <c r="DQ312" s="101"/>
      <c r="DR312" s="101"/>
      <c r="DS312" s="101"/>
      <c r="DT312" s="101"/>
      <c r="DU312" s="101"/>
      <c r="DV312" s="101"/>
      <c r="DW312" s="101"/>
      <c r="DX312" s="101"/>
      <c r="DY312" s="101"/>
      <c r="DZ312" s="101"/>
      <c r="EA312" s="101"/>
      <c r="EB312" s="101"/>
      <c r="EC312" s="101"/>
      <c r="ED312" s="101"/>
      <c r="EE312" s="101"/>
      <c r="EF312" s="101"/>
      <c r="EG312" s="102"/>
      <c r="EH312" s="128"/>
      <c r="EI312" s="126"/>
      <c r="EJ312" s="126"/>
      <c r="EK312" s="126"/>
      <c r="EL312" s="126"/>
      <c r="EM312" s="126"/>
      <c r="EN312" s="126"/>
      <c r="EO312" s="126"/>
      <c r="EP312" s="126"/>
      <c r="EQ312" s="126"/>
      <c r="ER312" s="126"/>
      <c r="ES312" s="126"/>
      <c r="ET312" s="126"/>
      <c r="EU312" s="126"/>
      <c r="EV312" s="126"/>
      <c r="EW312" s="126"/>
      <c r="EX312" s="126"/>
      <c r="EY312" s="126"/>
      <c r="EZ312" s="126"/>
      <c r="FA312" s="129"/>
      <c r="FB312" s="106"/>
      <c r="FC312" s="101"/>
      <c r="FD312" s="101"/>
      <c r="FE312" s="101"/>
      <c r="FF312" s="101"/>
      <c r="FG312" s="101"/>
      <c r="FH312" s="101"/>
      <c r="FI312" s="101"/>
      <c r="FJ312" s="101"/>
      <c r="FK312" s="130"/>
      <c r="FL312" s="128"/>
      <c r="FM312" s="126"/>
      <c r="FN312" s="126"/>
      <c r="FO312" s="126"/>
      <c r="FP312" s="126"/>
      <c r="FQ312" s="127"/>
      <c r="FR312" s="128"/>
      <c r="FS312" s="126"/>
      <c r="FT312" s="126"/>
      <c r="FU312" s="129"/>
      <c r="FV312" s="106"/>
      <c r="FW312" s="101"/>
      <c r="FX312" s="101"/>
      <c r="FY312" s="127"/>
      <c r="FZ312" s="131"/>
      <c r="GA312" s="132"/>
      <c r="GB312" s="133"/>
      <c r="GC312" s="133"/>
      <c r="GD312" s="133"/>
      <c r="GE312" s="133"/>
      <c r="GF312" s="134"/>
      <c r="GG312" s="135"/>
      <c r="GH312" s="133"/>
      <c r="GI312" s="133"/>
      <c r="GJ312" s="134"/>
      <c r="GK312" s="135"/>
      <c r="GL312" s="136"/>
      <c r="GM312" s="126"/>
      <c r="GN312" s="126"/>
      <c r="GO312" s="126"/>
      <c r="GP312" s="127"/>
      <c r="GQ312" s="137"/>
      <c r="GR312" s="138"/>
      <c r="GS312" s="139"/>
      <c r="GT312" s="140"/>
      <c r="GU312" s="141"/>
      <c r="GV312" s="142"/>
      <c r="GW312" s="143"/>
    </row>
    <row r="313" spans="1:205" s="120" customFormat="1" ht="18" customHeight="1" x14ac:dyDescent="0.25">
      <c r="A313" s="121">
        <v>308</v>
      </c>
      <c r="B313" s="122"/>
      <c r="C313" s="123"/>
      <c r="D313" s="123"/>
      <c r="E313" s="123"/>
      <c r="F313" s="123"/>
      <c r="G313" s="124"/>
      <c r="H313" s="144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46"/>
      <c r="AC313" s="146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6"/>
      <c r="AP313" s="126"/>
      <c r="AQ313" s="126"/>
      <c r="AR313" s="126"/>
      <c r="AS313" s="126"/>
      <c r="AT313" s="126"/>
      <c r="AU313" s="126"/>
      <c r="AV313" s="146"/>
      <c r="AW313" s="146"/>
      <c r="AX313" s="146"/>
      <c r="AY313" s="146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6"/>
      <c r="BL313" s="126"/>
      <c r="BM313" s="126"/>
      <c r="BN313" s="126"/>
      <c r="BO313" s="126"/>
      <c r="BP313" s="146"/>
      <c r="BQ313" s="146"/>
      <c r="BR313" s="146"/>
      <c r="BS313" s="146"/>
      <c r="BT313" s="146"/>
      <c r="BU313" s="146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6"/>
      <c r="CH313" s="126"/>
      <c r="CI313" s="126"/>
      <c r="CJ313" s="146"/>
      <c r="CK313" s="146"/>
      <c r="CL313" s="146"/>
      <c r="CM313" s="146"/>
      <c r="CN313" s="146"/>
      <c r="CO313" s="146"/>
      <c r="CP313" s="146"/>
      <c r="CQ313" s="146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46"/>
      <c r="DD313" s="146"/>
      <c r="DE313" s="146"/>
      <c r="DF313" s="146"/>
      <c r="DG313" s="146"/>
      <c r="DH313" s="146"/>
      <c r="DI313" s="146"/>
      <c r="DJ313" s="146"/>
      <c r="DK313" s="146"/>
      <c r="DL313" s="146"/>
      <c r="DM313" s="149"/>
      <c r="DN313" s="100"/>
      <c r="DO313" s="101"/>
      <c r="DP313" s="101"/>
      <c r="DQ313" s="101"/>
      <c r="DR313" s="101"/>
      <c r="DS313" s="101"/>
      <c r="DT313" s="101"/>
      <c r="DU313" s="101"/>
      <c r="DV313" s="101"/>
      <c r="DW313" s="101"/>
      <c r="DX313" s="101"/>
      <c r="DY313" s="101"/>
      <c r="DZ313" s="101"/>
      <c r="EA313" s="101"/>
      <c r="EB313" s="101"/>
      <c r="EC313" s="101"/>
      <c r="ED313" s="101"/>
      <c r="EE313" s="101"/>
      <c r="EF313" s="101"/>
      <c r="EG313" s="102"/>
      <c r="EH313" s="128"/>
      <c r="EI313" s="126"/>
      <c r="EJ313" s="126"/>
      <c r="EK313" s="126"/>
      <c r="EL313" s="126"/>
      <c r="EM313" s="126"/>
      <c r="EN313" s="126"/>
      <c r="EO313" s="126"/>
      <c r="EP313" s="126"/>
      <c r="EQ313" s="126"/>
      <c r="ER313" s="126"/>
      <c r="ES313" s="126"/>
      <c r="ET313" s="126"/>
      <c r="EU313" s="126"/>
      <c r="EV313" s="126"/>
      <c r="EW313" s="126"/>
      <c r="EX313" s="126"/>
      <c r="EY313" s="126"/>
      <c r="EZ313" s="126"/>
      <c r="FA313" s="129"/>
      <c r="FB313" s="106"/>
      <c r="FC313" s="101"/>
      <c r="FD313" s="101"/>
      <c r="FE313" s="101"/>
      <c r="FF313" s="101"/>
      <c r="FG313" s="101"/>
      <c r="FH313" s="101"/>
      <c r="FI313" s="101"/>
      <c r="FJ313" s="101"/>
      <c r="FK313" s="130"/>
      <c r="FL313" s="128"/>
      <c r="FM313" s="126"/>
      <c r="FN313" s="126"/>
      <c r="FO313" s="126"/>
      <c r="FP313" s="126"/>
      <c r="FQ313" s="127"/>
      <c r="FR313" s="128"/>
      <c r="FS313" s="126"/>
      <c r="FT313" s="126"/>
      <c r="FU313" s="129"/>
      <c r="FV313" s="106"/>
      <c r="FW313" s="101"/>
      <c r="FX313" s="101"/>
      <c r="FY313" s="127"/>
      <c r="FZ313" s="131"/>
      <c r="GA313" s="132"/>
      <c r="GB313" s="133"/>
      <c r="GC313" s="133"/>
      <c r="GD313" s="133"/>
      <c r="GE313" s="133"/>
      <c r="GF313" s="134"/>
      <c r="GG313" s="135"/>
      <c r="GH313" s="133"/>
      <c r="GI313" s="133"/>
      <c r="GJ313" s="134"/>
      <c r="GK313" s="135"/>
      <c r="GL313" s="136"/>
      <c r="GM313" s="126"/>
      <c r="GN313" s="126"/>
      <c r="GO313" s="126"/>
      <c r="GP313" s="127"/>
      <c r="GQ313" s="137"/>
      <c r="GR313" s="138"/>
      <c r="GS313" s="139"/>
      <c r="GT313" s="140"/>
      <c r="GU313" s="141"/>
      <c r="GV313" s="142"/>
      <c r="GW313" s="143"/>
    </row>
    <row r="314" spans="1:205" s="120" customFormat="1" ht="18" customHeight="1" x14ac:dyDescent="0.25">
      <c r="A314" s="121">
        <v>309</v>
      </c>
      <c r="B314" s="122"/>
      <c r="C314" s="123"/>
      <c r="D314" s="123"/>
      <c r="E314" s="123"/>
      <c r="F314" s="123"/>
      <c r="G314" s="124"/>
      <c r="H314" s="144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46"/>
      <c r="AC314" s="146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6"/>
      <c r="AP314" s="126"/>
      <c r="AQ314" s="126"/>
      <c r="AR314" s="126"/>
      <c r="AS314" s="126"/>
      <c r="AT314" s="126"/>
      <c r="AU314" s="126"/>
      <c r="AV314" s="146"/>
      <c r="AW314" s="146"/>
      <c r="AX314" s="146"/>
      <c r="AY314" s="146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6"/>
      <c r="BL314" s="126"/>
      <c r="BM314" s="126"/>
      <c r="BN314" s="126"/>
      <c r="BO314" s="126"/>
      <c r="BP314" s="146"/>
      <c r="BQ314" s="146"/>
      <c r="BR314" s="146"/>
      <c r="BS314" s="146"/>
      <c r="BT314" s="146"/>
      <c r="BU314" s="146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6"/>
      <c r="CH314" s="126"/>
      <c r="CI314" s="126"/>
      <c r="CJ314" s="146"/>
      <c r="CK314" s="146"/>
      <c r="CL314" s="146"/>
      <c r="CM314" s="146"/>
      <c r="CN314" s="146"/>
      <c r="CO314" s="146"/>
      <c r="CP314" s="146"/>
      <c r="CQ314" s="146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46"/>
      <c r="DD314" s="146"/>
      <c r="DE314" s="146"/>
      <c r="DF314" s="146"/>
      <c r="DG314" s="146"/>
      <c r="DH314" s="146"/>
      <c r="DI314" s="146"/>
      <c r="DJ314" s="146"/>
      <c r="DK314" s="146"/>
      <c r="DL314" s="146"/>
      <c r="DM314" s="149"/>
      <c r="DN314" s="100"/>
      <c r="DO314" s="101"/>
      <c r="DP314" s="101"/>
      <c r="DQ314" s="101"/>
      <c r="DR314" s="101"/>
      <c r="DS314" s="101"/>
      <c r="DT314" s="101"/>
      <c r="DU314" s="101"/>
      <c r="DV314" s="101"/>
      <c r="DW314" s="101"/>
      <c r="DX314" s="101"/>
      <c r="DY314" s="101"/>
      <c r="DZ314" s="101"/>
      <c r="EA314" s="101"/>
      <c r="EB314" s="101"/>
      <c r="EC314" s="101"/>
      <c r="ED314" s="101"/>
      <c r="EE314" s="101"/>
      <c r="EF314" s="101"/>
      <c r="EG314" s="102"/>
      <c r="EH314" s="128"/>
      <c r="EI314" s="126"/>
      <c r="EJ314" s="126"/>
      <c r="EK314" s="126"/>
      <c r="EL314" s="126"/>
      <c r="EM314" s="126"/>
      <c r="EN314" s="126"/>
      <c r="EO314" s="126"/>
      <c r="EP314" s="126"/>
      <c r="EQ314" s="126"/>
      <c r="ER314" s="126"/>
      <c r="ES314" s="126"/>
      <c r="ET314" s="126"/>
      <c r="EU314" s="126"/>
      <c r="EV314" s="126"/>
      <c r="EW314" s="126"/>
      <c r="EX314" s="126"/>
      <c r="EY314" s="126"/>
      <c r="EZ314" s="126"/>
      <c r="FA314" s="129"/>
      <c r="FB314" s="106"/>
      <c r="FC314" s="101"/>
      <c r="FD314" s="101"/>
      <c r="FE314" s="101"/>
      <c r="FF314" s="101"/>
      <c r="FG314" s="101"/>
      <c r="FH314" s="101"/>
      <c r="FI314" s="101"/>
      <c r="FJ314" s="101"/>
      <c r="FK314" s="130"/>
      <c r="FL314" s="128"/>
      <c r="FM314" s="126"/>
      <c r="FN314" s="126"/>
      <c r="FO314" s="126"/>
      <c r="FP314" s="126"/>
      <c r="FQ314" s="127"/>
      <c r="FR314" s="128"/>
      <c r="FS314" s="126"/>
      <c r="FT314" s="126"/>
      <c r="FU314" s="129"/>
      <c r="FV314" s="106"/>
      <c r="FW314" s="101"/>
      <c r="FX314" s="101"/>
      <c r="FY314" s="127"/>
      <c r="FZ314" s="131"/>
      <c r="GA314" s="132"/>
      <c r="GB314" s="133"/>
      <c r="GC314" s="133"/>
      <c r="GD314" s="133"/>
      <c r="GE314" s="133"/>
      <c r="GF314" s="134"/>
      <c r="GG314" s="135"/>
      <c r="GH314" s="133"/>
      <c r="GI314" s="133"/>
      <c r="GJ314" s="134"/>
      <c r="GK314" s="135"/>
      <c r="GL314" s="136"/>
      <c r="GM314" s="126"/>
      <c r="GN314" s="126"/>
      <c r="GO314" s="126"/>
      <c r="GP314" s="127"/>
      <c r="GQ314" s="137"/>
      <c r="GR314" s="138"/>
      <c r="GS314" s="139"/>
      <c r="GT314" s="140"/>
      <c r="GU314" s="141"/>
      <c r="GV314" s="142"/>
      <c r="GW314" s="143"/>
    </row>
    <row r="315" spans="1:205" s="120" customFormat="1" ht="18" customHeight="1" x14ac:dyDescent="0.25">
      <c r="A315" s="121">
        <v>310</v>
      </c>
      <c r="B315" s="122"/>
      <c r="C315" s="123"/>
      <c r="D315" s="123"/>
      <c r="E315" s="123"/>
      <c r="F315" s="123"/>
      <c r="G315" s="124"/>
      <c r="H315" s="144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46"/>
      <c r="AC315" s="146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6"/>
      <c r="AP315" s="126"/>
      <c r="AQ315" s="126"/>
      <c r="AR315" s="126"/>
      <c r="AS315" s="126"/>
      <c r="AT315" s="126"/>
      <c r="AU315" s="126"/>
      <c r="AV315" s="146"/>
      <c r="AW315" s="146"/>
      <c r="AX315" s="146"/>
      <c r="AY315" s="146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6"/>
      <c r="BL315" s="126"/>
      <c r="BM315" s="126"/>
      <c r="BN315" s="126"/>
      <c r="BO315" s="126"/>
      <c r="BP315" s="146"/>
      <c r="BQ315" s="146"/>
      <c r="BR315" s="146"/>
      <c r="BS315" s="146"/>
      <c r="BT315" s="146"/>
      <c r="BU315" s="146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6"/>
      <c r="CH315" s="126"/>
      <c r="CI315" s="126"/>
      <c r="CJ315" s="146"/>
      <c r="CK315" s="146"/>
      <c r="CL315" s="146"/>
      <c r="CM315" s="146"/>
      <c r="CN315" s="146"/>
      <c r="CO315" s="146"/>
      <c r="CP315" s="146"/>
      <c r="CQ315" s="146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46"/>
      <c r="DD315" s="146"/>
      <c r="DE315" s="146"/>
      <c r="DF315" s="146"/>
      <c r="DG315" s="146"/>
      <c r="DH315" s="146"/>
      <c r="DI315" s="146"/>
      <c r="DJ315" s="146"/>
      <c r="DK315" s="146"/>
      <c r="DL315" s="146"/>
      <c r="DM315" s="149"/>
      <c r="DN315" s="100"/>
      <c r="DO315" s="101"/>
      <c r="DP315" s="101"/>
      <c r="DQ315" s="101"/>
      <c r="DR315" s="101"/>
      <c r="DS315" s="101"/>
      <c r="DT315" s="101"/>
      <c r="DU315" s="101"/>
      <c r="DV315" s="101"/>
      <c r="DW315" s="101"/>
      <c r="DX315" s="101"/>
      <c r="DY315" s="101"/>
      <c r="DZ315" s="101"/>
      <c r="EA315" s="101"/>
      <c r="EB315" s="101"/>
      <c r="EC315" s="101"/>
      <c r="ED315" s="101"/>
      <c r="EE315" s="101"/>
      <c r="EF315" s="101"/>
      <c r="EG315" s="102"/>
      <c r="EH315" s="128"/>
      <c r="EI315" s="126"/>
      <c r="EJ315" s="126"/>
      <c r="EK315" s="126"/>
      <c r="EL315" s="126"/>
      <c r="EM315" s="126"/>
      <c r="EN315" s="126"/>
      <c r="EO315" s="126"/>
      <c r="EP315" s="126"/>
      <c r="EQ315" s="126"/>
      <c r="ER315" s="126"/>
      <c r="ES315" s="126"/>
      <c r="ET315" s="126"/>
      <c r="EU315" s="126"/>
      <c r="EV315" s="126"/>
      <c r="EW315" s="126"/>
      <c r="EX315" s="126"/>
      <c r="EY315" s="126"/>
      <c r="EZ315" s="126"/>
      <c r="FA315" s="129"/>
      <c r="FB315" s="106"/>
      <c r="FC315" s="101"/>
      <c r="FD315" s="101"/>
      <c r="FE315" s="101"/>
      <c r="FF315" s="101"/>
      <c r="FG315" s="101"/>
      <c r="FH315" s="101"/>
      <c r="FI315" s="101"/>
      <c r="FJ315" s="101"/>
      <c r="FK315" s="130"/>
      <c r="FL315" s="128"/>
      <c r="FM315" s="126"/>
      <c r="FN315" s="126"/>
      <c r="FO315" s="126"/>
      <c r="FP315" s="126"/>
      <c r="FQ315" s="127"/>
      <c r="FR315" s="128"/>
      <c r="FS315" s="126"/>
      <c r="FT315" s="126"/>
      <c r="FU315" s="129"/>
      <c r="FV315" s="106"/>
      <c r="FW315" s="101"/>
      <c r="FX315" s="101"/>
      <c r="FY315" s="127"/>
      <c r="FZ315" s="131"/>
      <c r="GA315" s="132"/>
      <c r="GB315" s="133"/>
      <c r="GC315" s="133"/>
      <c r="GD315" s="133"/>
      <c r="GE315" s="133"/>
      <c r="GF315" s="134"/>
      <c r="GG315" s="135"/>
      <c r="GH315" s="133"/>
      <c r="GI315" s="133"/>
      <c r="GJ315" s="134"/>
      <c r="GK315" s="135"/>
      <c r="GL315" s="136"/>
      <c r="GM315" s="126"/>
      <c r="GN315" s="126"/>
      <c r="GO315" s="126"/>
      <c r="GP315" s="127"/>
      <c r="GQ315" s="137"/>
      <c r="GR315" s="138"/>
      <c r="GS315" s="139"/>
      <c r="GT315" s="140"/>
      <c r="GU315" s="141"/>
      <c r="GV315" s="142"/>
      <c r="GW315" s="143"/>
    </row>
    <row r="316" spans="1:205" s="120" customFormat="1" ht="18" customHeight="1" x14ac:dyDescent="0.25">
      <c r="A316" s="121">
        <v>311</v>
      </c>
      <c r="B316" s="122"/>
      <c r="C316" s="123"/>
      <c r="D316" s="123"/>
      <c r="E316" s="123"/>
      <c r="F316" s="123"/>
      <c r="G316" s="124"/>
      <c r="H316" s="144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46"/>
      <c r="AC316" s="146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6"/>
      <c r="AP316" s="126"/>
      <c r="AQ316" s="126"/>
      <c r="AR316" s="126"/>
      <c r="AS316" s="126"/>
      <c r="AT316" s="126"/>
      <c r="AU316" s="126"/>
      <c r="AV316" s="146"/>
      <c r="AW316" s="146"/>
      <c r="AX316" s="146"/>
      <c r="AY316" s="146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6"/>
      <c r="BL316" s="126"/>
      <c r="BM316" s="126"/>
      <c r="BN316" s="126"/>
      <c r="BO316" s="126"/>
      <c r="BP316" s="146"/>
      <c r="BQ316" s="146"/>
      <c r="BR316" s="146"/>
      <c r="BS316" s="146"/>
      <c r="BT316" s="146"/>
      <c r="BU316" s="146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6"/>
      <c r="CH316" s="126"/>
      <c r="CI316" s="126"/>
      <c r="CJ316" s="146"/>
      <c r="CK316" s="146"/>
      <c r="CL316" s="146"/>
      <c r="CM316" s="146"/>
      <c r="CN316" s="146"/>
      <c r="CO316" s="146"/>
      <c r="CP316" s="146"/>
      <c r="CQ316" s="146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46"/>
      <c r="DD316" s="146"/>
      <c r="DE316" s="146"/>
      <c r="DF316" s="146"/>
      <c r="DG316" s="146"/>
      <c r="DH316" s="146"/>
      <c r="DI316" s="146"/>
      <c r="DJ316" s="146"/>
      <c r="DK316" s="146"/>
      <c r="DL316" s="146"/>
      <c r="DM316" s="149"/>
      <c r="DN316" s="100"/>
      <c r="DO316" s="101"/>
      <c r="DP316" s="101"/>
      <c r="DQ316" s="101"/>
      <c r="DR316" s="101"/>
      <c r="DS316" s="101"/>
      <c r="DT316" s="101"/>
      <c r="DU316" s="101"/>
      <c r="DV316" s="101"/>
      <c r="DW316" s="101"/>
      <c r="DX316" s="101"/>
      <c r="DY316" s="101"/>
      <c r="DZ316" s="101"/>
      <c r="EA316" s="101"/>
      <c r="EB316" s="101"/>
      <c r="EC316" s="101"/>
      <c r="ED316" s="101"/>
      <c r="EE316" s="101"/>
      <c r="EF316" s="101"/>
      <c r="EG316" s="102"/>
      <c r="EH316" s="128"/>
      <c r="EI316" s="126"/>
      <c r="EJ316" s="126"/>
      <c r="EK316" s="126"/>
      <c r="EL316" s="126"/>
      <c r="EM316" s="126"/>
      <c r="EN316" s="126"/>
      <c r="EO316" s="126"/>
      <c r="EP316" s="126"/>
      <c r="EQ316" s="126"/>
      <c r="ER316" s="126"/>
      <c r="ES316" s="126"/>
      <c r="ET316" s="126"/>
      <c r="EU316" s="126"/>
      <c r="EV316" s="126"/>
      <c r="EW316" s="126"/>
      <c r="EX316" s="126"/>
      <c r="EY316" s="126"/>
      <c r="EZ316" s="126"/>
      <c r="FA316" s="129"/>
      <c r="FB316" s="106"/>
      <c r="FC316" s="101"/>
      <c r="FD316" s="101"/>
      <c r="FE316" s="101"/>
      <c r="FF316" s="101"/>
      <c r="FG316" s="101"/>
      <c r="FH316" s="101"/>
      <c r="FI316" s="101"/>
      <c r="FJ316" s="101"/>
      <c r="FK316" s="130"/>
      <c r="FL316" s="128"/>
      <c r="FM316" s="126"/>
      <c r="FN316" s="126"/>
      <c r="FO316" s="126"/>
      <c r="FP316" s="126"/>
      <c r="FQ316" s="127"/>
      <c r="FR316" s="128"/>
      <c r="FS316" s="126"/>
      <c r="FT316" s="126"/>
      <c r="FU316" s="129"/>
      <c r="FV316" s="106"/>
      <c r="FW316" s="101"/>
      <c r="FX316" s="101"/>
      <c r="FY316" s="127"/>
      <c r="FZ316" s="131"/>
      <c r="GA316" s="132"/>
      <c r="GB316" s="133"/>
      <c r="GC316" s="133"/>
      <c r="GD316" s="133"/>
      <c r="GE316" s="133"/>
      <c r="GF316" s="134"/>
      <c r="GG316" s="135"/>
      <c r="GH316" s="133"/>
      <c r="GI316" s="133"/>
      <c r="GJ316" s="134"/>
      <c r="GK316" s="135"/>
      <c r="GL316" s="136"/>
      <c r="GM316" s="126"/>
      <c r="GN316" s="126"/>
      <c r="GO316" s="126"/>
      <c r="GP316" s="127"/>
      <c r="GQ316" s="137"/>
      <c r="GR316" s="138"/>
      <c r="GS316" s="139"/>
      <c r="GT316" s="140"/>
      <c r="GU316" s="141"/>
      <c r="GV316" s="142"/>
      <c r="GW316" s="143"/>
    </row>
    <row r="317" spans="1:205" s="120" customFormat="1" ht="18" customHeight="1" x14ac:dyDescent="0.25">
      <c r="A317" s="121">
        <v>312</v>
      </c>
      <c r="B317" s="122"/>
      <c r="C317" s="123"/>
      <c r="D317" s="123"/>
      <c r="E317" s="123"/>
      <c r="F317" s="123"/>
      <c r="G317" s="124"/>
      <c r="H317" s="144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46"/>
      <c r="AC317" s="146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6"/>
      <c r="AP317" s="126"/>
      <c r="AQ317" s="126"/>
      <c r="AR317" s="126"/>
      <c r="AS317" s="126"/>
      <c r="AT317" s="126"/>
      <c r="AU317" s="126"/>
      <c r="AV317" s="146"/>
      <c r="AW317" s="146"/>
      <c r="AX317" s="146"/>
      <c r="AY317" s="146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6"/>
      <c r="BL317" s="126"/>
      <c r="BM317" s="126"/>
      <c r="BN317" s="126"/>
      <c r="BO317" s="126"/>
      <c r="BP317" s="146"/>
      <c r="BQ317" s="146"/>
      <c r="BR317" s="146"/>
      <c r="BS317" s="146"/>
      <c r="BT317" s="146"/>
      <c r="BU317" s="146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6"/>
      <c r="CH317" s="126"/>
      <c r="CI317" s="126"/>
      <c r="CJ317" s="146"/>
      <c r="CK317" s="146"/>
      <c r="CL317" s="146"/>
      <c r="CM317" s="146"/>
      <c r="CN317" s="146"/>
      <c r="CO317" s="146"/>
      <c r="CP317" s="146"/>
      <c r="CQ317" s="146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46"/>
      <c r="DD317" s="146"/>
      <c r="DE317" s="146"/>
      <c r="DF317" s="146"/>
      <c r="DG317" s="146"/>
      <c r="DH317" s="146"/>
      <c r="DI317" s="146"/>
      <c r="DJ317" s="146"/>
      <c r="DK317" s="146"/>
      <c r="DL317" s="146"/>
      <c r="DM317" s="149"/>
      <c r="DN317" s="100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101"/>
      <c r="EB317" s="101"/>
      <c r="EC317" s="101"/>
      <c r="ED317" s="101"/>
      <c r="EE317" s="101"/>
      <c r="EF317" s="101"/>
      <c r="EG317" s="102"/>
      <c r="EH317" s="128"/>
      <c r="EI317" s="126"/>
      <c r="EJ317" s="126"/>
      <c r="EK317" s="126"/>
      <c r="EL317" s="126"/>
      <c r="EM317" s="126"/>
      <c r="EN317" s="126"/>
      <c r="EO317" s="126"/>
      <c r="EP317" s="126"/>
      <c r="EQ317" s="126"/>
      <c r="ER317" s="126"/>
      <c r="ES317" s="126"/>
      <c r="ET317" s="126"/>
      <c r="EU317" s="126"/>
      <c r="EV317" s="126"/>
      <c r="EW317" s="126"/>
      <c r="EX317" s="126"/>
      <c r="EY317" s="126"/>
      <c r="EZ317" s="126"/>
      <c r="FA317" s="129"/>
      <c r="FB317" s="106"/>
      <c r="FC317" s="101"/>
      <c r="FD317" s="101"/>
      <c r="FE317" s="101"/>
      <c r="FF317" s="101"/>
      <c r="FG317" s="101"/>
      <c r="FH317" s="101"/>
      <c r="FI317" s="101"/>
      <c r="FJ317" s="101"/>
      <c r="FK317" s="130"/>
      <c r="FL317" s="128"/>
      <c r="FM317" s="126"/>
      <c r="FN317" s="126"/>
      <c r="FO317" s="126"/>
      <c r="FP317" s="126"/>
      <c r="FQ317" s="127"/>
      <c r="FR317" s="128"/>
      <c r="FS317" s="126"/>
      <c r="FT317" s="126"/>
      <c r="FU317" s="129"/>
      <c r="FV317" s="106"/>
      <c r="FW317" s="101"/>
      <c r="FX317" s="101"/>
      <c r="FY317" s="127"/>
      <c r="FZ317" s="131"/>
      <c r="GA317" s="132"/>
      <c r="GB317" s="133"/>
      <c r="GC317" s="133"/>
      <c r="GD317" s="133"/>
      <c r="GE317" s="133"/>
      <c r="GF317" s="134"/>
      <c r="GG317" s="135"/>
      <c r="GH317" s="133"/>
      <c r="GI317" s="133"/>
      <c r="GJ317" s="134"/>
      <c r="GK317" s="135"/>
      <c r="GL317" s="136"/>
      <c r="GM317" s="126"/>
      <c r="GN317" s="126"/>
      <c r="GO317" s="126"/>
      <c r="GP317" s="127"/>
      <c r="GQ317" s="137"/>
      <c r="GR317" s="138"/>
      <c r="GS317" s="139"/>
      <c r="GT317" s="140"/>
      <c r="GU317" s="141"/>
      <c r="GV317" s="142"/>
      <c r="GW317" s="143"/>
    </row>
    <row r="318" spans="1:205" s="120" customFormat="1" ht="18" customHeight="1" x14ac:dyDescent="0.25">
      <c r="A318" s="121">
        <v>313</v>
      </c>
      <c r="B318" s="122"/>
      <c r="C318" s="123"/>
      <c r="D318" s="123"/>
      <c r="E318" s="123"/>
      <c r="F318" s="123"/>
      <c r="G318" s="124"/>
      <c r="H318" s="144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46"/>
      <c r="AC318" s="146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6"/>
      <c r="AP318" s="126"/>
      <c r="AQ318" s="126"/>
      <c r="AR318" s="126"/>
      <c r="AS318" s="126"/>
      <c r="AT318" s="126"/>
      <c r="AU318" s="126"/>
      <c r="AV318" s="146"/>
      <c r="AW318" s="146"/>
      <c r="AX318" s="146"/>
      <c r="AY318" s="146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6"/>
      <c r="BL318" s="126"/>
      <c r="BM318" s="126"/>
      <c r="BN318" s="126"/>
      <c r="BO318" s="126"/>
      <c r="BP318" s="146"/>
      <c r="BQ318" s="146"/>
      <c r="BR318" s="146"/>
      <c r="BS318" s="146"/>
      <c r="BT318" s="146"/>
      <c r="BU318" s="146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6"/>
      <c r="CH318" s="126"/>
      <c r="CI318" s="126"/>
      <c r="CJ318" s="146"/>
      <c r="CK318" s="146"/>
      <c r="CL318" s="146"/>
      <c r="CM318" s="146"/>
      <c r="CN318" s="146"/>
      <c r="CO318" s="146"/>
      <c r="CP318" s="146"/>
      <c r="CQ318" s="146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46"/>
      <c r="DD318" s="146"/>
      <c r="DE318" s="146"/>
      <c r="DF318" s="146"/>
      <c r="DG318" s="146"/>
      <c r="DH318" s="146"/>
      <c r="DI318" s="146"/>
      <c r="DJ318" s="146"/>
      <c r="DK318" s="146"/>
      <c r="DL318" s="146"/>
      <c r="DM318" s="149"/>
      <c r="DN318" s="100"/>
      <c r="DO318" s="101"/>
      <c r="DP318" s="101"/>
      <c r="DQ318" s="101"/>
      <c r="DR318" s="101"/>
      <c r="DS318" s="101"/>
      <c r="DT318" s="101"/>
      <c r="DU318" s="101"/>
      <c r="DV318" s="101"/>
      <c r="DW318" s="101"/>
      <c r="DX318" s="101"/>
      <c r="DY318" s="101"/>
      <c r="DZ318" s="101"/>
      <c r="EA318" s="101"/>
      <c r="EB318" s="101"/>
      <c r="EC318" s="101"/>
      <c r="ED318" s="101"/>
      <c r="EE318" s="101"/>
      <c r="EF318" s="101"/>
      <c r="EG318" s="102"/>
      <c r="EH318" s="128"/>
      <c r="EI318" s="126"/>
      <c r="EJ318" s="126"/>
      <c r="EK318" s="126"/>
      <c r="EL318" s="126"/>
      <c r="EM318" s="126"/>
      <c r="EN318" s="126"/>
      <c r="EO318" s="126"/>
      <c r="EP318" s="126"/>
      <c r="EQ318" s="126"/>
      <c r="ER318" s="126"/>
      <c r="ES318" s="126"/>
      <c r="ET318" s="126"/>
      <c r="EU318" s="126"/>
      <c r="EV318" s="126"/>
      <c r="EW318" s="126"/>
      <c r="EX318" s="126"/>
      <c r="EY318" s="126"/>
      <c r="EZ318" s="126"/>
      <c r="FA318" s="129"/>
      <c r="FB318" s="106"/>
      <c r="FC318" s="101"/>
      <c r="FD318" s="101"/>
      <c r="FE318" s="101"/>
      <c r="FF318" s="101"/>
      <c r="FG318" s="101"/>
      <c r="FH318" s="101"/>
      <c r="FI318" s="101"/>
      <c r="FJ318" s="101"/>
      <c r="FK318" s="130"/>
      <c r="FL318" s="128"/>
      <c r="FM318" s="126"/>
      <c r="FN318" s="126"/>
      <c r="FO318" s="126"/>
      <c r="FP318" s="126"/>
      <c r="FQ318" s="127"/>
      <c r="FR318" s="128"/>
      <c r="FS318" s="126"/>
      <c r="FT318" s="126"/>
      <c r="FU318" s="129"/>
      <c r="FV318" s="106"/>
      <c r="FW318" s="101"/>
      <c r="FX318" s="101"/>
      <c r="FY318" s="127"/>
      <c r="FZ318" s="131"/>
      <c r="GA318" s="132"/>
      <c r="GB318" s="133"/>
      <c r="GC318" s="133"/>
      <c r="GD318" s="133"/>
      <c r="GE318" s="133"/>
      <c r="GF318" s="134"/>
      <c r="GG318" s="135"/>
      <c r="GH318" s="133"/>
      <c r="GI318" s="133"/>
      <c r="GJ318" s="134"/>
      <c r="GK318" s="135"/>
      <c r="GL318" s="136"/>
      <c r="GM318" s="126"/>
      <c r="GN318" s="126"/>
      <c r="GO318" s="126"/>
      <c r="GP318" s="127"/>
      <c r="GQ318" s="137"/>
      <c r="GR318" s="138"/>
      <c r="GS318" s="139"/>
      <c r="GT318" s="140"/>
      <c r="GU318" s="141"/>
      <c r="GV318" s="142"/>
      <c r="GW318" s="143"/>
    </row>
    <row r="319" spans="1:205" s="120" customFormat="1" ht="18" customHeight="1" x14ac:dyDescent="0.25">
      <c r="A319" s="121">
        <v>314</v>
      </c>
      <c r="B319" s="122"/>
      <c r="C319" s="123"/>
      <c r="D319" s="123"/>
      <c r="E319" s="123"/>
      <c r="F319" s="123"/>
      <c r="G319" s="124"/>
      <c r="H319" s="144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46"/>
      <c r="AC319" s="146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6"/>
      <c r="AP319" s="126"/>
      <c r="AQ319" s="126"/>
      <c r="AR319" s="126"/>
      <c r="AS319" s="126"/>
      <c r="AT319" s="126"/>
      <c r="AU319" s="126"/>
      <c r="AV319" s="146"/>
      <c r="AW319" s="146"/>
      <c r="AX319" s="146"/>
      <c r="AY319" s="146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6"/>
      <c r="BL319" s="126"/>
      <c r="BM319" s="126"/>
      <c r="BN319" s="126"/>
      <c r="BO319" s="126"/>
      <c r="BP319" s="146"/>
      <c r="BQ319" s="146"/>
      <c r="BR319" s="146"/>
      <c r="BS319" s="146"/>
      <c r="BT319" s="146"/>
      <c r="BU319" s="146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6"/>
      <c r="CH319" s="126"/>
      <c r="CI319" s="126"/>
      <c r="CJ319" s="146"/>
      <c r="CK319" s="146"/>
      <c r="CL319" s="146"/>
      <c r="CM319" s="146"/>
      <c r="CN319" s="146"/>
      <c r="CO319" s="146"/>
      <c r="CP319" s="146"/>
      <c r="CQ319" s="146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46"/>
      <c r="DD319" s="146"/>
      <c r="DE319" s="146"/>
      <c r="DF319" s="146"/>
      <c r="DG319" s="146"/>
      <c r="DH319" s="146"/>
      <c r="DI319" s="146"/>
      <c r="DJ319" s="146"/>
      <c r="DK319" s="146"/>
      <c r="DL319" s="146"/>
      <c r="DM319" s="149"/>
      <c r="DN319" s="100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101"/>
      <c r="EB319" s="101"/>
      <c r="EC319" s="101"/>
      <c r="ED319" s="101"/>
      <c r="EE319" s="101"/>
      <c r="EF319" s="101"/>
      <c r="EG319" s="102"/>
      <c r="EH319" s="128"/>
      <c r="EI319" s="126"/>
      <c r="EJ319" s="126"/>
      <c r="EK319" s="126"/>
      <c r="EL319" s="126"/>
      <c r="EM319" s="126"/>
      <c r="EN319" s="126"/>
      <c r="EO319" s="126"/>
      <c r="EP319" s="126"/>
      <c r="EQ319" s="126"/>
      <c r="ER319" s="126"/>
      <c r="ES319" s="126"/>
      <c r="ET319" s="126"/>
      <c r="EU319" s="126"/>
      <c r="EV319" s="126"/>
      <c r="EW319" s="126"/>
      <c r="EX319" s="126"/>
      <c r="EY319" s="126"/>
      <c r="EZ319" s="126"/>
      <c r="FA319" s="129"/>
      <c r="FB319" s="106"/>
      <c r="FC319" s="101"/>
      <c r="FD319" s="101"/>
      <c r="FE319" s="101"/>
      <c r="FF319" s="101"/>
      <c r="FG319" s="101"/>
      <c r="FH319" s="101"/>
      <c r="FI319" s="101"/>
      <c r="FJ319" s="101"/>
      <c r="FK319" s="130"/>
      <c r="FL319" s="128"/>
      <c r="FM319" s="126"/>
      <c r="FN319" s="126"/>
      <c r="FO319" s="126"/>
      <c r="FP319" s="126"/>
      <c r="FQ319" s="127"/>
      <c r="FR319" s="128"/>
      <c r="FS319" s="126"/>
      <c r="FT319" s="126"/>
      <c r="FU319" s="129"/>
      <c r="FV319" s="106"/>
      <c r="FW319" s="101"/>
      <c r="FX319" s="101"/>
      <c r="FY319" s="127"/>
      <c r="FZ319" s="131"/>
      <c r="GA319" s="132"/>
      <c r="GB319" s="133"/>
      <c r="GC319" s="133"/>
      <c r="GD319" s="133"/>
      <c r="GE319" s="133"/>
      <c r="GF319" s="134"/>
      <c r="GG319" s="135"/>
      <c r="GH319" s="133"/>
      <c r="GI319" s="133"/>
      <c r="GJ319" s="134"/>
      <c r="GK319" s="135"/>
      <c r="GL319" s="136"/>
      <c r="GM319" s="126"/>
      <c r="GN319" s="126"/>
      <c r="GO319" s="126"/>
      <c r="GP319" s="127"/>
      <c r="GQ319" s="137"/>
      <c r="GR319" s="138"/>
      <c r="GS319" s="139"/>
      <c r="GT319" s="140"/>
      <c r="GU319" s="141"/>
      <c r="GV319" s="142"/>
      <c r="GW319" s="143"/>
    </row>
    <row r="320" spans="1:205" s="120" customFormat="1" ht="18" customHeight="1" x14ac:dyDescent="0.25">
      <c r="A320" s="121">
        <v>315</v>
      </c>
      <c r="B320" s="122"/>
      <c r="C320" s="123"/>
      <c r="D320" s="123"/>
      <c r="E320" s="123"/>
      <c r="F320" s="123"/>
      <c r="G320" s="124"/>
      <c r="H320" s="144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46"/>
      <c r="AC320" s="146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6"/>
      <c r="AP320" s="126"/>
      <c r="AQ320" s="126"/>
      <c r="AR320" s="126"/>
      <c r="AS320" s="126"/>
      <c r="AT320" s="126"/>
      <c r="AU320" s="126"/>
      <c r="AV320" s="146"/>
      <c r="AW320" s="146"/>
      <c r="AX320" s="146"/>
      <c r="AY320" s="146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6"/>
      <c r="BL320" s="126"/>
      <c r="BM320" s="126"/>
      <c r="BN320" s="126"/>
      <c r="BO320" s="126"/>
      <c r="BP320" s="146"/>
      <c r="BQ320" s="146"/>
      <c r="BR320" s="146"/>
      <c r="BS320" s="146"/>
      <c r="BT320" s="146"/>
      <c r="BU320" s="146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6"/>
      <c r="CH320" s="126"/>
      <c r="CI320" s="126"/>
      <c r="CJ320" s="146"/>
      <c r="CK320" s="146"/>
      <c r="CL320" s="146"/>
      <c r="CM320" s="146"/>
      <c r="CN320" s="146"/>
      <c r="CO320" s="146"/>
      <c r="CP320" s="146"/>
      <c r="CQ320" s="146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46"/>
      <c r="DD320" s="146"/>
      <c r="DE320" s="146"/>
      <c r="DF320" s="146"/>
      <c r="DG320" s="146"/>
      <c r="DH320" s="146"/>
      <c r="DI320" s="146"/>
      <c r="DJ320" s="146"/>
      <c r="DK320" s="146"/>
      <c r="DL320" s="146"/>
      <c r="DM320" s="149"/>
      <c r="DN320" s="100"/>
      <c r="DO320" s="101"/>
      <c r="DP320" s="101"/>
      <c r="DQ320" s="101"/>
      <c r="DR320" s="101"/>
      <c r="DS320" s="101"/>
      <c r="DT320" s="101"/>
      <c r="DU320" s="101"/>
      <c r="DV320" s="101"/>
      <c r="DW320" s="101"/>
      <c r="DX320" s="101"/>
      <c r="DY320" s="101"/>
      <c r="DZ320" s="101"/>
      <c r="EA320" s="101"/>
      <c r="EB320" s="101"/>
      <c r="EC320" s="101"/>
      <c r="ED320" s="101"/>
      <c r="EE320" s="101"/>
      <c r="EF320" s="101"/>
      <c r="EG320" s="102"/>
      <c r="EH320" s="128"/>
      <c r="EI320" s="126"/>
      <c r="EJ320" s="126"/>
      <c r="EK320" s="126"/>
      <c r="EL320" s="126"/>
      <c r="EM320" s="126"/>
      <c r="EN320" s="126"/>
      <c r="EO320" s="126"/>
      <c r="EP320" s="126"/>
      <c r="EQ320" s="126"/>
      <c r="ER320" s="126"/>
      <c r="ES320" s="126"/>
      <c r="ET320" s="126"/>
      <c r="EU320" s="126"/>
      <c r="EV320" s="126"/>
      <c r="EW320" s="126"/>
      <c r="EX320" s="126"/>
      <c r="EY320" s="126"/>
      <c r="EZ320" s="126"/>
      <c r="FA320" s="129"/>
      <c r="FB320" s="106"/>
      <c r="FC320" s="101"/>
      <c r="FD320" s="101"/>
      <c r="FE320" s="101"/>
      <c r="FF320" s="101"/>
      <c r="FG320" s="101"/>
      <c r="FH320" s="101"/>
      <c r="FI320" s="101"/>
      <c r="FJ320" s="101"/>
      <c r="FK320" s="130"/>
      <c r="FL320" s="128"/>
      <c r="FM320" s="126"/>
      <c r="FN320" s="126"/>
      <c r="FO320" s="126"/>
      <c r="FP320" s="126"/>
      <c r="FQ320" s="127"/>
      <c r="FR320" s="128"/>
      <c r="FS320" s="126"/>
      <c r="FT320" s="126"/>
      <c r="FU320" s="129"/>
      <c r="FV320" s="106"/>
      <c r="FW320" s="101"/>
      <c r="FX320" s="101"/>
      <c r="FY320" s="127"/>
      <c r="FZ320" s="131"/>
      <c r="GA320" s="132"/>
      <c r="GB320" s="133"/>
      <c r="GC320" s="133"/>
      <c r="GD320" s="133"/>
      <c r="GE320" s="133"/>
      <c r="GF320" s="134"/>
      <c r="GG320" s="135"/>
      <c r="GH320" s="133"/>
      <c r="GI320" s="133"/>
      <c r="GJ320" s="134"/>
      <c r="GK320" s="135"/>
      <c r="GL320" s="136"/>
      <c r="GM320" s="126"/>
      <c r="GN320" s="126"/>
      <c r="GO320" s="126"/>
      <c r="GP320" s="127"/>
      <c r="GQ320" s="137"/>
      <c r="GR320" s="138"/>
      <c r="GS320" s="139"/>
      <c r="GT320" s="140"/>
      <c r="GU320" s="141"/>
      <c r="GV320" s="142"/>
      <c r="GW320" s="143"/>
    </row>
    <row r="321" spans="1:205" s="120" customFormat="1" ht="18" customHeight="1" x14ac:dyDescent="0.25">
      <c r="A321" s="121">
        <v>316</v>
      </c>
      <c r="B321" s="122"/>
      <c r="C321" s="123"/>
      <c r="D321" s="123"/>
      <c r="E321" s="123"/>
      <c r="F321" s="123"/>
      <c r="G321" s="124"/>
      <c r="H321" s="144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46"/>
      <c r="AC321" s="146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6"/>
      <c r="AP321" s="126"/>
      <c r="AQ321" s="126"/>
      <c r="AR321" s="126"/>
      <c r="AS321" s="126"/>
      <c r="AT321" s="126"/>
      <c r="AU321" s="126"/>
      <c r="AV321" s="146"/>
      <c r="AW321" s="146"/>
      <c r="AX321" s="146"/>
      <c r="AY321" s="146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6"/>
      <c r="BL321" s="126"/>
      <c r="BM321" s="126"/>
      <c r="BN321" s="126"/>
      <c r="BO321" s="126"/>
      <c r="BP321" s="146"/>
      <c r="BQ321" s="146"/>
      <c r="BR321" s="146"/>
      <c r="BS321" s="146"/>
      <c r="BT321" s="146"/>
      <c r="BU321" s="146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6"/>
      <c r="CH321" s="126"/>
      <c r="CI321" s="126"/>
      <c r="CJ321" s="146"/>
      <c r="CK321" s="146"/>
      <c r="CL321" s="146"/>
      <c r="CM321" s="146"/>
      <c r="CN321" s="146"/>
      <c r="CO321" s="146"/>
      <c r="CP321" s="146"/>
      <c r="CQ321" s="146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46"/>
      <c r="DD321" s="146"/>
      <c r="DE321" s="146"/>
      <c r="DF321" s="146"/>
      <c r="DG321" s="146"/>
      <c r="DH321" s="146"/>
      <c r="DI321" s="146"/>
      <c r="DJ321" s="146"/>
      <c r="DK321" s="146"/>
      <c r="DL321" s="146"/>
      <c r="DM321" s="149"/>
      <c r="DN321" s="100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2"/>
      <c r="EH321" s="128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26"/>
      <c r="EY321" s="126"/>
      <c r="EZ321" s="126"/>
      <c r="FA321" s="129"/>
      <c r="FB321" s="106"/>
      <c r="FC321" s="101"/>
      <c r="FD321" s="101"/>
      <c r="FE321" s="101"/>
      <c r="FF321" s="101"/>
      <c r="FG321" s="101"/>
      <c r="FH321" s="101"/>
      <c r="FI321" s="101"/>
      <c r="FJ321" s="101"/>
      <c r="FK321" s="130"/>
      <c r="FL321" s="128"/>
      <c r="FM321" s="126"/>
      <c r="FN321" s="126"/>
      <c r="FO321" s="126"/>
      <c r="FP321" s="126"/>
      <c r="FQ321" s="127"/>
      <c r="FR321" s="128"/>
      <c r="FS321" s="126"/>
      <c r="FT321" s="126"/>
      <c r="FU321" s="129"/>
      <c r="FV321" s="106"/>
      <c r="FW321" s="101"/>
      <c r="FX321" s="101"/>
      <c r="FY321" s="127"/>
      <c r="FZ321" s="131"/>
      <c r="GA321" s="132"/>
      <c r="GB321" s="133"/>
      <c r="GC321" s="133"/>
      <c r="GD321" s="133"/>
      <c r="GE321" s="133"/>
      <c r="GF321" s="134"/>
      <c r="GG321" s="135"/>
      <c r="GH321" s="133"/>
      <c r="GI321" s="133"/>
      <c r="GJ321" s="134"/>
      <c r="GK321" s="135"/>
      <c r="GL321" s="136"/>
      <c r="GM321" s="126"/>
      <c r="GN321" s="126"/>
      <c r="GO321" s="126"/>
      <c r="GP321" s="127"/>
      <c r="GQ321" s="137"/>
      <c r="GR321" s="138"/>
      <c r="GS321" s="139"/>
      <c r="GT321" s="140"/>
      <c r="GU321" s="141"/>
      <c r="GV321" s="142"/>
      <c r="GW321" s="143"/>
    </row>
    <row r="322" spans="1:205" s="120" customFormat="1" ht="18" customHeight="1" x14ac:dyDescent="0.25">
      <c r="A322" s="121">
        <v>317</v>
      </c>
      <c r="B322" s="122"/>
      <c r="C322" s="123"/>
      <c r="D322" s="123"/>
      <c r="E322" s="123"/>
      <c r="F322" s="123"/>
      <c r="G322" s="124"/>
      <c r="H322" s="144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46"/>
      <c r="AC322" s="146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6"/>
      <c r="AP322" s="126"/>
      <c r="AQ322" s="126"/>
      <c r="AR322" s="126"/>
      <c r="AS322" s="126"/>
      <c r="AT322" s="126"/>
      <c r="AU322" s="126"/>
      <c r="AV322" s="146"/>
      <c r="AW322" s="146"/>
      <c r="AX322" s="146"/>
      <c r="AY322" s="146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6"/>
      <c r="BL322" s="126"/>
      <c r="BM322" s="126"/>
      <c r="BN322" s="126"/>
      <c r="BO322" s="126"/>
      <c r="BP322" s="146"/>
      <c r="BQ322" s="146"/>
      <c r="BR322" s="146"/>
      <c r="BS322" s="146"/>
      <c r="BT322" s="146"/>
      <c r="BU322" s="146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6"/>
      <c r="CH322" s="126"/>
      <c r="CI322" s="126"/>
      <c r="CJ322" s="146"/>
      <c r="CK322" s="146"/>
      <c r="CL322" s="146"/>
      <c r="CM322" s="146"/>
      <c r="CN322" s="146"/>
      <c r="CO322" s="146"/>
      <c r="CP322" s="146"/>
      <c r="CQ322" s="146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46"/>
      <c r="DD322" s="146"/>
      <c r="DE322" s="146"/>
      <c r="DF322" s="146"/>
      <c r="DG322" s="146"/>
      <c r="DH322" s="146"/>
      <c r="DI322" s="146"/>
      <c r="DJ322" s="146"/>
      <c r="DK322" s="146"/>
      <c r="DL322" s="146"/>
      <c r="DM322" s="149"/>
      <c r="DN322" s="100"/>
      <c r="DO322" s="101"/>
      <c r="DP322" s="101"/>
      <c r="DQ322" s="101"/>
      <c r="DR322" s="101"/>
      <c r="DS322" s="101"/>
      <c r="DT322" s="101"/>
      <c r="DU322" s="101"/>
      <c r="DV322" s="101"/>
      <c r="DW322" s="101"/>
      <c r="DX322" s="101"/>
      <c r="DY322" s="101"/>
      <c r="DZ322" s="101"/>
      <c r="EA322" s="101"/>
      <c r="EB322" s="101"/>
      <c r="EC322" s="101"/>
      <c r="ED322" s="101"/>
      <c r="EE322" s="101"/>
      <c r="EF322" s="101"/>
      <c r="EG322" s="102"/>
      <c r="EH322" s="128"/>
      <c r="EI322" s="126"/>
      <c r="EJ322" s="126"/>
      <c r="EK322" s="126"/>
      <c r="EL322" s="126"/>
      <c r="EM322" s="126"/>
      <c r="EN322" s="126"/>
      <c r="EO322" s="126"/>
      <c r="EP322" s="126"/>
      <c r="EQ322" s="126"/>
      <c r="ER322" s="126"/>
      <c r="ES322" s="126"/>
      <c r="ET322" s="126"/>
      <c r="EU322" s="126"/>
      <c r="EV322" s="126"/>
      <c r="EW322" s="126"/>
      <c r="EX322" s="126"/>
      <c r="EY322" s="126"/>
      <c r="EZ322" s="126"/>
      <c r="FA322" s="129"/>
      <c r="FB322" s="106"/>
      <c r="FC322" s="101"/>
      <c r="FD322" s="101"/>
      <c r="FE322" s="101"/>
      <c r="FF322" s="101"/>
      <c r="FG322" s="101"/>
      <c r="FH322" s="101"/>
      <c r="FI322" s="101"/>
      <c r="FJ322" s="101"/>
      <c r="FK322" s="130"/>
      <c r="FL322" s="128"/>
      <c r="FM322" s="126"/>
      <c r="FN322" s="126"/>
      <c r="FO322" s="126"/>
      <c r="FP322" s="126"/>
      <c r="FQ322" s="127"/>
      <c r="FR322" s="128"/>
      <c r="FS322" s="126"/>
      <c r="FT322" s="126"/>
      <c r="FU322" s="129"/>
      <c r="FV322" s="106"/>
      <c r="FW322" s="101"/>
      <c r="FX322" s="101"/>
      <c r="FY322" s="127"/>
      <c r="FZ322" s="131"/>
      <c r="GA322" s="132"/>
      <c r="GB322" s="133"/>
      <c r="GC322" s="133"/>
      <c r="GD322" s="133"/>
      <c r="GE322" s="133"/>
      <c r="GF322" s="134"/>
      <c r="GG322" s="135"/>
      <c r="GH322" s="133"/>
      <c r="GI322" s="133"/>
      <c r="GJ322" s="134"/>
      <c r="GK322" s="135"/>
      <c r="GL322" s="136"/>
      <c r="GM322" s="126"/>
      <c r="GN322" s="126"/>
      <c r="GO322" s="126"/>
      <c r="GP322" s="127"/>
      <c r="GQ322" s="137"/>
      <c r="GR322" s="138"/>
      <c r="GS322" s="139"/>
      <c r="GT322" s="140"/>
      <c r="GU322" s="141"/>
      <c r="GV322" s="142"/>
      <c r="GW322" s="143"/>
    </row>
    <row r="323" spans="1:205" s="120" customFormat="1" ht="18" customHeight="1" x14ac:dyDescent="0.25">
      <c r="A323" s="121">
        <v>318</v>
      </c>
      <c r="B323" s="122"/>
      <c r="C323" s="123"/>
      <c r="D323" s="123"/>
      <c r="E323" s="123"/>
      <c r="F323" s="123"/>
      <c r="G323" s="124"/>
      <c r="H323" s="144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46"/>
      <c r="AC323" s="146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6"/>
      <c r="AP323" s="126"/>
      <c r="AQ323" s="126"/>
      <c r="AR323" s="126"/>
      <c r="AS323" s="126"/>
      <c r="AT323" s="126"/>
      <c r="AU323" s="126"/>
      <c r="AV323" s="146"/>
      <c r="AW323" s="146"/>
      <c r="AX323" s="146"/>
      <c r="AY323" s="146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6"/>
      <c r="BL323" s="126"/>
      <c r="BM323" s="126"/>
      <c r="BN323" s="126"/>
      <c r="BO323" s="126"/>
      <c r="BP323" s="146"/>
      <c r="BQ323" s="146"/>
      <c r="BR323" s="146"/>
      <c r="BS323" s="146"/>
      <c r="BT323" s="146"/>
      <c r="BU323" s="146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6"/>
      <c r="CH323" s="126"/>
      <c r="CI323" s="126"/>
      <c r="CJ323" s="146"/>
      <c r="CK323" s="146"/>
      <c r="CL323" s="146"/>
      <c r="CM323" s="146"/>
      <c r="CN323" s="146"/>
      <c r="CO323" s="146"/>
      <c r="CP323" s="146"/>
      <c r="CQ323" s="146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46"/>
      <c r="DD323" s="146"/>
      <c r="DE323" s="146"/>
      <c r="DF323" s="146"/>
      <c r="DG323" s="146"/>
      <c r="DH323" s="146"/>
      <c r="DI323" s="146"/>
      <c r="DJ323" s="146"/>
      <c r="DK323" s="146"/>
      <c r="DL323" s="146"/>
      <c r="DM323" s="149"/>
      <c r="DN323" s="100"/>
      <c r="DO323" s="101"/>
      <c r="DP323" s="101"/>
      <c r="DQ323" s="101"/>
      <c r="DR323" s="101"/>
      <c r="DS323" s="101"/>
      <c r="DT323" s="101"/>
      <c r="DU323" s="101"/>
      <c r="DV323" s="101"/>
      <c r="DW323" s="101"/>
      <c r="DX323" s="101"/>
      <c r="DY323" s="101"/>
      <c r="DZ323" s="101"/>
      <c r="EA323" s="101"/>
      <c r="EB323" s="101"/>
      <c r="EC323" s="101"/>
      <c r="ED323" s="101"/>
      <c r="EE323" s="101"/>
      <c r="EF323" s="101"/>
      <c r="EG323" s="102"/>
      <c r="EH323" s="128"/>
      <c r="EI323" s="126"/>
      <c r="EJ323" s="126"/>
      <c r="EK323" s="126"/>
      <c r="EL323" s="126"/>
      <c r="EM323" s="126"/>
      <c r="EN323" s="126"/>
      <c r="EO323" s="126"/>
      <c r="EP323" s="126"/>
      <c r="EQ323" s="126"/>
      <c r="ER323" s="126"/>
      <c r="ES323" s="126"/>
      <c r="ET323" s="126"/>
      <c r="EU323" s="126"/>
      <c r="EV323" s="126"/>
      <c r="EW323" s="126"/>
      <c r="EX323" s="126"/>
      <c r="EY323" s="126"/>
      <c r="EZ323" s="126"/>
      <c r="FA323" s="129"/>
      <c r="FB323" s="106"/>
      <c r="FC323" s="101"/>
      <c r="FD323" s="101"/>
      <c r="FE323" s="101"/>
      <c r="FF323" s="101"/>
      <c r="FG323" s="101"/>
      <c r="FH323" s="101"/>
      <c r="FI323" s="101"/>
      <c r="FJ323" s="101"/>
      <c r="FK323" s="130"/>
      <c r="FL323" s="128"/>
      <c r="FM323" s="126"/>
      <c r="FN323" s="126"/>
      <c r="FO323" s="126"/>
      <c r="FP323" s="126"/>
      <c r="FQ323" s="127"/>
      <c r="FR323" s="128"/>
      <c r="FS323" s="126"/>
      <c r="FT323" s="126"/>
      <c r="FU323" s="129"/>
      <c r="FV323" s="106"/>
      <c r="FW323" s="101"/>
      <c r="FX323" s="101"/>
      <c r="FY323" s="127"/>
      <c r="FZ323" s="131"/>
      <c r="GA323" s="132"/>
      <c r="GB323" s="133"/>
      <c r="GC323" s="133"/>
      <c r="GD323" s="133"/>
      <c r="GE323" s="133"/>
      <c r="GF323" s="134"/>
      <c r="GG323" s="135"/>
      <c r="GH323" s="133"/>
      <c r="GI323" s="133"/>
      <c r="GJ323" s="134"/>
      <c r="GK323" s="135"/>
      <c r="GL323" s="136"/>
      <c r="GM323" s="126"/>
      <c r="GN323" s="126"/>
      <c r="GO323" s="126"/>
      <c r="GP323" s="127"/>
      <c r="GQ323" s="137"/>
      <c r="GR323" s="138"/>
      <c r="GS323" s="139"/>
      <c r="GT323" s="140"/>
      <c r="GU323" s="141"/>
      <c r="GV323" s="142"/>
      <c r="GW323" s="143"/>
    </row>
    <row r="324" spans="1:205" s="120" customFormat="1" ht="18" customHeight="1" x14ac:dyDescent="0.25">
      <c r="A324" s="121">
        <v>319</v>
      </c>
      <c r="B324" s="122"/>
      <c r="C324" s="123"/>
      <c r="D324" s="123"/>
      <c r="E324" s="123"/>
      <c r="F324" s="123"/>
      <c r="G324" s="124"/>
      <c r="H324" s="144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46"/>
      <c r="AC324" s="146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6"/>
      <c r="AP324" s="126"/>
      <c r="AQ324" s="126"/>
      <c r="AR324" s="126"/>
      <c r="AS324" s="126"/>
      <c r="AT324" s="126"/>
      <c r="AU324" s="126"/>
      <c r="AV324" s="146"/>
      <c r="AW324" s="146"/>
      <c r="AX324" s="146"/>
      <c r="AY324" s="146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6"/>
      <c r="BL324" s="126"/>
      <c r="BM324" s="126"/>
      <c r="BN324" s="126"/>
      <c r="BO324" s="126"/>
      <c r="BP324" s="146"/>
      <c r="BQ324" s="146"/>
      <c r="BR324" s="146"/>
      <c r="BS324" s="146"/>
      <c r="BT324" s="146"/>
      <c r="BU324" s="146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6"/>
      <c r="CH324" s="126"/>
      <c r="CI324" s="126"/>
      <c r="CJ324" s="146"/>
      <c r="CK324" s="146"/>
      <c r="CL324" s="146"/>
      <c r="CM324" s="146"/>
      <c r="CN324" s="146"/>
      <c r="CO324" s="146"/>
      <c r="CP324" s="146"/>
      <c r="CQ324" s="146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46"/>
      <c r="DD324" s="146"/>
      <c r="DE324" s="146"/>
      <c r="DF324" s="146"/>
      <c r="DG324" s="146"/>
      <c r="DH324" s="146"/>
      <c r="DI324" s="146"/>
      <c r="DJ324" s="146"/>
      <c r="DK324" s="146"/>
      <c r="DL324" s="146"/>
      <c r="DM324" s="149"/>
      <c r="DN324" s="100"/>
      <c r="DO324" s="101"/>
      <c r="DP324" s="101"/>
      <c r="DQ324" s="101"/>
      <c r="DR324" s="101"/>
      <c r="DS324" s="101"/>
      <c r="DT324" s="101"/>
      <c r="DU324" s="101"/>
      <c r="DV324" s="101"/>
      <c r="DW324" s="101"/>
      <c r="DX324" s="101"/>
      <c r="DY324" s="101"/>
      <c r="DZ324" s="101"/>
      <c r="EA324" s="101"/>
      <c r="EB324" s="101"/>
      <c r="EC324" s="101"/>
      <c r="ED324" s="101"/>
      <c r="EE324" s="101"/>
      <c r="EF324" s="101"/>
      <c r="EG324" s="102"/>
      <c r="EH324" s="128"/>
      <c r="EI324" s="126"/>
      <c r="EJ324" s="126"/>
      <c r="EK324" s="126"/>
      <c r="EL324" s="126"/>
      <c r="EM324" s="126"/>
      <c r="EN324" s="126"/>
      <c r="EO324" s="126"/>
      <c r="EP324" s="126"/>
      <c r="EQ324" s="126"/>
      <c r="ER324" s="126"/>
      <c r="ES324" s="126"/>
      <c r="ET324" s="126"/>
      <c r="EU324" s="126"/>
      <c r="EV324" s="126"/>
      <c r="EW324" s="126"/>
      <c r="EX324" s="126"/>
      <c r="EY324" s="126"/>
      <c r="EZ324" s="126"/>
      <c r="FA324" s="129"/>
      <c r="FB324" s="106"/>
      <c r="FC324" s="101"/>
      <c r="FD324" s="101"/>
      <c r="FE324" s="101"/>
      <c r="FF324" s="101"/>
      <c r="FG324" s="101"/>
      <c r="FH324" s="101"/>
      <c r="FI324" s="101"/>
      <c r="FJ324" s="101"/>
      <c r="FK324" s="130"/>
      <c r="FL324" s="128"/>
      <c r="FM324" s="126"/>
      <c r="FN324" s="126"/>
      <c r="FO324" s="126"/>
      <c r="FP324" s="126"/>
      <c r="FQ324" s="127"/>
      <c r="FR324" s="128"/>
      <c r="FS324" s="126"/>
      <c r="FT324" s="126"/>
      <c r="FU324" s="129"/>
      <c r="FV324" s="106"/>
      <c r="FW324" s="101"/>
      <c r="FX324" s="101"/>
      <c r="FY324" s="127"/>
      <c r="FZ324" s="131"/>
      <c r="GA324" s="132"/>
      <c r="GB324" s="133"/>
      <c r="GC324" s="133"/>
      <c r="GD324" s="133"/>
      <c r="GE324" s="133"/>
      <c r="GF324" s="134"/>
      <c r="GG324" s="135"/>
      <c r="GH324" s="133"/>
      <c r="GI324" s="133"/>
      <c r="GJ324" s="134"/>
      <c r="GK324" s="135"/>
      <c r="GL324" s="136"/>
      <c r="GM324" s="126"/>
      <c r="GN324" s="126"/>
      <c r="GO324" s="126"/>
      <c r="GP324" s="127"/>
      <c r="GQ324" s="137"/>
      <c r="GR324" s="138"/>
      <c r="GS324" s="139"/>
      <c r="GT324" s="140"/>
      <c r="GU324" s="141"/>
      <c r="GV324" s="142"/>
      <c r="GW324" s="143"/>
    </row>
    <row r="325" spans="1:205" s="120" customFormat="1" ht="18" customHeight="1" x14ac:dyDescent="0.25">
      <c r="A325" s="121">
        <v>320</v>
      </c>
      <c r="B325" s="122"/>
      <c r="C325" s="123"/>
      <c r="D325" s="123"/>
      <c r="E325" s="123"/>
      <c r="F325" s="123"/>
      <c r="G325" s="124"/>
      <c r="H325" s="144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46"/>
      <c r="AC325" s="146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6"/>
      <c r="AP325" s="126"/>
      <c r="AQ325" s="126"/>
      <c r="AR325" s="126"/>
      <c r="AS325" s="126"/>
      <c r="AT325" s="126"/>
      <c r="AU325" s="126"/>
      <c r="AV325" s="146"/>
      <c r="AW325" s="146"/>
      <c r="AX325" s="146"/>
      <c r="AY325" s="146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6"/>
      <c r="BL325" s="126"/>
      <c r="BM325" s="126"/>
      <c r="BN325" s="126"/>
      <c r="BO325" s="126"/>
      <c r="BP325" s="146"/>
      <c r="BQ325" s="146"/>
      <c r="BR325" s="146"/>
      <c r="BS325" s="146"/>
      <c r="BT325" s="146"/>
      <c r="BU325" s="146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6"/>
      <c r="CH325" s="126"/>
      <c r="CI325" s="126"/>
      <c r="CJ325" s="146"/>
      <c r="CK325" s="146"/>
      <c r="CL325" s="146"/>
      <c r="CM325" s="146"/>
      <c r="CN325" s="146"/>
      <c r="CO325" s="146"/>
      <c r="CP325" s="146"/>
      <c r="CQ325" s="146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46"/>
      <c r="DD325" s="146"/>
      <c r="DE325" s="146"/>
      <c r="DF325" s="146"/>
      <c r="DG325" s="146"/>
      <c r="DH325" s="146"/>
      <c r="DI325" s="146"/>
      <c r="DJ325" s="146"/>
      <c r="DK325" s="146"/>
      <c r="DL325" s="146"/>
      <c r="DM325" s="149"/>
      <c r="DN325" s="100"/>
      <c r="DO325" s="101"/>
      <c r="DP325" s="101"/>
      <c r="DQ325" s="101"/>
      <c r="DR325" s="101"/>
      <c r="DS325" s="101"/>
      <c r="DT325" s="101"/>
      <c r="DU325" s="101"/>
      <c r="DV325" s="101"/>
      <c r="DW325" s="101"/>
      <c r="DX325" s="101"/>
      <c r="DY325" s="101"/>
      <c r="DZ325" s="101"/>
      <c r="EA325" s="101"/>
      <c r="EB325" s="101"/>
      <c r="EC325" s="101"/>
      <c r="ED325" s="101"/>
      <c r="EE325" s="101"/>
      <c r="EF325" s="101"/>
      <c r="EG325" s="102"/>
      <c r="EH325" s="128"/>
      <c r="EI325" s="126"/>
      <c r="EJ325" s="126"/>
      <c r="EK325" s="126"/>
      <c r="EL325" s="126"/>
      <c r="EM325" s="126"/>
      <c r="EN325" s="126"/>
      <c r="EO325" s="126"/>
      <c r="EP325" s="126"/>
      <c r="EQ325" s="126"/>
      <c r="ER325" s="126"/>
      <c r="ES325" s="126"/>
      <c r="ET325" s="126"/>
      <c r="EU325" s="126"/>
      <c r="EV325" s="126"/>
      <c r="EW325" s="126"/>
      <c r="EX325" s="126"/>
      <c r="EY325" s="126"/>
      <c r="EZ325" s="126"/>
      <c r="FA325" s="129"/>
      <c r="FB325" s="106"/>
      <c r="FC325" s="101"/>
      <c r="FD325" s="101"/>
      <c r="FE325" s="101"/>
      <c r="FF325" s="101"/>
      <c r="FG325" s="101"/>
      <c r="FH325" s="101"/>
      <c r="FI325" s="101"/>
      <c r="FJ325" s="101"/>
      <c r="FK325" s="130"/>
      <c r="FL325" s="128"/>
      <c r="FM325" s="126"/>
      <c r="FN325" s="126"/>
      <c r="FO325" s="126"/>
      <c r="FP325" s="126"/>
      <c r="FQ325" s="127"/>
      <c r="FR325" s="128"/>
      <c r="FS325" s="126"/>
      <c r="FT325" s="126"/>
      <c r="FU325" s="129"/>
      <c r="FV325" s="106"/>
      <c r="FW325" s="101"/>
      <c r="FX325" s="101"/>
      <c r="FY325" s="127"/>
      <c r="FZ325" s="131"/>
      <c r="GA325" s="132"/>
      <c r="GB325" s="133"/>
      <c r="GC325" s="133"/>
      <c r="GD325" s="133"/>
      <c r="GE325" s="133"/>
      <c r="GF325" s="134"/>
      <c r="GG325" s="135"/>
      <c r="GH325" s="133"/>
      <c r="GI325" s="133"/>
      <c r="GJ325" s="134"/>
      <c r="GK325" s="135"/>
      <c r="GL325" s="136"/>
      <c r="GM325" s="126"/>
      <c r="GN325" s="126"/>
      <c r="GO325" s="126"/>
      <c r="GP325" s="127"/>
      <c r="GQ325" s="137"/>
      <c r="GR325" s="138"/>
      <c r="GS325" s="139"/>
      <c r="GT325" s="140"/>
      <c r="GU325" s="141"/>
      <c r="GV325" s="142"/>
      <c r="GW325" s="143"/>
    </row>
    <row r="326" spans="1:205" s="120" customFormat="1" ht="18" customHeight="1" x14ac:dyDescent="0.25">
      <c r="A326" s="121">
        <v>321</v>
      </c>
      <c r="B326" s="122"/>
      <c r="C326" s="123"/>
      <c r="D326" s="123"/>
      <c r="E326" s="123"/>
      <c r="F326" s="123"/>
      <c r="G326" s="124"/>
      <c r="H326" s="14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46"/>
      <c r="AC326" s="146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6"/>
      <c r="AP326" s="126"/>
      <c r="AQ326" s="126"/>
      <c r="AR326" s="126"/>
      <c r="AS326" s="126"/>
      <c r="AT326" s="126"/>
      <c r="AU326" s="126"/>
      <c r="AV326" s="146"/>
      <c r="AW326" s="146"/>
      <c r="AX326" s="146"/>
      <c r="AY326" s="146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6"/>
      <c r="BL326" s="126"/>
      <c r="BM326" s="126"/>
      <c r="BN326" s="126"/>
      <c r="BO326" s="126"/>
      <c r="BP326" s="146"/>
      <c r="BQ326" s="146"/>
      <c r="BR326" s="146"/>
      <c r="BS326" s="146"/>
      <c r="BT326" s="146"/>
      <c r="BU326" s="146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6"/>
      <c r="CH326" s="126"/>
      <c r="CI326" s="126"/>
      <c r="CJ326" s="146"/>
      <c r="CK326" s="146"/>
      <c r="CL326" s="146"/>
      <c r="CM326" s="146"/>
      <c r="CN326" s="146"/>
      <c r="CO326" s="146"/>
      <c r="CP326" s="146"/>
      <c r="CQ326" s="146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46"/>
      <c r="DD326" s="146"/>
      <c r="DE326" s="146"/>
      <c r="DF326" s="146"/>
      <c r="DG326" s="146"/>
      <c r="DH326" s="146"/>
      <c r="DI326" s="146"/>
      <c r="DJ326" s="146"/>
      <c r="DK326" s="146"/>
      <c r="DL326" s="146"/>
      <c r="DM326" s="149"/>
      <c r="DN326" s="100"/>
      <c r="DO326" s="101"/>
      <c r="DP326" s="101"/>
      <c r="DQ326" s="101"/>
      <c r="DR326" s="101"/>
      <c r="DS326" s="101"/>
      <c r="DT326" s="101"/>
      <c r="DU326" s="101"/>
      <c r="DV326" s="101"/>
      <c r="DW326" s="101"/>
      <c r="DX326" s="101"/>
      <c r="DY326" s="101"/>
      <c r="DZ326" s="101"/>
      <c r="EA326" s="101"/>
      <c r="EB326" s="101"/>
      <c r="EC326" s="101"/>
      <c r="ED326" s="101"/>
      <c r="EE326" s="101"/>
      <c r="EF326" s="101"/>
      <c r="EG326" s="102"/>
      <c r="EH326" s="128"/>
      <c r="EI326" s="126"/>
      <c r="EJ326" s="126"/>
      <c r="EK326" s="126"/>
      <c r="EL326" s="126"/>
      <c r="EM326" s="126"/>
      <c r="EN326" s="126"/>
      <c r="EO326" s="126"/>
      <c r="EP326" s="126"/>
      <c r="EQ326" s="126"/>
      <c r="ER326" s="126"/>
      <c r="ES326" s="126"/>
      <c r="ET326" s="126"/>
      <c r="EU326" s="126"/>
      <c r="EV326" s="126"/>
      <c r="EW326" s="126"/>
      <c r="EX326" s="126"/>
      <c r="EY326" s="126"/>
      <c r="EZ326" s="126"/>
      <c r="FA326" s="129"/>
      <c r="FB326" s="106"/>
      <c r="FC326" s="101"/>
      <c r="FD326" s="101"/>
      <c r="FE326" s="101"/>
      <c r="FF326" s="101"/>
      <c r="FG326" s="101"/>
      <c r="FH326" s="101"/>
      <c r="FI326" s="101"/>
      <c r="FJ326" s="101"/>
      <c r="FK326" s="130"/>
      <c r="FL326" s="128"/>
      <c r="FM326" s="126"/>
      <c r="FN326" s="126"/>
      <c r="FO326" s="126"/>
      <c r="FP326" s="126"/>
      <c r="FQ326" s="127"/>
      <c r="FR326" s="128"/>
      <c r="FS326" s="126"/>
      <c r="FT326" s="126"/>
      <c r="FU326" s="129"/>
      <c r="FV326" s="106"/>
      <c r="FW326" s="101"/>
      <c r="FX326" s="101"/>
      <c r="FY326" s="127"/>
      <c r="FZ326" s="131"/>
      <c r="GA326" s="132"/>
      <c r="GB326" s="133"/>
      <c r="GC326" s="133"/>
      <c r="GD326" s="133"/>
      <c r="GE326" s="133"/>
      <c r="GF326" s="134"/>
      <c r="GG326" s="135"/>
      <c r="GH326" s="133"/>
      <c r="GI326" s="133"/>
      <c r="GJ326" s="134"/>
      <c r="GK326" s="135"/>
      <c r="GL326" s="136"/>
      <c r="GM326" s="126"/>
      <c r="GN326" s="126"/>
      <c r="GO326" s="126"/>
      <c r="GP326" s="127"/>
      <c r="GQ326" s="137"/>
      <c r="GR326" s="138"/>
      <c r="GS326" s="139"/>
      <c r="GT326" s="140"/>
      <c r="GU326" s="141"/>
      <c r="GV326" s="142"/>
      <c r="GW326" s="143"/>
    </row>
    <row r="327" spans="1:205" s="120" customFormat="1" ht="18" customHeight="1" x14ac:dyDescent="0.25">
      <c r="A327" s="121">
        <v>322</v>
      </c>
      <c r="B327" s="122"/>
      <c r="C327" s="123"/>
      <c r="D327" s="123"/>
      <c r="E327" s="123"/>
      <c r="F327" s="123"/>
      <c r="G327" s="124"/>
      <c r="H327" s="144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46"/>
      <c r="AC327" s="146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6"/>
      <c r="AP327" s="126"/>
      <c r="AQ327" s="126"/>
      <c r="AR327" s="126"/>
      <c r="AS327" s="126"/>
      <c r="AT327" s="126"/>
      <c r="AU327" s="126"/>
      <c r="AV327" s="146"/>
      <c r="AW327" s="146"/>
      <c r="AX327" s="146"/>
      <c r="AY327" s="146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6"/>
      <c r="BL327" s="126"/>
      <c r="BM327" s="126"/>
      <c r="BN327" s="126"/>
      <c r="BO327" s="126"/>
      <c r="BP327" s="146"/>
      <c r="BQ327" s="146"/>
      <c r="BR327" s="146"/>
      <c r="BS327" s="146"/>
      <c r="BT327" s="146"/>
      <c r="BU327" s="146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6"/>
      <c r="CH327" s="126"/>
      <c r="CI327" s="126"/>
      <c r="CJ327" s="146"/>
      <c r="CK327" s="146"/>
      <c r="CL327" s="146"/>
      <c r="CM327" s="146"/>
      <c r="CN327" s="146"/>
      <c r="CO327" s="146"/>
      <c r="CP327" s="146"/>
      <c r="CQ327" s="146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46"/>
      <c r="DD327" s="146"/>
      <c r="DE327" s="146"/>
      <c r="DF327" s="146"/>
      <c r="DG327" s="146"/>
      <c r="DH327" s="146"/>
      <c r="DI327" s="146"/>
      <c r="DJ327" s="146"/>
      <c r="DK327" s="146"/>
      <c r="DL327" s="146"/>
      <c r="DM327" s="149"/>
      <c r="DN327" s="100"/>
      <c r="DO327" s="101"/>
      <c r="DP327" s="101"/>
      <c r="DQ327" s="101"/>
      <c r="DR327" s="101"/>
      <c r="DS327" s="101"/>
      <c r="DT327" s="101"/>
      <c r="DU327" s="101"/>
      <c r="DV327" s="101"/>
      <c r="DW327" s="101"/>
      <c r="DX327" s="101"/>
      <c r="DY327" s="101"/>
      <c r="DZ327" s="101"/>
      <c r="EA327" s="101"/>
      <c r="EB327" s="101"/>
      <c r="EC327" s="101"/>
      <c r="ED327" s="101"/>
      <c r="EE327" s="101"/>
      <c r="EF327" s="101"/>
      <c r="EG327" s="102"/>
      <c r="EH327" s="128"/>
      <c r="EI327" s="126"/>
      <c r="EJ327" s="126"/>
      <c r="EK327" s="126"/>
      <c r="EL327" s="126"/>
      <c r="EM327" s="126"/>
      <c r="EN327" s="126"/>
      <c r="EO327" s="126"/>
      <c r="EP327" s="126"/>
      <c r="EQ327" s="126"/>
      <c r="ER327" s="126"/>
      <c r="ES327" s="126"/>
      <c r="ET327" s="126"/>
      <c r="EU327" s="126"/>
      <c r="EV327" s="126"/>
      <c r="EW327" s="126"/>
      <c r="EX327" s="126"/>
      <c r="EY327" s="126"/>
      <c r="EZ327" s="126"/>
      <c r="FA327" s="129"/>
      <c r="FB327" s="106"/>
      <c r="FC327" s="101"/>
      <c r="FD327" s="101"/>
      <c r="FE327" s="101"/>
      <c r="FF327" s="101"/>
      <c r="FG327" s="101"/>
      <c r="FH327" s="101"/>
      <c r="FI327" s="101"/>
      <c r="FJ327" s="101"/>
      <c r="FK327" s="130"/>
      <c r="FL327" s="128"/>
      <c r="FM327" s="126"/>
      <c r="FN327" s="126"/>
      <c r="FO327" s="126"/>
      <c r="FP327" s="126"/>
      <c r="FQ327" s="127"/>
      <c r="FR327" s="128"/>
      <c r="FS327" s="126"/>
      <c r="FT327" s="126"/>
      <c r="FU327" s="129"/>
      <c r="FV327" s="106"/>
      <c r="FW327" s="101"/>
      <c r="FX327" s="101"/>
      <c r="FY327" s="127"/>
      <c r="FZ327" s="131"/>
      <c r="GA327" s="132"/>
      <c r="GB327" s="133"/>
      <c r="GC327" s="133"/>
      <c r="GD327" s="133"/>
      <c r="GE327" s="133"/>
      <c r="GF327" s="134"/>
      <c r="GG327" s="135"/>
      <c r="GH327" s="133"/>
      <c r="GI327" s="133"/>
      <c r="GJ327" s="134"/>
      <c r="GK327" s="135"/>
      <c r="GL327" s="136"/>
      <c r="GM327" s="126"/>
      <c r="GN327" s="126"/>
      <c r="GO327" s="126"/>
      <c r="GP327" s="127"/>
      <c r="GQ327" s="137"/>
      <c r="GR327" s="138"/>
      <c r="GS327" s="139"/>
      <c r="GT327" s="140"/>
      <c r="GU327" s="141"/>
      <c r="GV327" s="142"/>
      <c r="GW327" s="143"/>
    </row>
    <row r="328" spans="1:205" s="120" customFormat="1" ht="18" customHeight="1" x14ac:dyDescent="0.25">
      <c r="A328" s="121">
        <v>323</v>
      </c>
      <c r="B328" s="122"/>
      <c r="C328" s="123"/>
      <c r="D328" s="123"/>
      <c r="E328" s="123"/>
      <c r="F328" s="123"/>
      <c r="G328" s="124"/>
      <c r="H328" s="144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46"/>
      <c r="AC328" s="146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6"/>
      <c r="AP328" s="126"/>
      <c r="AQ328" s="126"/>
      <c r="AR328" s="126"/>
      <c r="AS328" s="126"/>
      <c r="AT328" s="126"/>
      <c r="AU328" s="126"/>
      <c r="AV328" s="146"/>
      <c r="AW328" s="146"/>
      <c r="AX328" s="146"/>
      <c r="AY328" s="146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6"/>
      <c r="BL328" s="126"/>
      <c r="BM328" s="126"/>
      <c r="BN328" s="126"/>
      <c r="BO328" s="126"/>
      <c r="BP328" s="146"/>
      <c r="BQ328" s="146"/>
      <c r="BR328" s="146"/>
      <c r="BS328" s="146"/>
      <c r="BT328" s="146"/>
      <c r="BU328" s="146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6"/>
      <c r="CH328" s="126"/>
      <c r="CI328" s="126"/>
      <c r="CJ328" s="146"/>
      <c r="CK328" s="146"/>
      <c r="CL328" s="146"/>
      <c r="CM328" s="146"/>
      <c r="CN328" s="146"/>
      <c r="CO328" s="146"/>
      <c r="CP328" s="146"/>
      <c r="CQ328" s="146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46"/>
      <c r="DD328" s="146"/>
      <c r="DE328" s="146"/>
      <c r="DF328" s="146"/>
      <c r="DG328" s="146"/>
      <c r="DH328" s="146"/>
      <c r="DI328" s="146"/>
      <c r="DJ328" s="146"/>
      <c r="DK328" s="146"/>
      <c r="DL328" s="146"/>
      <c r="DM328" s="149"/>
      <c r="DN328" s="100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2"/>
      <c r="EH328" s="128"/>
      <c r="EI328" s="126"/>
      <c r="EJ328" s="126"/>
      <c r="EK328" s="126"/>
      <c r="EL328" s="126"/>
      <c r="EM328" s="126"/>
      <c r="EN328" s="126"/>
      <c r="EO328" s="126"/>
      <c r="EP328" s="126"/>
      <c r="EQ328" s="126"/>
      <c r="ER328" s="126"/>
      <c r="ES328" s="126"/>
      <c r="ET328" s="126"/>
      <c r="EU328" s="126"/>
      <c r="EV328" s="126"/>
      <c r="EW328" s="126"/>
      <c r="EX328" s="126"/>
      <c r="EY328" s="126"/>
      <c r="EZ328" s="126"/>
      <c r="FA328" s="129"/>
      <c r="FB328" s="106"/>
      <c r="FC328" s="101"/>
      <c r="FD328" s="101"/>
      <c r="FE328" s="101"/>
      <c r="FF328" s="101"/>
      <c r="FG328" s="101"/>
      <c r="FH328" s="101"/>
      <c r="FI328" s="101"/>
      <c r="FJ328" s="101"/>
      <c r="FK328" s="130"/>
      <c r="FL328" s="128"/>
      <c r="FM328" s="126"/>
      <c r="FN328" s="126"/>
      <c r="FO328" s="126"/>
      <c r="FP328" s="126"/>
      <c r="FQ328" s="127"/>
      <c r="FR328" s="128"/>
      <c r="FS328" s="126"/>
      <c r="FT328" s="126"/>
      <c r="FU328" s="129"/>
      <c r="FV328" s="106"/>
      <c r="FW328" s="101"/>
      <c r="FX328" s="101"/>
      <c r="FY328" s="127"/>
      <c r="FZ328" s="131"/>
      <c r="GA328" s="132"/>
      <c r="GB328" s="133"/>
      <c r="GC328" s="133"/>
      <c r="GD328" s="133"/>
      <c r="GE328" s="133"/>
      <c r="GF328" s="134"/>
      <c r="GG328" s="135"/>
      <c r="GH328" s="133"/>
      <c r="GI328" s="133"/>
      <c r="GJ328" s="134"/>
      <c r="GK328" s="135"/>
      <c r="GL328" s="136"/>
      <c r="GM328" s="126"/>
      <c r="GN328" s="126"/>
      <c r="GO328" s="126"/>
      <c r="GP328" s="127"/>
      <c r="GQ328" s="137"/>
      <c r="GR328" s="138"/>
      <c r="GS328" s="139"/>
      <c r="GT328" s="140"/>
      <c r="GU328" s="141"/>
      <c r="GV328" s="142"/>
      <c r="GW328" s="143"/>
    </row>
    <row r="329" spans="1:205" s="120" customFormat="1" ht="18" customHeight="1" x14ac:dyDescent="0.25">
      <c r="A329" s="121">
        <v>324</v>
      </c>
      <c r="B329" s="122"/>
      <c r="C329" s="123"/>
      <c r="D329" s="123"/>
      <c r="E329" s="123"/>
      <c r="F329" s="123"/>
      <c r="G329" s="124"/>
      <c r="H329" s="144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46"/>
      <c r="AC329" s="146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6"/>
      <c r="AP329" s="126"/>
      <c r="AQ329" s="126"/>
      <c r="AR329" s="126"/>
      <c r="AS329" s="126"/>
      <c r="AT329" s="126"/>
      <c r="AU329" s="126"/>
      <c r="AV329" s="146"/>
      <c r="AW329" s="146"/>
      <c r="AX329" s="146"/>
      <c r="AY329" s="146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6"/>
      <c r="BL329" s="126"/>
      <c r="BM329" s="126"/>
      <c r="BN329" s="126"/>
      <c r="BO329" s="126"/>
      <c r="BP329" s="146"/>
      <c r="BQ329" s="146"/>
      <c r="BR329" s="146"/>
      <c r="BS329" s="146"/>
      <c r="BT329" s="146"/>
      <c r="BU329" s="146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6"/>
      <c r="CH329" s="126"/>
      <c r="CI329" s="126"/>
      <c r="CJ329" s="146"/>
      <c r="CK329" s="146"/>
      <c r="CL329" s="146"/>
      <c r="CM329" s="146"/>
      <c r="CN329" s="146"/>
      <c r="CO329" s="146"/>
      <c r="CP329" s="146"/>
      <c r="CQ329" s="146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46"/>
      <c r="DD329" s="146"/>
      <c r="DE329" s="146"/>
      <c r="DF329" s="146"/>
      <c r="DG329" s="146"/>
      <c r="DH329" s="146"/>
      <c r="DI329" s="146"/>
      <c r="DJ329" s="146"/>
      <c r="DK329" s="146"/>
      <c r="DL329" s="146"/>
      <c r="DM329" s="149"/>
      <c r="DN329" s="100"/>
      <c r="DO329" s="101"/>
      <c r="DP329" s="101"/>
      <c r="DQ329" s="101"/>
      <c r="DR329" s="101"/>
      <c r="DS329" s="101"/>
      <c r="DT329" s="101"/>
      <c r="DU329" s="101"/>
      <c r="DV329" s="101"/>
      <c r="DW329" s="101"/>
      <c r="DX329" s="101"/>
      <c r="DY329" s="101"/>
      <c r="DZ329" s="101"/>
      <c r="EA329" s="101"/>
      <c r="EB329" s="101"/>
      <c r="EC329" s="101"/>
      <c r="ED329" s="101"/>
      <c r="EE329" s="101"/>
      <c r="EF329" s="101"/>
      <c r="EG329" s="102"/>
      <c r="EH329" s="128"/>
      <c r="EI329" s="126"/>
      <c r="EJ329" s="126"/>
      <c r="EK329" s="126"/>
      <c r="EL329" s="126"/>
      <c r="EM329" s="126"/>
      <c r="EN329" s="126"/>
      <c r="EO329" s="126"/>
      <c r="EP329" s="126"/>
      <c r="EQ329" s="126"/>
      <c r="ER329" s="126"/>
      <c r="ES329" s="126"/>
      <c r="ET329" s="126"/>
      <c r="EU329" s="126"/>
      <c r="EV329" s="126"/>
      <c r="EW329" s="126"/>
      <c r="EX329" s="126"/>
      <c r="EY329" s="126"/>
      <c r="EZ329" s="126"/>
      <c r="FA329" s="129"/>
      <c r="FB329" s="106"/>
      <c r="FC329" s="101"/>
      <c r="FD329" s="101"/>
      <c r="FE329" s="101"/>
      <c r="FF329" s="101"/>
      <c r="FG329" s="101"/>
      <c r="FH329" s="101"/>
      <c r="FI329" s="101"/>
      <c r="FJ329" s="101"/>
      <c r="FK329" s="130"/>
      <c r="FL329" s="128"/>
      <c r="FM329" s="126"/>
      <c r="FN329" s="126"/>
      <c r="FO329" s="126"/>
      <c r="FP329" s="126"/>
      <c r="FQ329" s="127"/>
      <c r="FR329" s="128"/>
      <c r="FS329" s="126"/>
      <c r="FT329" s="126"/>
      <c r="FU329" s="129"/>
      <c r="FV329" s="106"/>
      <c r="FW329" s="101"/>
      <c r="FX329" s="101"/>
      <c r="FY329" s="127"/>
      <c r="FZ329" s="131"/>
      <c r="GA329" s="132"/>
      <c r="GB329" s="133"/>
      <c r="GC329" s="133"/>
      <c r="GD329" s="133"/>
      <c r="GE329" s="133"/>
      <c r="GF329" s="134"/>
      <c r="GG329" s="135"/>
      <c r="GH329" s="133"/>
      <c r="GI329" s="133"/>
      <c r="GJ329" s="134"/>
      <c r="GK329" s="135"/>
      <c r="GL329" s="136"/>
      <c r="GM329" s="126"/>
      <c r="GN329" s="126"/>
      <c r="GO329" s="126"/>
      <c r="GP329" s="127"/>
      <c r="GQ329" s="137"/>
      <c r="GR329" s="138"/>
      <c r="GS329" s="139"/>
      <c r="GT329" s="140"/>
      <c r="GU329" s="141"/>
      <c r="GV329" s="142"/>
      <c r="GW329" s="143"/>
    </row>
    <row r="330" spans="1:205" s="120" customFormat="1" ht="18" customHeight="1" x14ac:dyDescent="0.25">
      <c r="A330" s="121">
        <v>325</v>
      </c>
      <c r="B330" s="122"/>
      <c r="C330" s="123"/>
      <c r="D330" s="123"/>
      <c r="E330" s="123"/>
      <c r="F330" s="123"/>
      <c r="G330" s="124"/>
      <c r="H330" s="144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46"/>
      <c r="AC330" s="146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6"/>
      <c r="AP330" s="126"/>
      <c r="AQ330" s="126"/>
      <c r="AR330" s="126"/>
      <c r="AS330" s="126"/>
      <c r="AT330" s="126"/>
      <c r="AU330" s="126"/>
      <c r="AV330" s="146"/>
      <c r="AW330" s="146"/>
      <c r="AX330" s="146"/>
      <c r="AY330" s="146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6"/>
      <c r="BL330" s="126"/>
      <c r="BM330" s="126"/>
      <c r="BN330" s="126"/>
      <c r="BO330" s="126"/>
      <c r="BP330" s="146"/>
      <c r="BQ330" s="146"/>
      <c r="BR330" s="146"/>
      <c r="BS330" s="146"/>
      <c r="BT330" s="146"/>
      <c r="BU330" s="146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6"/>
      <c r="CH330" s="126"/>
      <c r="CI330" s="126"/>
      <c r="CJ330" s="146"/>
      <c r="CK330" s="146"/>
      <c r="CL330" s="146"/>
      <c r="CM330" s="146"/>
      <c r="CN330" s="146"/>
      <c r="CO330" s="146"/>
      <c r="CP330" s="146"/>
      <c r="CQ330" s="146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46"/>
      <c r="DD330" s="146"/>
      <c r="DE330" s="146"/>
      <c r="DF330" s="146"/>
      <c r="DG330" s="146"/>
      <c r="DH330" s="146"/>
      <c r="DI330" s="146"/>
      <c r="DJ330" s="146"/>
      <c r="DK330" s="146"/>
      <c r="DL330" s="146"/>
      <c r="DM330" s="149"/>
      <c r="DN330" s="100"/>
      <c r="DO330" s="101"/>
      <c r="DP330" s="101"/>
      <c r="DQ330" s="101"/>
      <c r="DR330" s="101"/>
      <c r="DS330" s="101"/>
      <c r="DT330" s="101"/>
      <c r="DU330" s="101"/>
      <c r="DV330" s="101"/>
      <c r="DW330" s="101"/>
      <c r="DX330" s="101"/>
      <c r="DY330" s="101"/>
      <c r="DZ330" s="101"/>
      <c r="EA330" s="101"/>
      <c r="EB330" s="101"/>
      <c r="EC330" s="101"/>
      <c r="ED330" s="101"/>
      <c r="EE330" s="101"/>
      <c r="EF330" s="101"/>
      <c r="EG330" s="102"/>
      <c r="EH330" s="128"/>
      <c r="EI330" s="126"/>
      <c r="EJ330" s="126"/>
      <c r="EK330" s="126"/>
      <c r="EL330" s="126"/>
      <c r="EM330" s="126"/>
      <c r="EN330" s="126"/>
      <c r="EO330" s="126"/>
      <c r="EP330" s="126"/>
      <c r="EQ330" s="126"/>
      <c r="ER330" s="126"/>
      <c r="ES330" s="126"/>
      <c r="ET330" s="126"/>
      <c r="EU330" s="126"/>
      <c r="EV330" s="126"/>
      <c r="EW330" s="126"/>
      <c r="EX330" s="126"/>
      <c r="EY330" s="126"/>
      <c r="EZ330" s="126"/>
      <c r="FA330" s="129"/>
      <c r="FB330" s="106"/>
      <c r="FC330" s="101"/>
      <c r="FD330" s="101"/>
      <c r="FE330" s="101"/>
      <c r="FF330" s="101"/>
      <c r="FG330" s="101"/>
      <c r="FH330" s="101"/>
      <c r="FI330" s="101"/>
      <c r="FJ330" s="101"/>
      <c r="FK330" s="130"/>
      <c r="FL330" s="128"/>
      <c r="FM330" s="126"/>
      <c r="FN330" s="126"/>
      <c r="FO330" s="126"/>
      <c r="FP330" s="126"/>
      <c r="FQ330" s="127"/>
      <c r="FR330" s="128"/>
      <c r="FS330" s="126"/>
      <c r="FT330" s="126"/>
      <c r="FU330" s="129"/>
      <c r="FV330" s="106"/>
      <c r="FW330" s="101"/>
      <c r="FX330" s="101"/>
      <c r="FY330" s="127"/>
      <c r="FZ330" s="131"/>
      <c r="GA330" s="132"/>
      <c r="GB330" s="133"/>
      <c r="GC330" s="133"/>
      <c r="GD330" s="133"/>
      <c r="GE330" s="133"/>
      <c r="GF330" s="134"/>
      <c r="GG330" s="135"/>
      <c r="GH330" s="133"/>
      <c r="GI330" s="133"/>
      <c r="GJ330" s="134"/>
      <c r="GK330" s="135"/>
      <c r="GL330" s="136"/>
      <c r="GM330" s="126"/>
      <c r="GN330" s="126"/>
      <c r="GO330" s="126"/>
      <c r="GP330" s="127"/>
      <c r="GQ330" s="137"/>
      <c r="GR330" s="138"/>
      <c r="GS330" s="139"/>
      <c r="GT330" s="140"/>
      <c r="GU330" s="141"/>
      <c r="GV330" s="142"/>
      <c r="GW330" s="143"/>
    </row>
    <row r="331" spans="1:205" s="120" customFormat="1" ht="18" customHeight="1" x14ac:dyDescent="0.25">
      <c r="A331" s="121">
        <v>326</v>
      </c>
      <c r="B331" s="122"/>
      <c r="C331" s="123"/>
      <c r="D331" s="123"/>
      <c r="E331" s="123"/>
      <c r="F331" s="123"/>
      <c r="G331" s="124"/>
      <c r="H331" s="144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46"/>
      <c r="AC331" s="146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6"/>
      <c r="AP331" s="126"/>
      <c r="AQ331" s="126"/>
      <c r="AR331" s="126"/>
      <c r="AS331" s="126"/>
      <c r="AT331" s="126"/>
      <c r="AU331" s="126"/>
      <c r="AV331" s="146"/>
      <c r="AW331" s="146"/>
      <c r="AX331" s="146"/>
      <c r="AY331" s="146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6"/>
      <c r="BL331" s="126"/>
      <c r="BM331" s="126"/>
      <c r="BN331" s="126"/>
      <c r="BO331" s="126"/>
      <c r="BP331" s="146"/>
      <c r="BQ331" s="146"/>
      <c r="BR331" s="146"/>
      <c r="BS331" s="146"/>
      <c r="BT331" s="146"/>
      <c r="BU331" s="146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6"/>
      <c r="CH331" s="126"/>
      <c r="CI331" s="126"/>
      <c r="CJ331" s="146"/>
      <c r="CK331" s="146"/>
      <c r="CL331" s="146"/>
      <c r="CM331" s="146"/>
      <c r="CN331" s="146"/>
      <c r="CO331" s="146"/>
      <c r="CP331" s="146"/>
      <c r="CQ331" s="146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46"/>
      <c r="DD331" s="146"/>
      <c r="DE331" s="146"/>
      <c r="DF331" s="146"/>
      <c r="DG331" s="146"/>
      <c r="DH331" s="146"/>
      <c r="DI331" s="146"/>
      <c r="DJ331" s="146"/>
      <c r="DK331" s="146"/>
      <c r="DL331" s="146"/>
      <c r="DM331" s="149"/>
      <c r="DN331" s="100"/>
      <c r="DO331" s="101"/>
      <c r="DP331" s="101"/>
      <c r="DQ331" s="101"/>
      <c r="DR331" s="101"/>
      <c r="DS331" s="101"/>
      <c r="DT331" s="101"/>
      <c r="DU331" s="101"/>
      <c r="DV331" s="101"/>
      <c r="DW331" s="101"/>
      <c r="DX331" s="101"/>
      <c r="DY331" s="101"/>
      <c r="DZ331" s="101"/>
      <c r="EA331" s="101"/>
      <c r="EB331" s="101"/>
      <c r="EC331" s="101"/>
      <c r="ED331" s="101"/>
      <c r="EE331" s="101"/>
      <c r="EF331" s="101"/>
      <c r="EG331" s="102"/>
      <c r="EH331" s="128"/>
      <c r="EI331" s="126"/>
      <c r="EJ331" s="126"/>
      <c r="EK331" s="126"/>
      <c r="EL331" s="126"/>
      <c r="EM331" s="126"/>
      <c r="EN331" s="126"/>
      <c r="EO331" s="126"/>
      <c r="EP331" s="126"/>
      <c r="EQ331" s="126"/>
      <c r="ER331" s="126"/>
      <c r="ES331" s="126"/>
      <c r="ET331" s="126"/>
      <c r="EU331" s="126"/>
      <c r="EV331" s="126"/>
      <c r="EW331" s="126"/>
      <c r="EX331" s="126"/>
      <c r="EY331" s="126"/>
      <c r="EZ331" s="126"/>
      <c r="FA331" s="129"/>
      <c r="FB331" s="106"/>
      <c r="FC331" s="101"/>
      <c r="FD331" s="101"/>
      <c r="FE331" s="101"/>
      <c r="FF331" s="101"/>
      <c r="FG331" s="101"/>
      <c r="FH331" s="101"/>
      <c r="FI331" s="101"/>
      <c r="FJ331" s="101"/>
      <c r="FK331" s="130"/>
      <c r="FL331" s="128"/>
      <c r="FM331" s="126"/>
      <c r="FN331" s="126"/>
      <c r="FO331" s="126"/>
      <c r="FP331" s="126"/>
      <c r="FQ331" s="127"/>
      <c r="FR331" s="128"/>
      <c r="FS331" s="126"/>
      <c r="FT331" s="126"/>
      <c r="FU331" s="129"/>
      <c r="FV331" s="106"/>
      <c r="FW331" s="101"/>
      <c r="FX331" s="101"/>
      <c r="FY331" s="127"/>
      <c r="FZ331" s="131"/>
      <c r="GA331" s="132"/>
      <c r="GB331" s="133"/>
      <c r="GC331" s="133"/>
      <c r="GD331" s="133"/>
      <c r="GE331" s="133"/>
      <c r="GF331" s="134"/>
      <c r="GG331" s="135"/>
      <c r="GH331" s="133"/>
      <c r="GI331" s="133"/>
      <c r="GJ331" s="134"/>
      <c r="GK331" s="135"/>
      <c r="GL331" s="136"/>
      <c r="GM331" s="126"/>
      <c r="GN331" s="126"/>
      <c r="GO331" s="126"/>
      <c r="GP331" s="127"/>
      <c r="GQ331" s="137"/>
      <c r="GR331" s="138"/>
      <c r="GS331" s="139"/>
      <c r="GT331" s="140"/>
      <c r="GU331" s="141"/>
      <c r="GV331" s="142"/>
      <c r="GW331" s="143"/>
    </row>
    <row r="332" spans="1:205" s="120" customFormat="1" ht="18" customHeight="1" x14ac:dyDescent="0.25">
      <c r="A332" s="121">
        <v>327</v>
      </c>
      <c r="B332" s="122"/>
      <c r="C332" s="123"/>
      <c r="D332" s="123"/>
      <c r="E332" s="123"/>
      <c r="F332" s="123"/>
      <c r="G332" s="124"/>
      <c r="H332" s="144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46"/>
      <c r="AC332" s="146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6"/>
      <c r="AP332" s="126"/>
      <c r="AQ332" s="126"/>
      <c r="AR332" s="126"/>
      <c r="AS332" s="126"/>
      <c r="AT332" s="126"/>
      <c r="AU332" s="126"/>
      <c r="AV332" s="146"/>
      <c r="AW332" s="146"/>
      <c r="AX332" s="146"/>
      <c r="AY332" s="146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6"/>
      <c r="BL332" s="126"/>
      <c r="BM332" s="126"/>
      <c r="BN332" s="126"/>
      <c r="BO332" s="126"/>
      <c r="BP332" s="146"/>
      <c r="BQ332" s="146"/>
      <c r="BR332" s="146"/>
      <c r="BS332" s="146"/>
      <c r="BT332" s="146"/>
      <c r="BU332" s="146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6"/>
      <c r="CH332" s="126"/>
      <c r="CI332" s="126"/>
      <c r="CJ332" s="146"/>
      <c r="CK332" s="146"/>
      <c r="CL332" s="146"/>
      <c r="CM332" s="146"/>
      <c r="CN332" s="146"/>
      <c r="CO332" s="146"/>
      <c r="CP332" s="146"/>
      <c r="CQ332" s="146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46"/>
      <c r="DD332" s="146"/>
      <c r="DE332" s="146"/>
      <c r="DF332" s="146"/>
      <c r="DG332" s="146"/>
      <c r="DH332" s="146"/>
      <c r="DI332" s="146"/>
      <c r="DJ332" s="146"/>
      <c r="DK332" s="146"/>
      <c r="DL332" s="146"/>
      <c r="DM332" s="149"/>
      <c r="DN332" s="100"/>
      <c r="DO332" s="101"/>
      <c r="DP332" s="101"/>
      <c r="DQ332" s="101"/>
      <c r="DR332" s="101"/>
      <c r="DS332" s="101"/>
      <c r="DT332" s="101"/>
      <c r="DU332" s="101"/>
      <c r="DV332" s="101"/>
      <c r="DW332" s="101"/>
      <c r="DX332" s="101"/>
      <c r="DY332" s="101"/>
      <c r="DZ332" s="101"/>
      <c r="EA332" s="101"/>
      <c r="EB332" s="101"/>
      <c r="EC332" s="101"/>
      <c r="ED332" s="101"/>
      <c r="EE332" s="101"/>
      <c r="EF332" s="101"/>
      <c r="EG332" s="102"/>
      <c r="EH332" s="128"/>
      <c r="EI332" s="126"/>
      <c r="EJ332" s="126"/>
      <c r="EK332" s="126"/>
      <c r="EL332" s="126"/>
      <c r="EM332" s="126"/>
      <c r="EN332" s="126"/>
      <c r="EO332" s="126"/>
      <c r="EP332" s="126"/>
      <c r="EQ332" s="126"/>
      <c r="ER332" s="126"/>
      <c r="ES332" s="126"/>
      <c r="ET332" s="126"/>
      <c r="EU332" s="126"/>
      <c r="EV332" s="126"/>
      <c r="EW332" s="126"/>
      <c r="EX332" s="126"/>
      <c r="EY332" s="126"/>
      <c r="EZ332" s="126"/>
      <c r="FA332" s="129"/>
      <c r="FB332" s="106"/>
      <c r="FC332" s="101"/>
      <c r="FD332" s="101"/>
      <c r="FE332" s="101"/>
      <c r="FF332" s="101"/>
      <c r="FG332" s="101"/>
      <c r="FH332" s="101"/>
      <c r="FI332" s="101"/>
      <c r="FJ332" s="101"/>
      <c r="FK332" s="130"/>
      <c r="FL332" s="128"/>
      <c r="FM332" s="126"/>
      <c r="FN332" s="126"/>
      <c r="FO332" s="126"/>
      <c r="FP332" s="126"/>
      <c r="FQ332" s="127"/>
      <c r="FR332" s="128"/>
      <c r="FS332" s="126"/>
      <c r="FT332" s="126"/>
      <c r="FU332" s="129"/>
      <c r="FV332" s="106"/>
      <c r="FW332" s="101"/>
      <c r="FX332" s="101"/>
      <c r="FY332" s="127"/>
      <c r="FZ332" s="131"/>
      <c r="GA332" s="132"/>
      <c r="GB332" s="133"/>
      <c r="GC332" s="133"/>
      <c r="GD332" s="133"/>
      <c r="GE332" s="133"/>
      <c r="GF332" s="134"/>
      <c r="GG332" s="135"/>
      <c r="GH332" s="133"/>
      <c r="GI332" s="133"/>
      <c r="GJ332" s="134"/>
      <c r="GK332" s="135"/>
      <c r="GL332" s="136"/>
      <c r="GM332" s="126"/>
      <c r="GN332" s="126"/>
      <c r="GO332" s="126"/>
      <c r="GP332" s="127"/>
      <c r="GQ332" s="137"/>
      <c r="GR332" s="138"/>
      <c r="GS332" s="139"/>
      <c r="GT332" s="140"/>
      <c r="GU332" s="141"/>
      <c r="GV332" s="142"/>
      <c r="GW332" s="143"/>
    </row>
    <row r="333" spans="1:205" s="120" customFormat="1" ht="18" customHeight="1" x14ac:dyDescent="0.25">
      <c r="A333" s="121">
        <v>328</v>
      </c>
      <c r="B333" s="122"/>
      <c r="C333" s="123"/>
      <c r="D333" s="123"/>
      <c r="E333" s="123"/>
      <c r="F333" s="123"/>
      <c r="G333" s="124"/>
      <c r="H333" s="144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46"/>
      <c r="AC333" s="146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6"/>
      <c r="AP333" s="126"/>
      <c r="AQ333" s="126"/>
      <c r="AR333" s="126"/>
      <c r="AS333" s="126"/>
      <c r="AT333" s="126"/>
      <c r="AU333" s="126"/>
      <c r="AV333" s="146"/>
      <c r="AW333" s="146"/>
      <c r="AX333" s="146"/>
      <c r="AY333" s="146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6"/>
      <c r="BL333" s="126"/>
      <c r="BM333" s="126"/>
      <c r="BN333" s="126"/>
      <c r="BO333" s="126"/>
      <c r="BP333" s="146"/>
      <c r="BQ333" s="146"/>
      <c r="BR333" s="146"/>
      <c r="BS333" s="146"/>
      <c r="BT333" s="146"/>
      <c r="BU333" s="146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6"/>
      <c r="CH333" s="126"/>
      <c r="CI333" s="126"/>
      <c r="CJ333" s="146"/>
      <c r="CK333" s="146"/>
      <c r="CL333" s="146"/>
      <c r="CM333" s="146"/>
      <c r="CN333" s="146"/>
      <c r="CO333" s="146"/>
      <c r="CP333" s="146"/>
      <c r="CQ333" s="146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46"/>
      <c r="DD333" s="146"/>
      <c r="DE333" s="146"/>
      <c r="DF333" s="146"/>
      <c r="DG333" s="146"/>
      <c r="DH333" s="146"/>
      <c r="DI333" s="146"/>
      <c r="DJ333" s="146"/>
      <c r="DK333" s="146"/>
      <c r="DL333" s="146"/>
      <c r="DM333" s="149"/>
      <c r="DN333" s="100"/>
      <c r="DO333" s="101"/>
      <c r="DP333" s="101"/>
      <c r="DQ333" s="101"/>
      <c r="DR333" s="101"/>
      <c r="DS333" s="101"/>
      <c r="DT333" s="101"/>
      <c r="DU333" s="101"/>
      <c r="DV333" s="101"/>
      <c r="DW333" s="101"/>
      <c r="DX333" s="101"/>
      <c r="DY333" s="101"/>
      <c r="DZ333" s="101"/>
      <c r="EA333" s="101"/>
      <c r="EB333" s="101"/>
      <c r="EC333" s="101"/>
      <c r="ED333" s="101"/>
      <c r="EE333" s="101"/>
      <c r="EF333" s="101"/>
      <c r="EG333" s="102"/>
      <c r="EH333" s="128"/>
      <c r="EI333" s="126"/>
      <c r="EJ333" s="126"/>
      <c r="EK333" s="126"/>
      <c r="EL333" s="126"/>
      <c r="EM333" s="126"/>
      <c r="EN333" s="126"/>
      <c r="EO333" s="126"/>
      <c r="EP333" s="126"/>
      <c r="EQ333" s="126"/>
      <c r="ER333" s="126"/>
      <c r="ES333" s="126"/>
      <c r="ET333" s="126"/>
      <c r="EU333" s="126"/>
      <c r="EV333" s="126"/>
      <c r="EW333" s="126"/>
      <c r="EX333" s="126"/>
      <c r="EY333" s="126"/>
      <c r="EZ333" s="126"/>
      <c r="FA333" s="129"/>
      <c r="FB333" s="106"/>
      <c r="FC333" s="101"/>
      <c r="FD333" s="101"/>
      <c r="FE333" s="101"/>
      <c r="FF333" s="101"/>
      <c r="FG333" s="101"/>
      <c r="FH333" s="101"/>
      <c r="FI333" s="101"/>
      <c r="FJ333" s="101"/>
      <c r="FK333" s="130"/>
      <c r="FL333" s="128"/>
      <c r="FM333" s="126"/>
      <c r="FN333" s="126"/>
      <c r="FO333" s="126"/>
      <c r="FP333" s="126"/>
      <c r="FQ333" s="127"/>
      <c r="FR333" s="128"/>
      <c r="FS333" s="126"/>
      <c r="FT333" s="126"/>
      <c r="FU333" s="129"/>
      <c r="FV333" s="106"/>
      <c r="FW333" s="101"/>
      <c r="FX333" s="101"/>
      <c r="FY333" s="127"/>
      <c r="FZ333" s="131"/>
      <c r="GA333" s="132"/>
      <c r="GB333" s="133"/>
      <c r="GC333" s="133"/>
      <c r="GD333" s="133"/>
      <c r="GE333" s="133"/>
      <c r="GF333" s="134"/>
      <c r="GG333" s="135"/>
      <c r="GH333" s="133"/>
      <c r="GI333" s="133"/>
      <c r="GJ333" s="134"/>
      <c r="GK333" s="135"/>
      <c r="GL333" s="136"/>
      <c r="GM333" s="126"/>
      <c r="GN333" s="126"/>
      <c r="GO333" s="126"/>
      <c r="GP333" s="127"/>
      <c r="GQ333" s="137"/>
      <c r="GR333" s="138"/>
      <c r="GS333" s="139"/>
      <c r="GT333" s="140"/>
      <c r="GU333" s="141"/>
      <c r="GV333" s="142"/>
      <c r="GW333" s="143"/>
    </row>
    <row r="334" spans="1:205" s="120" customFormat="1" ht="18" customHeight="1" x14ac:dyDescent="0.25">
      <c r="A334" s="121">
        <v>329</v>
      </c>
      <c r="B334" s="122"/>
      <c r="C334" s="123"/>
      <c r="D334" s="123"/>
      <c r="E334" s="123"/>
      <c r="F334" s="123"/>
      <c r="G334" s="124"/>
      <c r="H334" s="144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46"/>
      <c r="AC334" s="146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6"/>
      <c r="AP334" s="126"/>
      <c r="AQ334" s="126"/>
      <c r="AR334" s="126"/>
      <c r="AS334" s="126"/>
      <c r="AT334" s="126"/>
      <c r="AU334" s="126"/>
      <c r="AV334" s="146"/>
      <c r="AW334" s="146"/>
      <c r="AX334" s="146"/>
      <c r="AY334" s="146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6"/>
      <c r="BL334" s="126"/>
      <c r="BM334" s="126"/>
      <c r="BN334" s="126"/>
      <c r="BO334" s="126"/>
      <c r="BP334" s="146"/>
      <c r="BQ334" s="146"/>
      <c r="BR334" s="146"/>
      <c r="BS334" s="146"/>
      <c r="BT334" s="146"/>
      <c r="BU334" s="146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6"/>
      <c r="CH334" s="126"/>
      <c r="CI334" s="126"/>
      <c r="CJ334" s="146"/>
      <c r="CK334" s="146"/>
      <c r="CL334" s="146"/>
      <c r="CM334" s="146"/>
      <c r="CN334" s="146"/>
      <c r="CO334" s="146"/>
      <c r="CP334" s="146"/>
      <c r="CQ334" s="146"/>
      <c r="CR334" s="125"/>
      <c r="CS334" s="125"/>
      <c r="CT334" s="125"/>
      <c r="CU334" s="125"/>
      <c r="CV334" s="125"/>
      <c r="CW334" s="125"/>
      <c r="CX334" s="125"/>
      <c r="CY334" s="125"/>
      <c r="CZ334" s="125"/>
      <c r="DA334" s="125"/>
      <c r="DB334" s="125"/>
      <c r="DC334" s="146"/>
      <c r="DD334" s="146"/>
      <c r="DE334" s="146"/>
      <c r="DF334" s="146"/>
      <c r="DG334" s="146"/>
      <c r="DH334" s="146"/>
      <c r="DI334" s="146"/>
      <c r="DJ334" s="146"/>
      <c r="DK334" s="146"/>
      <c r="DL334" s="146"/>
      <c r="DM334" s="149"/>
      <c r="DN334" s="100"/>
      <c r="DO334" s="101"/>
      <c r="DP334" s="101"/>
      <c r="DQ334" s="101"/>
      <c r="DR334" s="101"/>
      <c r="DS334" s="101"/>
      <c r="DT334" s="101"/>
      <c r="DU334" s="101"/>
      <c r="DV334" s="101"/>
      <c r="DW334" s="101"/>
      <c r="DX334" s="101"/>
      <c r="DY334" s="101"/>
      <c r="DZ334" s="101"/>
      <c r="EA334" s="101"/>
      <c r="EB334" s="101"/>
      <c r="EC334" s="101"/>
      <c r="ED334" s="101"/>
      <c r="EE334" s="101"/>
      <c r="EF334" s="101"/>
      <c r="EG334" s="102"/>
      <c r="EH334" s="128"/>
      <c r="EI334" s="126"/>
      <c r="EJ334" s="126"/>
      <c r="EK334" s="126"/>
      <c r="EL334" s="126"/>
      <c r="EM334" s="126"/>
      <c r="EN334" s="126"/>
      <c r="EO334" s="126"/>
      <c r="EP334" s="126"/>
      <c r="EQ334" s="126"/>
      <c r="ER334" s="126"/>
      <c r="ES334" s="126"/>
      <c r="ET334" s="126"/>
      <c r="EU334" s="126"/>
      <c r="EV334" s="126"/>
      <c r="EW334" s="126"/>
      <c r="EX334" s="126"/>
      <c r="EY334" s="126"/>
      <c r="EZ334" s="126"/>
      <c r="FA334" s="129"/>
      <c r="FB334" s="106"/>
      <c r="FC334" s="101"/>
      <c r="FD334" s="101"/>
      <c r="FE334" s="101"/>
      <c r="FF334" s="101"/>
      <c r="FG334" s="101"/>
      <c r="FH334" s="101"/>
      <c r="FI334" s="101"/>
      <c r="FJ334" s="101"/>
      <c r="FK334" s="130"/>
      <c r="FL334" s="128"/>
      <c r="FM334" s="126"/>
      <c r="FN334" s="126"/>
      <c r="FO334" s="126"/>
      <c r="FP334" s="126"/>
      <c r="FQ334" s="127"/>
      <c r="FR334" s="128"/>
      <c r="FS334" s="126"/>
      <c r="FT334" s="126"/>
      <c r="FU334" s="129"/>
      <c r="FV334" s="106"/>
      <c r="FW334" s="101"/>
      <c r="FX334" s="101"/>
      <c r="FY334" s="127"/>
      <c r="FZ334" s="131"/>
      <c r="GA334" s="132"/>
      <c r="GB334" s="133"/>
      <c r="GC334" s="133"/>
      <c r="GD334" s="133"/>
      <c r="GE334" s="133"/>
      <c r="GF334" s="134"/>
      <c r="GG334" s="135"/>
      <c r="GH334" s="133"/>
      <c r="GI334" s="133"/>
      <c r="GJ334" s="134"/>
      <c r="GK334" s="135"/>
      <c r="GL334" s="136"/>
      <c r="GM334" s="126"/>
      <c r="GN334" s="126"/>
      <c r="GO334" s="126"/>
      <c r="GP334" s="127"/>
      <c r="GQ334" s="137"/>
      <c r="GR334" s="138"/>
      <c r="GS334" s="139"/>
      <c r="GT334" s="140"/>
      <c r="GU334" s="141"/>
      <c r="GV334" s="142"/>
      <c r="GW334" s="143"/>
    </row>
    <row r="335" spans="1:205" s="120" customFormat="1" ht="18" customHeight="1" x14ac:dyDescent="0.25">
      <c r="A335" s="121">
        <v>330</v>
      </c>
      <c r="B335" s="122"/>
      <c r="C335" s="123"/>
      <c r="D335" s="123"/>
      <c r="E335" s="123"/>
      <c r="F335" s="123"/>
      <c r="G335" s="124"/>
      <c r="H335" s="144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46"/>
      <c r="AC335" s="146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6"/>
      <c r="AP335" s="126"/>
      <c r="AQ335" s="126"/>
      <c r="AR335" s="126"/>
      <c r="AS335" s="126"/>
      <c r="AT335" s="126"/>
      <c r="AU335" s="126"/>
      <c r="AV335" s="146"/>
      <c r="AW335" s="146"/>
      <c r="AX335" s="146"/>
      <c r="AY335" s="146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6"/>
      <c r="BL335" s="126"/>
      <c r="BM335" s="126"/>
      <c r="BN335" s="126"/>
      <c r="BO335" s="126"/>
      <c r="BP335" s="146"/>
      <c r="BQ335" s="146"/>
      <c r="BR335" s="146"/>
      <c r="BS335" s="146"/>
      <c r="BT335" s="146"/>
      <c r="BU335" s="146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6"/>
      <c r="CH335" s="126"/>
      <c r="CI335" s="126"/>
      <c r="CJ335" s="146"/>
      <c r="CK335" s="146"/>
      <c r="CL335" s="146"/>
      <c r="CM335" s="146"/>
      <c r="CN335" s="146"/>
      <c r="CO335" s="146"/>
      <c r="CP335" s="146"/>
      <c r="CQ335" s="146"/>
      <c r="CR335" s="125"/>
      <c r="CS335" s="125"/>
      <c r="CT335" s="125"/>
      <c r="CU335" s="125"/>
      <c r="CV335" s="125"/>
      <c r="CW335" s="125"/>
      <c r="CX335" s="125"/>
      <c r="CY335" s="125"/>
      <c r="CZ335" s="125"/>
      <c r="DA335" s="125"/>
      <c r="DB335" s="125"/>
      <c r="DC335" s="146"/>
      <c r="DD335" s="146"/>
      <c r="DE335" s="146"/>
      <c r="DF335" s="146"/>
      <c r="DG335" s="146"/>
      <c r="DH335" s="146"/>
      <c r="DI335" s="146"/>
      <c r="DJ335" s="146"/>
      <c r="DK335" s="146"/>
      <c r="DL335" s="146"/>
      <c r="DM335" s="149"/>
      <c r="DN335" s="100"/>
      <c r="DO335" s="101"/>
      <c r="DP335" s="101"/>
      <c r="DQ335" s="101"/>
      <c r="DR335" s="101"/>
      <c r="DS335" s="101"/>
      <c r="DT335" s="101"/>
      <c r="DU335" s="101"/>
      <c r="DV335" s="101"/>
      <c r="DW335" s="101"/>
      <c r="DX335" s="101"/>
      <c r="DY335" s="101"/>
      <c r="DZ335" s="101"/>
      <c r="EA335" s="101"/>
      <c r="EB335" s="101"/>
      <c r="EC335" s="101"/>
      <c r="ED335" s="101"/>
      <c r="EE335" s="101"/>
      <c r="EF335" s="101"/>
      <c r="EG335" s="102"/>
      <c r="EH335" s="128"/>
      <c r="EI335" s="126"/>
      <c r="EJ335" s="126"/>
      <c r="EK335" s="126"/>
      <c r="EL335" s="126"/>
      <c r="EM335" s="126"/>
      <c r="EN335" s="126"/>
      <c r="EO335" s="126"/>
      <c r="EP335" s="126"/>
      <c r="EQ335" s="126"/>
      <c r="ER335" s="126"/>
      <c r="ES335" s="126"/>
      <c r="ET335" s="126"/>
      <c r="EU335" s="126"/>
      <c r="EV335" s="126"/>
      <c r="EW335" s="126"/>
      <c r="EX335" s="126"/>
      <c r="EY335" s="126"/>
      <c r="EZ335" s="126"/>
      <c r="FA335" s="129"/>
      <c r="FB335" s="106"/>
      <c r="FC335" s="101"/>
      <c r="FD335" s="101"/>
      <c r="FE335" s="101"/>
      <c r="FF335" s="101"/>
      <c r="FG335" s="101"/>
      <c r="FH335" s="101"/>
      <c r="FI335" s="101"/>
      <c r="FJ335" s="101"/>
      <c r="FK335" s="130"/>
      <c r="FL335" s="128"/>
      <c r="FM335" s="126"/>
      <c r="FN335" s="126"/>
      <c r="FO335" s="126"/>
      <c r="FP335" s="126"/>
      <c r="FQ335" s="127"/>
      <c r="FR335" s="128"/>
      <c r="FS335" s="126"/>
      <c r="FT335" s="126"/>
      <c r="FU335" s="129"/>
      <c r="FV335" s="106"/>
      <c r="FW335" s="101"/>
      <c r="FX335" s="101"/>
      <c r="FY335" s="127"/>
      <c r="FZ335" s="131"/>
      <c r="GA335" s="132"/>
      <c r="GB335" s="133"/>
      <c r="GC335" s="133"/>
      <c r="GD335" s="133"/>
      <c r="GE335" s="133"/>
      <c r="GF335" s="134"/>
      <c r="GG335" s="135"/>
      <c r="GH335" s="133"/>
      <c r="GI335" s="133"/>
      <c r="GJ335" s="134"/>
      <c r="GK335" s="135"/>
      <c r="GL335" s="136"/>
      <c r="GM335" s="126"/>
      <c r="GN335" s="126"/>
      <c r="GO335" s="126"/>
      <c r="GP335" s="127"/>
      <c r="GQ335" s="137"/>
      <c r="GR335" s="138"/>
      <c r="GS335" s="139"/>
      <c r="GT335" s="140"/>
      <c r="GU335" s="141"/>
      <c r="GV335" s="142"/>
      <c r="GW335" s="143"/>
    </row>
    <row r="336" spans="1:205" s="120" customFormat="1" ht="18" customHeight="1" x14ac:dyDescent="0.25">
      <c r="A336" s="121">
        <v>331</v>
      </c>
      <c r="B336" s="122"/>
      <c r="C336" s="123"/>
      <c r="D336" s="123"/>
      <c r="E336" s="123"/>
      <c r="F336" s="123"/>
      <c r="G336" s="124"/>
      <c r="H336" s="144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46"/>
      <c r="AC336" s="146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6"/>
      <c r="AP336" s="126"/>
      <c r="AQ336" s="126"/>
      <c r="AR336" s="126"/>
      <c r="AS336" s="126"/>
      <c r="AT336" s="126"/>
      <c r="AU336" s="126"/>
      <c r="AV336" s="146"/>
      <c r="AW336" s="146"/>
      <c r="AX336" s="146"/>
      <c r="AY336" s="146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6"/>
      <c r="BL336" s="126"/>
      <c r="BM336" s="126"/>
      <c r="BN336" s="126"/>
      <c r="BO336" s="126"/>
      <c r="BP336" s="146"/>
      <c r="BQ336" s="146"/>
      <c r="BR336" s="146"/>
      <c r="BS336" s="146"/>
      <c r="BT336" s="146"/>
      <c r="BU336" s="146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6"/>
      <c r="CH336" s="126"/>
      <c r="CI336" s="126"/>
      <c r="CJ336" s="146"/>
      <c r="CK336" s="146"/>
      <c r="CL336" s="146"/>
      <c r="CM336" s="146"/>
      <c r="CN336" s="146"/>
      <c r="CO336" s="146"/>
      <c r="CP336" s="146"/>
      <c r="CQ336" s="146"/>
      <c r="CR336" s="125"/>
      <c r="CS336" s="125"/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46"/>
      <c r="DD336" s="146"/>
      <c r="DE336" s="146"/>
      <c r="DF336" s="146"/>
      <c r="DG336" s="146"/>
      <c r="DH336" s="146"/>
      <c r="DI336" s="146"/>
      <c r="DJ336" s="146"/>
      <c r="DK336" s="146"/>
      <c r="DL336" s="146"/>
      <c r="DM336" s="149"/>
      <c r="DN336" s="100"/>
      <c r="DO336" s="101"/>
      <c r="DP336" s="101"/>
      <c r="DQ336" s="101"/>
      <c r="DR336" s="101"/>
      <c r="DS336" s="101"/>
      <c r="DT336" s="101"/>
      <c r="DU336" s="101"/>
      <c r="DV336" s="101"/>
      <c r="DW336" s="101"/>
      <c r="DX336" s="101"/>
      <c r="DY336" s="101"/>
      <c r="DZ336" s="101"/>
      <c r="EA336" s="101"/>
      <c r="EB336" s="101"/>
      <c r="EC336" s="101"/>
      <c r="ED336" s="101"/>
      <c r="EE336" s="101"/>
      <c r="EF336" s="101"/>
      <c r="EG336" s="102"/>
      <c r="EH336" s="128"/>
      <c r="EI336" s="126"/>
      <c r="EJ336" s="126"/>
      <c r="EK336" s="126"/>
      <c r="EL336" s="126"/>
      <c r="EM336" s="126"/>
      <c r="EN336" s="126"/>
      <c r="EO336" s="126"/>
      <c r="EP336" s="126"/>
      <c r="EQ336" s="126"/>
      <c r="ER336" s="126"/>
      <c r="ES336" s="126"/>
      <c r="ET336" s="126"/>
      <c r="EU336" s="126"/>
      <c r="EV336" s="126"/>
      <c r="EW336" s="126"/>
      <c r="EX336" s="126"/>
      <c r="EY336" s="126"/>
      <c r="EZ336" s="126"/>
      <c r="FA336" s="129"/>
      <c r="FB336" s="106"/>
      <c r="FC336" s="101"/>
      <c r="FD336" s="101"/>
      <c r="FE336" s="101"/>
      <c r="FF336" s="101"/>
      <c r="FG336" s="101"/>
      <c r="FH336" s="101"/>
      <c r="FI336" s="101"/>
      <c r="FJ336" s="101"/>
      <c r="FK336" s="130"/>
      <c r="FL336" s="128"/>
      <c r="FM336" s="126"/>
      <c r="FN336" s="126"/>
      <c r="FO336" s="126"/>
      <c r="FP336" s="126"/>
      <c r="FQ336" s="127"/>
      <c r="FR336" s="128"/>
      <c r="FS336" s="126"/>
      <c r="FT336" s="126"/>
      <c r="FU336" s="129"/>
      <c r="FV336" s="106"/>
      <c r="FW336" s="101"/>
      <c r="FX336" s="101"/>
      <c r="FY336" s="127"/>
      <c r="FZ336" s="131"/>
      <c r="GA336" s="132"/>
      <c r="GB336" s="133"/>
      <c r="GC336" s="133"/>
      <c r="GD336" s="133"/>
      <c r="GE336" s="133"/>
      <c r="GF336" s="134"/>
      <c r="GG336" s="135"/>
      <c r="GH336" s="133"/>
      <c r="GI336" s="133"/>
      <c r="GJ336" s="134"/>
      <c r="GK336" s="135"/>
      <c r="GL336" s="136"/>
      <c r="GM336" s="126"/>
      <c r="GN336" s="126"/>
      <c r="GO336" s="126"/>
      <c r="GP336" s="127"/>
      <c r="GQ336" s="137"/>
      <c r="GR336" s="138"/>
      <c r="GS336" s="139"/>
      <c r="GT336" s="140"/>
      <c r="GU336" s="141"/>
      <c r="GV336" s="142"/>
      <c r="GW336" s="143"/>
    </row>
    <row r="337" spans="1:205" s="120" customFormat="1" ht="18" customHeight="1" x14ac:dyDescent="0.25">
      <c r="A337" s="121">
        <v>332</v>
      </c>
      <c r="B337" s="122"/>
      <c r="C337" s="123"/>
      <c r="D337" s="123"/>
      <c r="E337" s="123"/>
      <c r="F337" s="123"/>
      <c r="G337" s="124"/>
      <c r="H337" s="144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46"/>
      <c r="AC337" s="146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6"/>
      <c r="AP337" s="126"/>
      <c r="AQ337" s="126"/>
      <c r="AR337" s="126"/>
      <c r="AS337" s="126"/>
      <c r="AT337" s="126"/>
      <c r="AU337" s="126"/>
      <c r="AV337" s="146"/>
      <c r="AW337" s="146"/>
      <c r="AX337" s="146"/>
      <c r="AY337" s="146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6"/>
      <c r="BL337" s="126"/>
      <c r="BM337" s="126"/>
      <c r="BN337" s="126"/>
      <c r="BO337" s="126"/>
      <c r="BP337" s="146"/>
      <c r="BQ337" s="146"/>
      <c r="BR337" s="146"/>
      <c r="BS337" s="146"/>
      <c r="BT337" s="146"/>
      <c r="BU337" s="146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6"/>
      <c r="CH337" s="126"/>
      <c r="CI337" s="126"/>
      <c r="CJ337" s="146"/>
      <c r="CK337" s="146"/>
      <c r="CL337" s="146"/>
      <c r="CM337" s="146"/>
      <c r="CN337" s="146"/>
      <c r="CO337" s="146"/>
      <c r="CP337" s="146"/>
      <c r="CQ337" s="146"/>
      <c r="CR337" s="125"/>
      <c r="CS337" s="125"/>
      <c r="CT337" s="125"/>
      <c r="CU337" s="125"/>
      <c r="CV337" s="125"/>
      <c r="CW337" s="125"/>
      <c r="CX337" s="125"/>
      <c r="CY337" s="125"/>
      <c r="CZ337" s="125"/>
      <c r="DA337" s="125"/>
      <c r="DB337" s="125"/>
      <c r="DC337" s="146"/>
      <c r="DD337" s="146"/>
      <c r="DE337" s="146"/>
      <c r="DF337" s="146"/>
      <c r="DG337" s="146"/>
      <c r="DH337" s="146"/>
      <c r="DI337" s="146"/>
      <c r="DJ337" s="146"/>
      <c r="DK337" s="146"/>
      <c r="DL337" s="146"/>
      <c r="DM337" s="149"/>
      <c r="DN337" s="100"/>
      <c r="DO337" s="101"/>
      <c r="DP337" s="101"/>
      <c r="DQ337" s="101"/>
      <c r="DR337" s="101"/>
      <c r="DS337" s="101"/>
      <c r="DT337" s="101"/>
      <c r="DU337" s="101"/>
      <c r="DV337" s="101"/>
      <c r="DW337" s="101"/>
      <c r="DX337" s="101"/>
      <c r="DY337" s="101"/>
      <c r="DZ337" s="101"/>
      <c r="EA337" s="101"/>
      <c r="EB337" s="101"/>
      <c r="EC337" s="101"/>
      <c r="ED337" s="101"/>
      <c r="EE337" s="101"/>
      <c r="EF337" s="101"/>
      <c r="EG337" s="102"/>
      <c r="EH337" s="128"/>
      <c r="EI337" s="126"/>
      <c r="EJ337" s="126"/>
      <c r="EK337" s="126"/>
      <c r="EL337" s="126"/>
      <c r="EM337" s="126"/>
      <c r="EN337" s="126"/>
      <c r="EO337" s="126"/>
      <c r="EP337" s="126"/>
      <c r="EQ337" s="126"/>
      <c r="ER337" s="126"/>
      <c r="ES337" s="126"/>
      <c r="ET337" s="126"/>
      <c r="EU337" s="126"/>
      <c r="EV337" s="126"/>
      <c r="EW337" s="126"/>
      <c r="EX337" s="126"/>
      <c r="EY337" s="126"/>
      <c r="EZ337" s="126"/>
      <c r="FA337" s="129"/>
      <c r="FB337" s="106"/>
      <c r="FC337" s="101"/>
      <c r="FD337" s="101"/>
      <c r="FE337" s="101"/>
      <c r="FF337" s="101"/>
      <c r="FG337" s="101"/>
      <c r="FH337" s="101"/>
      <c r="FI337" s="101"/>
      <c r="FJ337" s="101"/>
      <c r="FK337" s="130"/>
      <c r="FL337" s="128"/>
      <c r="FM337" s="126"/>
      <c r="FN337" s="126"/>
      <c r="FO337" s="126"/>
      <c r="FP337" s="126"/>
      <c r="FQ337" s="127"/>
      <c r="FR337" s="128"/>
      <c r="FS337" s="126"/>
      <c r="FT337" s="126"/>
      <c r="FU337" s="129"/>
      <c r="FV337" s="106"/>
      <c r="FW337" s="101"/>
      <c r="FX337" s="101"/>
      <c r="FY337" s="127"/>
      <c r="FZ337" s="131"/>
      <c r="GA337" s="132"/>
      <c r="GB337" s="133"/>
      <c r="GC337" s="133"/>
      <c r="GD337" s="133"/>
      <c r="GE337" s="133"/>
      <c r="GF337" s="134"/>
      <c r="GG337" s="135"/>
      <c r="GH337" s="133"/>
      <c r="GI337" s="133"/>
      <c r="GJ337" s="134"/>
      <c r="GK337" s="135"/>
      <c r="GL337" s="136"/>
      <c r="GM337" s="126"/>
      <c r="GN337" s="126"/>
      <c r="GO337" s="126"/>
      <c r="GP337" s="127"/>
      <c r="GQ337" s="137"/>
      <c r="GR337" s="138"/>
      <c r="GS337" s="139"/>
      <c r="GT337" s="140"/>
      <c r="GU337" s="141"/>
      <c r="GV337" s="142"/>
      <c r="GW337" s="143"/>
    </row>
    <row r="338" spans="1:205" s="120" customFormat="1" ht="18" customHeight="1" x14ac:dyDescent="0.25">
      <c r="A338" s="121">
        <v>333</v>
      </c>
      <c r="B338" s="122"/>
      <c r="C338" s="123"/>
      <c r="D338" s="123"/>
      <c r="E338" s="123"/>
      <c r="F338" s="123"/>
      <c r="G338" s="124"/>
      <c r="H338" s="144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46"/>
      <c r="AC338" s="146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6"/>
      <c r="AP338" s="126"/>
      <c r="AQ338" s="126"/>
      <c r="AR338" s="126"/>
      <c r="AS338" s="126"/>
      <c r="AT338" s="126"/>
      <c r="AU338" s="126"/>
      <c r="AV338" s="146"/>
      <c r="AW338" s="146"/>
      <c r="AX338" s="146"/>
      <c r="AY338" s="146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6"/>
      <c r="BL338" s="126"/>
      <c r="BM338" s="126"/>
      <c r="BN338" s="126"/>
      <c r="BO338" s="126"/>
      <c r="BP338" s="146"/>
      <c r="BQ338" s="146"/>
      <c r="BR338" s="146"/>
      <c r="BS338" s="146"/>
      <c r="BT338" s="146"/>
      <c r="BU338" s="146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6"/>
      <c r="CH338" s="126"/>
      <c r="CI338" s="126"/>
      <c r="CJ338" s="146"/>
      <c r="CK338" s="146"/>
      <c r="CL338" s="146"/>
      <c r="CM338" s="146"/>
      <c r="CN338" s="146"/>
      <c r="CO338" s="146"/>
      <c r="CP338" s="146"/>
      <c r="CQ338" s="146"/>
      <c r="CR338" s="125"/>
      <c r="CS338" s="125"/>
      <c r="CT338" s="125"/>
      <c r="CU338" s="125"/>
      <c r="CV338" s="125"/>
      <c r="CW338" s="125"/>
      <c r="CX338" s="125"/>
      <c r="CY338" s="125"/>
      <c r="CZ338" s="125"/>
      <c r="DA338" s="125"/>
      <c r="DB338" s="125"/>
      <c r="DC338" s="146"/>
      <c r="DD338" s="146"/>
      <c r="DE338" s="146"/>
      <c r="DF338" s="146"/>
      <c r="DG338" s="146"/>
      <c r="DH338" s="146"/>
      <c r="DI338" s="146"/>
      <c r="DJ338" s="146"/>
      <c r="DK338" s="146"/>
      <c r="DL338" s="146"/>
      <c r="DM338" s="149"/>
      <c r="DN338" s="100"/>
      <c r="DO338" s="101"/>
      <c r="DP338" s="101"/>
      <c r="DQ338" s="101"/>
      <c r="DR338" s="101"/>
      <c r="DS338" s="101"/>
      <c r="DT338" s="101"/>
      <c r="DU338" s="101"/>
      <c r="DV338" s="101"/>
      <c r="DW338" s="101"/>
      <c r="DX338" s="101"/>
      <c r="DY338" s="101"/>
      <c r="DZ338" s="101"/>
      <c r="EA338" s="101"/>
      <c r="EB338" s="101"/>
      <c r="EC338" s="101"/>
      <c r="ED338" s="101"/>
      <c r="EE338" s="101"/>
      <c r="EF338" s="101"/>
      <c r="EG338" s="102"/>
      <c r="EH338" s="128"/>
      <c r="EI338" s="126"/>
      <c r="EJ338" s="126"/>
      <c r="EK338" s="126"/>
      <c r="EL338" s="126"/>
      <c r="EM338" s="126"/>
      <c r="EN338" s="126"/>
      <c r="EO338" s="126"/>
      <c r="EP338" s="126"/>
      <c r="EQ338" s="126"/>
      <c r="ER338" s="126"/>
      <c r="ES338" s="126"/>
      <c r="ET338" s="126"/>
      <c r="EU338" s="126"/>
      <c r="EV338" s="126"/>
      <c r="EW338" s="126"/>
      <c r="EX338" s="126"/>
      <c r="EY338" s="126"/>
      <c r="EZ338" s="126"/>
      <c r="FA338" s="129"/>
      <c r="FB338" s="106"/>
      <c r="FC338" s="101"/>
      <c r="FD338" s="101"/>
      <c r="FE338" s="101"/>
      <c r="FF338" s="101"/>
      <c r="FG338" s="101"/>
      <c r="FH338" s="101"/>
      <c r="FI338" s="101"/>
      <c r="FJ338" s="101"/>
      <c r="FK338" s="130"/>
      <c r="FL338" s="128"/>
      <c r="FM338" s="126"/>
      <c r="FN338" s="126"/>
      <c r="FO338" s="126"/>
      <c r="FP338" s="126"/>
      <c r="FQ338" s="127"/>
      <c r="FR338" s="128"/>
      <c r="FS338" s="126"/>
      <c r="FT338" s="126"/>
      <c r="FU338" s="129"/>
      <c r="FV338" s="106"/>
      <c r="FW338" s="101"/>
      <c r="FX338" s="101"/>
      <c r="FY338" s="127"/>
      <c r="FZ338" s="131"/>
      <c r="GA338" s="132"/>
      <c r="GB338" s="133"/>
      <c r="GC338" s="133"/>
      <c r="GD338" s="133"/>
      <c r="GE338" s="133"/>
      <c r="GF338" s="134"/>
      <c r="GG338" s="135"/>
      <c r="GH338" s="133"/>
      <c r="GI338" s="133"/>
      <c r="GJ338" s="134"/>
      <c r="GK338" s="135"/>
      <c r="GL338" s="136"/>
      <c r="GM338" s="126"/>
      <c r="GN338" s="126"/>
      <c r="GO338" s="126"/>
      <c r="GP338" s="127"/>
      <c r="GQ338" s="137"/>
      <c r="GR338" s="138"/>
      <c r="GS338" s="139"/>
      <c r="GT338" s="140"/>
      <c r="GU338" s="141"/>
      <c r="GV338" s="142"/>
      <c r="GW338" s="143"/>
    </row>
    <row r="339" spans="1:205" s="120" customFormat="1" ht="18" customHeight="1" x14ac:dyDescent="0.25">
      <c r="A339" s="121">
        <v>334</v>
      </c>
      <c r="B339" s="122"/>
      <c r="C339" s="123"/>
      <c r="D339" s="123"/>
      <c r="E339" s="123"/>
      <c r="F339" s="123"/>
      <c r="G339" s="124"/>
      <c r="H339" s="144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46"/>
      <c r="AC339" s="146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6"/>
      <c r="AP339" s="126"/>
      <c r="AQ339" s="126"/>
      <c r="AR339" s="126"/>
      <c r="AS339" s="126"/>
      <c r="AT339" s="126"/>
      <c r="AU339" s="126"/>
      <c r="AV339" s="146"/>
      <c r="AW339" s="146"/>
      <c r="AX339" s="146"/>
      <c r="AY339" s="146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6"/>
      <c r="BL339" s="126"/>
      <c r="BM339" s="126"/>
      <c r="BN339" s="126"/>
      <c r="BO339" s="126"/>
      <c r="BP339" s="146"/>
      <c r="BQ339" s="146"/>
      <c r="BR339" s="146"/>
      <c r="BS339" s="146"/>
      <c r="BT339" s="146"/>
      <c r="BU339" s="146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6"/>
      <c r="CH339" s="126"/>
      <c r="CI339" s="126"/>
      <c r="CJ339" s="146"/>
      <c r="CK339" s="146"/>
      <c r="CL339" s="146"/>
      <c r="CM339" s="146"/>
      <c r="CN339" s="146"/>
      <c r="CO339" s="146"/>
      <c r="CP339" s="146"/>
      <c r="CQ339" s="146"/>
      <c r="CR339" s="125"/>
      <c r="CS339" s="125"/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46"/>
      <c r="DD339" s="146"/>
      <c r="DE339" s="146"/>
      <c r="DF339" s="146"/>
      <c r="DG339" s="146"/>
      <c r="DH339" s="146"/>
      <c r="DI339" s="146"/>
      <c r="DJ339" s="146"/>
      <c r="DK339" s="146"/>
      <c r="DL339" s="146"/>
      <c r="DM339" s="149"/>
      <c r="DN339" s="100"/>
      <c r="DO339" s="101"/>
      <c r="DP339" s="101"/>
      <c r="DQ339" s="101"/>
      <c r="DR339" s="101"/>
      <c r="DS339" s="101"/>
      <c r="DT339" s="101"/>
      <c r="DU339" s="101"/>
      <c r="DV339" s="101"/>
      <c r="DW339" s="101"/>
      <c r="DX339" s="101"/>
      <c r="DY339" s="101"/>
      <c r="DZ339" s="101"/>
      <c r="EA339" s="101"/>
      <c r="EB339" s="101"/>
      <c r="EC339" s="101"/>
      <c r="ED339" s="101"/>
      <c r="EE339" s="101"/>
      <c r="EF339" s="101"/>
      <c r="EG339" s="102"/>
      <c r="EH339" s="128"/>
      <c r="EI339" s="126"/>
      <c r="EJ339" s="126"/>
      <c r="EK339" s="126"/>
      <c r="EL339" s="126"/>
      <c r="EM339" s="126"/>
      <c r="EN339" s="126"/>
      <c r="EO339" s="126"/>
      <c r="EP339" s="126"/>
      <c r="EQ339" s="126"/>
      <c r="ER339" s="126"/>
      <c r="ES339" s="126"/>
      <c r="ET339" s="126"/>
      <c r="EU339" s="126"/>
      <c r="EV339" s="126"/>
      <c r="EW339" s="126"/>
      <c r="EX339" s="126"/>
      <c r="EY339" s="126"/>
      <c r="EZ339" s="126"/>
      <c r="FA339" s="129"/>
      <c r="FB339" s="106"/>
      <c r="FC339" s="101"/>
      <c r="FD339" s="101"/>
      <c r="FE339" s="101"/>
      <c r="FF339" s="101"/>
      <c r="FG339" s="101"/>
      <c r="FH339" s="101"/>
      <c r="FI339" s="101"/>
      <c r="FJ339" s="101"/>
      <c r="FK339" s="130"/>
      <c r="FL339" s="128"/>
      <c r="FM339" s="126"/>
      <c r="FN339" s="126"/>
      <c r="FO339" s="126"/>
      <c r="FP339" s="126"/>
      <c r="FQ339" s="127"/>
      <c r="FR339" s="128"/>
      <c r="FS339" s="126"/>
      <c r="FT339" s="126"/>
      <c r="FU339" s="129"/>
      <c r="FV339" s="106"/>
      <c r="FW339" s="101"/>
      <c r="FX339" s="101"/>
      <c r="FY339" s="127"/>
      <c r="FZ339" s="131"/>
      <c r="GA339" s="132"/>
      <c r="GB339" s="133"/>
      <c r="GC339" s="133"/>
      <c r="GD339" s="133"/>
      <c r="GE339" s="133"/>
      <c r="GF339" s="134"/>
      <c r="GG339" s="135"/>
      <c r="GH339" s="133"/>
      <c r="GI339" s="133"/>
      <c r="GJ339" s="134"/>
      <c r="GK339" s="135"/>
      <c r="GL339" s="136"/>
      <c r="GM339" s="126"/>
      <c r="GN339" s="126"/>
      <c r="GO339" s="126"/>
      <c r="GP339" s="127"/>
      <c r="GQ339" s="137"/>
      <c r="GR339" s="138"/>
      <c r="GS339" s="139"/>
      <c r="GT339" s="140"/>
      <c r="GU339" s="141"/>
      <c r="GV339" s="142"/>
      <c r="GW339" s="143"/>
    </row>
    <row r="340" spans="1:205" s="120" customFormat="1" ht="18" customHeight="1" x14ac:dyDescent="0.25">
      <c r="A340" s="121">
        <v>335</v>
      </c>
      <c r="B340" s="122"/>
      <c r="C340" s="123"/>
      <c r="D340" s="123"/>
      <c r="E340" s="123"/>
      <c r="F340" s="123"/>
      <c r="G340" s="124"/>
      <c r="H340" s="144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46"/>
      <c r="AC340" s="146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6"/>
      <c r="AP340" s="126"/>
      <c r="AQ340" s="126"/>
      <c r="AR340" s="126"/>
      <c r="AS340" s="126"/>
      <c r="AT340" s="126"/>
      <c r="AU340" s="126"/>
      <c r="AV340" s="146"/>
      <c r="AW340" s="146"/>
      <c r="AX340" s="146"/>
      <c r="AY340" s="146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6"/>
      <c r="BL340" s="126"/>
      <c r="BM340" s="126"/>
      <c r="BN340" s="126"/>
      <c r="BO340" s="126"/>
      <c r="BP340" s="146"/>
      <c r="BQ340" s="146"/>
      <c r="BR340" s="146"/>
      <c r="BS340" s="146"/>
      <c r="BT340" s="146"/>
      <c r="BU340" s="146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6"/>
      <c r="CH340" s="126"/>
      <c r="CI340" s="126"/>
      <c r="CJ340" s="146"/>
      <c r="CK340" s="146"/>
      <c r="CL340" s="146"/>
      <c r="CM340" s="146"/>
      <c r="CN340" s="146"/>
      <c r="CO340" s="146"/>
      <c r="CP340" s="146"/>
      <c r="CQ340" s="146"/>
      <c r="CR340" s="125"/>
      <c r="CS340" s="125"/>
      <c r="CT340" s="125"/>
      <c r="CU340" s="125"/>
      <c r="CV340" s="125"/>
      <c r="CW340" s="125"/>
      <c r="CX340" s="125"/>
      <c r="CY340" s="125"/>
      <c r="CZ340" s="125"/>
      <c r="DA340" s="125"/>
      <c r="DB340" s="125"/>
      <c r="DC340" s="146"/>
      <c r="DD340" s="146"/>
      <c r="DE340" s="146"/>
      <c r="DF340" s="146"/>
      <c r="DG340" s="146"/>
      <c r="DH340" s="146"/>
      <c r="DI340" s="146"/>
      <c r="DJ340" s="146"/>
      <c r="DK340" s="146"/>
      <c r="DL340" s="146"/>
      <c r="DM340" s="149"/>
      <c r="DN340" s="100"/>
      <c r="DO340" s="101"/>
      <c r="DP340" s="101"/>
      <c r="DQ340" s="101"/>
      <c r="DR340" s="101"/>
      <c r="DS340" s="101"/>
      <c r="DT340" s="101"/>
      <c r="DU340" s="101"/>
      <c r="DV340" s="101"/>
      <c r="DW340" s="101"/>
      <c r="DX340" s="101"/>
      <c r="DY340" s="101"/>
      <c r="DZ340" s="101"/>
      <c r="EA340" s="101"/>
      <c r="EB340" s="101"/>
      <c r="EC340" s="101"/>
      <c r="ED340" s="101"/>
      <c r="EE340" s="101"/>
      <c r="EF340" s="101"/>
      <c r="EG340" s="102"/>
      <c r="EH340" s="128"/>
      <c r="EI340" s="126"/>
      <c r="EJ340" s="126"/>
      <c r="EK340" s="126"/>
      <c r="EL340" s="126"/>
      <c r="EM340" s="126"/>
      <c r="EN340" s="126"/>
      <c r="EO340" s="126"/>
      <c r="EP340" s="126"/>
      <c r="EQ340" s="126"/>
      <c r="ER340" s="126"/>
      <c r="ES340" s="126"/>
      <c r="ET340" s="126"/>
      <c r="EU340" s="126"/>
      <c r="EV340" s="126"/>
      <c r="EW340" s="126"/>
      <c r="EX340" s="126"/>
      <c r="EY340" s="126"/>
      <c r="EZ340" s="126"/>
      <c r="FA340" s="129"/>
      <c r="FB340" s="106"/>
      <c r="FC340" s="101"/>
      <c r="FD340" s="101"/>
      <c r="FE340" s="101"/>
      <c r="FF340" s="101"/>
      <c r="FG340" s="101"/>
      <c r="FH340" s="101"/>
      <c r="FI340" s="101"/>
      <c r="FJ340" s="101"/>
      <c r="FK340" s="130"/>
      <c r="FL340" s="128"/>
      <c r="FM340" s="126"/>
      <c r="FN340" s="126"/>
      <c r="FO340" s="126"/>
      <c r="FP340" s="126"/>
      <c r="FQ340" s="127"/>
      <c r="FR340" s="128"/>
      <c r="FS340" s="126"/>
      <c r="FT340" s="126"/>
      <c r="FU340" s="129"/>
      <c r="FV340" s="106"/>
      <c r="FW340" s="101"/>
      <c r="FX340" s="101"/>
      <c r="FY340" s="127"/>
      <c r="FZ340" s="131"/>
      <c r="GA340" s="132"/>
      <c r="GB340" s="133"/>
      <c r="GC340" s="133"/>
      <c r="GD340" s="133"/>
      <c r="GE340" s="133"/>
      <c r="GF340" s="134"/>
      <c r="GG340" s="135"/>
      <c r="GH340" s="133"/>
      <c r="GI340" s="133"/>
      <c r="GJ340" s="134"/>
      <c r="GK340" s="135"/>
      <c r="GL340" s="136"/>
      <c r="GM340" s="126"/>
      <c r="GN340" s="126"/>
      <c r="GO340" s="126"/>
      <c r="GP340" s="127"/>
      <c r="GQ340" s="137"/>
      <c r="GR340" s="138"/>
      <c r="GS340" s="139"/>
      <c r="GT340" s="140"/>
      <c r="GU340" s="141"/>
      <c r="GV340" s="142"/>
      <c r="GW340" s="143"/>
    </row>
    <row r="341" spans="1:205" s="120" customFormat="1" ht="18" customHeight="1" x14ac:dyDescent="0.25">
      <c r="A341" s="121">
        <v>336</v>
      </c>
      <c r="B341" s="122"/>
      <c r="C341" s="123"/>
      <c r="D341" s="123"/>
      <c r="E341" s="123"/>
      <c r="F341" s="123"/>
      <c r="G341" s="124"/>
      <c r="H341" s="144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46"/>
      <c r="AC341" s="146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6"/>
      <c r="AP341" s="126"/>
      <c r="AQ341" s="126"/>
      <c r="AR341" s="126"/>
      <c r="AS341" s="126"/>
      <c r="AT341" s="126"/>
      <c r="AU341" s="126"/>
      <c r="AV341" s="146"/>
      <c r="AW341" s="146"/>
      <c r="AX341" s="146"/>
      <c r="AY341" s="146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6"/>
      <c r="BL341" s="126"/>
      <c r="BM341" s="126"/>
      <c r="BN341" s="126"/>
      <c r="BO341" s="126"/>
      <c r="BP341" s="146"/>
      <c r="BQ341" s="146"/>
      <c r="BR341" s="146"/>
      <c r="BS341" s="146"/>
      <c r="BT341" s="146"/>
      <c r="BU341" s="146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6"/>
      <c r="CH341" s="126"/>
      <c r="CI341" s="126"/>
      <c r="CJ341" s="146"/>
      <c r="CK341" s="146"/>
      <c r="CL341" s="146"/>
      <c r="CM341" s="146"/>
      <c r="CN341" s="146"/>
      <c r="CO341" s="146"/>
      <c r="CP341" s="146"/>
      <c r="CQ341" s="146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46"/>
      <c r="DD341" s="146"/>
      <c r="DE341" s="146"/>
      <c r="DF341" s="146"/>
      <c r="DG341" s="146"/>
      <c r="DH341" s="146"/>
      <c r="DI341" s="146"/>
      <c r="DJ341" s="146"/>
      <c r="DK341" s="146"/>
      <c r="DL341" s="146"/>
      <c r="DM341" s="149"/>
      <c r="DN341" s="100"/>
      <c r="DO341" s="101"/>
      <c r="DP341" s="101"/>
      <c r="DQ341" s="101"/>
      <c r="DR341" s="101"/>
      <c r="DS341" s="101"/>
      <c r="DT341" s="101"/>
      <c r="DU341" s="101"/>
      <c r="DV341" s="101"/>
      <c r="DW341" s="101"/>
      <c r="DX341" s="101"/>
      <c r="DY341" s="101"/>
      <c r="DZ341" s="101"/>
      <c r="EA341" s="101"/>
      <c r="EB341" s="101"/>
      <c r="EC341" s="101"/>
      <c r="ED341" s="101"/>
      <c r="EE341" s="101"/>
      <c r="EF341" s="101"/>
      <c r="EG341" s="102"/>
      <c r="EH341" s="128"/>
      <c r="EI341" s="126"/>
      <c r="EJ341" s="126"/>
      <c r="EK341" s="126"/>
      <c r="EL341" s="126"/>
      <c r="EM341" s="126"/>
      <c r="EN341" s="126"/>
      <c r="EO341" s="126"/>
      <c r="EP341" s="126"/>
      <c r="EQ341" s="126"/>
      <c r="ER341" s="126"/>
      <c r="ES341" s="126"/>
      <c r="ET341" s="126"/>
      <c r="EU341" s="126"/>
      <c r="EV341" s="126"/>
      <c r="EW341" s="126"/>
      <c r="EX341" s="126"/>
      <c r="EY341" s="126"/>
      <c r="EZ341" s="126"/>
      <c r="FA341" s="129"/>
      <c r="FB341" s="106"/>
      <c r="FC341" s="101"/>
      <c r="FD341" s="101"/>
      <c r="FE341" s="101"/>
      <c r="FF341" s="101"/>
      <c r="FG341" s="101"/>
      <c r="FH341" s="101"/>
      <c r="FI341" s="101"/>
      <c r="FJ341" s="101"/>
      <c r="FK341" s="130"/>
      <c r="FL341" s="128"/>
      <c r="FM341" s="126"/>
      <c r="FN341" s="126"/>
      <c r="FO341" s="126"/>
      <c r="FP341" s="126"/>
      <c r="FQ341" s="127"/>
      <c r="FR341" s="128"/>
      <c r="FS341" s="126"/>
      <c r="FT341" s="126"/>
      <c r="FU341" s="129"/>
      <c r="FV341" s="106"/>
      <c r="FW341" s="101"/>
      <c r="FX341" s="101"/>
      <c r="FY341" s="127"/>
      <c r="FZ341" s="131"/>
      <c r="GA341" s="132"/>
      <c r="GB341" s="133"/>
      <c r="GC341" s="133"/>
      <c r="GD341" s="133"/>
      <c r="GE341" s="133"/>
      <c r="GF341" s="134"/>
      <c r="GG341" s="135"/>
      <c r="GH341" s="133"/>
      <c r="GI341" s="133"/>
      <c r="GJ341" s="134"/>
      <c r="GK341" s="135"/>
      <c r="GL341" s="136"/>
      <c r="GM341" s="126"/>
      <c r="GN341" s="126"/>
      <c r="GO341" s="126"/>
      <c r="GP341" s="127"/>
      <c r="GQ341" s="137"/>
      <c r="GR341" s="138"/>
      <c r="GS341" s="139"/>
      <c r="GT341" s="140"/>
      <c r="GU341" s="141"/>
      <c r="GV341" s="142"/>
      <c r="GW341" s="143"/>
    </row>
    <row r="342" spans="1:205" s="120" customFormat="1" ht="18" customHeight="1" x14ac:dyDescent="0.25">
      <c r="A342" s="121">
        <v>337</v>
      </c>
      <c r="B342" s="122"/>
      <c r="C342" s="123"/>
      <c r="D342" s="123"/>
      <c r="E342" s="123"/>
      <c r="F342" s="123"/>
      <c r="G342" s="124"/>
      <c r="H342" s="144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46"/>
      <c r="AC342" s="146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6"/>
      <c r="AP342" s="126"/>
      <c r="AQ342" s="126"/>
      <c r="AR342" s="126"/>
      <c r="AS342" s="126"/>
      <c r="AT342" s="126"/>
      <c r="AU342" s="126"/>
      <c r="AV342" s="146"/>
      <c r="AW342" s="146"/>
      <c r="AX342" s="146"/>
      <c r="AY342" s="146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6"/>
      <c r="BL342" s="126"/>
      <c r="BM342" s="126"/>
      <c r="BN342" s="126"/>
      <c r="BO342" s="126"/>
      <c r="BP342" s="146"/>
      <c r="BQ342" s="146"/>
      <c r="BR342" s="146"/>
      <c r="BS342" s="146"/>
      <c r="BT342" s="146"/>
      <c r="BU342" s="146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6"/>
      <c r="CH342" s="126"/>
      <c r="CI342" s="126"/>
      <c r="CJ342" s="146"/>
      <c r="CK342" s="146"/>
      <c r="CL342" s="146"/>
      <c r="CM342" s="146"/>
      <c r="CN342" s="146"/>
      <c r="CO342" s="146"/>
      <c r="CP342" s="146"/>
      <c r="CQ342" s="146"/>
      <c r="CR342" s="125"/>
      <c r="CS342" s="125"/>
      <c r="CT342" s="125"/>
      <c r="CU342" s="125"/>
      <c r="CV342" s="125"/>
      <c r="CW342" s="125"/>
      <c r="CX342" s="125"/>
      <c r="CY342" s="125"/>
      <c r="CZ342" s="125"/>
      <c r="DA342" s="125"/>
      <c r="DB342" s="125"/>
      <c r="DC342" s="146"/>
      <c r="DD342" s="146"/>
      <c r="DE342" s="146"/>
      <c r="DF342" s="146"/>
      <c r="DG342" s="146"/>
      <c r="DH342" s="146"/>
      <c r="DI342" s="146"/>
      <c r="DJ342" s="146"/>
      <c r="DK342" s="146"/>
      <c r="DL342" s="146"/>
      <c r="DM342" s="149"/>
      <c r="DN342" s="100"/>
      <c r="DO342" s="101"/>
      <c r="DP342" s="101"/>
      <c r="DQ342" s="101"/>
      <c r="DR342" s="101"/>
      <c r="DS342" s="101"/>
      <c r="DT342" s="101"/>
      <c r="DU342" s="101"/>
      <c r="DV342" s="101"/>
      <c r="DW342" s="101"/>
      <c r="DX342" s="101"/>
      <c r="DY342" s="101"/>
      <c r="DZ342" s="101"/>
      <c r="EA342" s="101"/>
      <c r="EB342" s="101"/>
      <c r="EC342" s="101"/>
      <c r="ED342" s="101"/>
      <c r="EE342" s="101"/>
      <c r="EF342" s="101"/>
      <c r="EG342" s="102"/>
      <c r="EH342" s="128"/>
      <c r="EI342" s="126"/>
      <c r="EJ342" s="126"/>
      <c r="EK342" s="126"/>
      <c r="EL342" s="126"/>
      <c r="EM342" s="126"/>
      <c r="EN342" s="126"/>
      <c r="EO342" s="126"/>
      <c r="EP342" s="126"/>
      <c r="EQ342" s="126"/>
      <c r="ER342" s="126"/>
      <c r="ES342" s="126"/>
      <c r="ET342" s="126"/>
      <c r="EU342" s="126"/>
      <c r="EV342" s="126"/>
      <c r="EW342" s="126"/>
      <c r="EX342" s="126"/>
      <c r="EY342" s="126"/>
      <c r="EZ342" s="126"/>
      <c r="FA342" s="129"/>
      <c r="FB342" s="106"/>
      <c r="FC342" s="101"/>
      <c r="FD342" s="101"/>
      <c r="FE342" s="101"/>
      <c r="FF342" s="101"/>
      <c r="FG342" s="101"/>
      <c r="FH342" s="101"/>
      <c r="FI342" s="101"/>
      <c r="FJ342" s="101"/>
      <c r="FK342" s="130"/>
      <c r="FL342" s="128"/>
      <c r="FM342" s="126"/>
      <c r="FN342" s="126"/>
      <c r="FO342" s="126"/>
      <c r="FP342" s="126"/>
      <c r="FQ342" s="127"/>
      <c r="FR342" s="128"/>
      <c r="FS342" s="126"/>
      <c r="FT342" s="126"/>
      <c r="FU342" s="129"/>
      <c r="FV342" s="106"/>
      <c r="FW342" s="101"/>
      <c r="FX342" s="101"/>
      <c r="FY342" s="127"/>
      <c r="FZ342" s="131"/>
      <c r="GA342" s="132"/>
      <c r="GB342" s="133"/>
      <c r="GC342" s="133"/>
      <c r="GD342" s="133"/>
      <c r="GE342" s="133"/>
      <c r="GF342" s="134"/>
      <c r="GG342" s="135"/>
      <c r="GH342" s="133"/>
      <c r="GI342" s="133"/>
      <c r="GJ342" s="134"/>
      <c r="GK342" s="135"/>
      <c r="GL342" s="136"/>
      <c r="GM342" s="126"/>
      <c r="GN342" s="126"/>
      <c r="GO342" s="126"/>
      <c r="GP342" s="127"/>
      <c r="GQ342" s="137"/>
      <c r="GR342" s="138"/>
      <c r="GS342" s="139"/>
      <c r="GT342" s="140"/>
      <c r="GU342" s="141"/>
      <c r="GV342" s="142"/>
      <c r="GW342" s="143"/>
    </row>
    <row r="343" spans="1:205" s="120" customFormat="1" ht="18" customHeight="1" x14ac:dyDescent="0.25">
      <c r="A343" s="121">
        <v>338</v>
      </c>
      <c r="B343" s="122"/>
      <c r="C343" s="123"/>
      <c r="D343" s="123"/>
      <c r="E343" s="123"/>
      <c r="F343" s="123"/>
      <c r="G343" s="124"/>
      <c r="H343" s="144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46"/>
      <c r="AC343" s="146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6"/>
      <c r="AP343" s="126"/>
      <c r="AQ343" s="126"/>
      <c r="AR343" s="126"/>
      <c r="AS343" s="126"/>
      <c r="AT343" s="126"/>
      <c r="AU343" s="126"/>
      <c r="AV343" s="146"/>
      <c r="AW343" s="146"/>
      <c r="AX343" s="146"/>
      <c r="AY343" s="146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6"/>
      <c r="BL343" s="126"/>
      <c r="BM343" s="126"/>
      <c r="BN343" s="126"/>
      <c r="BO343" s="126"/>
      <c r="BP343" s="146"/>
      <c r="BQ343" s="146"/>
      <c r="BR343" s="146"/>
      <c r="BS343" s="146"/>
      <c r="BT343" s="146"/>
      <c r="BU343" s="146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6"/>
      <c r="CH343" s="126"/>
      <c r="CI343" s="126"/>
      <c r="CJ343" s="146"/>
      <c r="CK343" s="146"/>
      <c r="CL343" s="146"/>
      <c r="CM343" s="146"/>
      <c r="CN343" s="146"/>
      <c r="CO343" s="146"/>
      <c r="CP343" s="146"/>
      <c r="CQ343" s="146"/>
      <c r="CR343" s="125"/>
      <c r="CS343" s="125"/>
      <c r="CT343" s="125"/>
      <c r="CU343" s="125"/>
      <c r="CV343" s="125"/>
      <c r="CW343" s="125"/>
      <c r="CX343" s="125"/>
      <c r="CY343" s="125"/>
      <c r="CZ343" s="125"/>
      <c r="DA343" s="125"/>
      <c r="DB343" s="125"/>
      <c r="DC343" s="146"/>
      <c r="DD343" s="146"/>
      <c r="DE343" s="146"/>
      <c r="DF343" s="146"/>
      <c r="DG343" s="146"/>
      <c r="DH343" s="146"/>
      <c r="DI343" s="146"/>
      <c r="DJ343" s="146"/>
      <c r="DK343" s="146"/>
      <c r="DL343" s="146"/>
      <c r="DM343" s="149"/>
      <c r="DN343" s="100"/>
      <c r="DO343" s="101"/>
      <c r="DP343" s="101"/>
      <c r="DQ343" s="101"/>
      <c r="DR343" s="101"/>
      <c r="DS343" s="101"/>
      <c r="DT343" s="101"/>
      <c r="DU343" s="101"/>
      <c r="DV343" s="101"/>
      <c r="DW343" s="101"/>
      <c r="DX343" s="101"/>
      <c r="DY343" s="101"/>
      <c r="DZ343" s="101"/>
      <c r="EA343" s="101"/>
      <c r="EB343" s="101"/>
      <c r="EC343" s="101"/>
      <c r="ED343" s="101"/>
      <c r="EE343" s="101"/>
      <c r="EF343" s="101"/>
      <c r="EG343" s="102"/>
      <c r="EH343" s="128"/>
      <c r="EI343" s="126"/>
      <c r="EJ343" s="126"/>
      <c r="EK343" s="126"/>
      <c r="EL343" s="126"/>
      <c r="EM343" s="126"/>
      <c r="EN343" s="126"/>
      <c r="EO343" s="126"/>
      <c r="EP343" s="126"/>
      <c r="EQ343" s="126"/>
      <c r="ER343" s="126"/>
      <c r="ES343" s="126"/>
      <c r="ET343" s="126"/>
      <c r="EU343" s="126"/>
      <c r="EV343" s="126"/>
      <c r="EW343" s="126"/>
      <c r="EX343" s="126"/>
      <c r="EY343" s="126"/>
      <c r="EZ343" s="126"/>
      <c r="FA343" s="129"/>
      <c r="FB343" s="106"/>
      <c r="FC343" s="101"/>
      <c r="FD343" s="101"/>
      <c r="FE343" s="101"/>
      <c r="FF343" s="101"/>
      <c r="FG343" s="101"/>
      <c r="FH343" s="101"/>
      <c r="FI343" s="101"/>
      <c r="FJ343" s="101"/>
      <c r="FK343" s="130"/>
      <c r="FL343" s="128"/>
      <c r="FM343" s="126"/>
      <c r="FN343" s="126"/>
      <c r="FO343" s="126"/>
      <c r="FP343" s="126"/>
      <c r="FQ343" s="127"/>
      <c r="FR343" s="128"/>
      <c r="FS343" s="126"/>
      <c r="FT343" s="126"/>
      <c r="FU343" s="129"/>
      <c r="FV343" s="106"/>
      <c r="FW343" s="101"/>
      <c r="FX343" s="101"/>
      <c r="FY343" s="127"/>
      <c r="FZ343" s="131"/>
      <c r="GA343" s="132"/>
      <c r="GB343" s="133"/>
      <c r="GC343" s="133"/>
      <c r="GD343" s="133"/>
      <c r="GE343" s="133"/>
      <c r="GF343" s="134"/>
      <c r="GG343" s="135"/>
      <c r="GH343" s="133"/>
      <c r="GI343" s="133"/>
      <c r="GJ343" s="134"/>
      <c r="GK343" s="135"/>
      <c r="GL343" s="136"/>
      <c r="GM343" s="126"/>
      <c r="GN343" s="126"/>
      <c r="GO343" s="126"/>
      <c r="GP343" s="127"/>
      <c r="GQ343" s="137"/>
      <c r="GR343" s="138"/>
      <c r="GS343" s="139"/>
      <c r="GT343" s="140"/>
      <c r="GU343" s="141"/>
      <c r="GV343" s="142"/>
      <c r="GW343" s="143"/>
    </row>
    <row r="344" spans="1:205" s="120" customFormat="1" ht="18" customHeight="1" x14ac:dyDescent="0.25">
      <c r="A344" s="121">
        <v>339</v>
      </c>
      <c r="B344" s="122"/>
      <c r="C344" s="123"/>
      <c r="D344" s="123"/>
      <c r="E344" s="123"/>
      <c r="F344" s="123"/>
      <c r="G344" s="124"/>
      <c r="H344" s="144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46"/>
      <c r="AC344" s="146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6"/>
      <c r="AP344" s="126"/>
      <c r="AQ344" s="126"/>
      <c r="AR344" s="126"/>
      <c r="AS344" s="126"/>
      <c r="AT344" s="126"/>
      <c r="AU344" s="126"/>
      <c r="AV344" s="146"/>
      <c r="AW344" s="146"/>
      <c r="AX344" s="146"/>
      <c r="AY344" s="146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6"/>
      <c r="BL344" s="126"/>
      <c r="BM344" s="126"/>
      <c r="BN344" s="126"/>
      <c r="BO344" s="126"/>
      <c r="BP344" s="146"/>
      <c r="BQ344" s="146"/>
      <c r="BR344" s="146"/>
      <c r="BS344" s="146"/>
      <c r="BT344" s="146"/>
      <c r="BU344" s="146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6"/>
      <c r="CH344" s="126"/>
      <c r="CI344" s="126"/>
      <c r="CJ344" s="146"/>
      <c r="CK344" s="146"/>
      <c r="CL344" s="146"/>
      <c r="CM344" s="146"/>
      <c r="CN344" s="146"/>
      <c r="CO344" s="146"/>
      <c r="CP344" s="146"/>
      <c r="CQ344" s="146"/>
      <c r="CR344" s="125"/>
      <c r="CS344" s="125"/>
      <c r="CT344" s="125"/>
      <c r="CU344" s="125"/>
      <c r="CV344" s="125"/>
      <c r="CW344" s="125"/>
      <c r="CX344" s="125"/>
      <c r="CY344" s="125"/>
      <c r="CZ344" s="125"/>
      <c r="DA344" s="125"/>
      <c r="DB344" s="125"/>
      <c r="DC344" s="146"/>
      <c r="DD344" s="146"/>
      <c r="DE344" s="146"/>
      <c r="DF344" s="146"/>
      <c r="DG344" s="146"/>
      <c r="DH344" s="146"/>
      <c r="DI344" s="146"/>
      <c r="DJ344" s="146"/>
      <c r="DK344" s="146"/>
      <c r="DL344" s="146"/>
      <c r="DM344" s="149"/>
      <c r="DN344" s="100"/>
      <c r="DO344" s="101"/>
      <c r="DP344" s="101"/>
      <c r="DQ344" s="101"/>
      <c r="DR344" s="101"/>
      <c r="DS344" s="101"/>
      <c r="DT344" s="101"/>
      <c r="DU344" s="101"/>
      <c r="DV344" s="101"/>
      <c r="DW344" s="101"/>
      <c r="DX344" s="101"/>
      <c r="DY344" s="101"/>
      <c r="DZ344" s="101"/>
      <c r="EA344" s="101"/>
      <c r="EB344" s="101"/>
      <c r="EC344" s="101"/>
      <c r="ED344" s="101"/>
      <c r="EE344" s="101"/>
      <c r="EF344" s="101"/>
      <c r="EG344" s="102"/>
      <c r="EH344" s="128"/>
      <c r="EI344" s="126"/>
      <c r="EJ344" s="126"/>
      <c r="EK344" s="126"/>
      <c r="EL344" s="126"/>
      <c r="EM344" s="126"/>
      <c r="EN344" s="126"/>
      <c r="EO344" s="126"/>
      <c r="EP344" s="126"/>
      <c r="EQ344" s="126"/>
      <c r="ER344" s="126"/>
      <c r="ES344" s="126"/>
      <c r="ET344" s="126"/>
      <c r="EU344" s="126"/>
      <c r="EV344" s="126"/>
      <c r="EW344" s="126"/>
      <c r="EX344" s="126"/>
      <c r="EY344" s="126"/>
      <c r="EZ344" s="126"/>
      <c r="FA344" s="129"/>
      <c r="FB344" s="106"/>
      <c r="FC344" s="101"/>
      <c r="FD344" s="101"/>
      <c r="FE344" s="101"/>
      <c r="FF344" s="101"/>
      <c r="FG344" s="101"/>
      <c r="FH344" s="101"/>
      <c r="FI344" s="101"/>
      <c r="FJ344" s="101"/>
      <c r="FK344" s="130"/>
      <c r="FL344" s="128"/>
      <c r="FM344" s="126"/>
      <c r="FN344" s="126"/>
      <c r="FO344" s="126"/>
      <c r="FP344" s="126"/>
      <c r="FQ344" s="127"/>
      <c r="FR344" s="128"/>
      <c r="FS344" s="126"/>
      <c r="FT344" s="126"/>
      <c r="FU344" s="129"/>
      <c r="FV344" s="106"/>
      <c r="FW344" s="101"/>
      <c r="FX344" s="101"/>
      <c r="FY344" s="127"/>
      <c r="FZ344" s="131"/>
      <c r="GA344" s="132"/>
      <c r="GB344" s="133"/>
      <c r="GC344" s="133"/>
      <c r="GD344" s="133"/>
      <c r="GE344" s="133"/>
      <c r="GF344" s="134"/>
      <c r="GG344" s="135"/>
      <c r="GH344" s="133"/>
      <c r="GI344" s="133"/>
      <c r="GJ344" s="134"/>
      <c r="GK344" s="135"/>
      <c r="GL344" s="136"/>
      <c r="GM344" s="126"/>
      <c r="GN344" s="126"/>
      <c r="GO344" s="126"/>
      <c r="GP344" s="127"/>
      <c r="GQ344" s="137"/>
      <c r="GR344" s="138"/>
      <c r="GS344" s="139"/>
      <c r="GT344" s="140"/>
      <c r="GU344" s="141"/>
      <c r="GV344" s="142"/>
      <c r="GW344" s="143"/>
    </row>
    <row r="345" spans="1:205" s="120" customFormat="1" ht="18" customHeight="1" x14ac:dyDescent="0.25">
      <c r="A345" s="121">
        <v>340</v>
      </c>
      <c r="B345" s="122"/>
      <c r="C345" s="123"/>
      <c r="D345" s="123"/>
      <c r="E345" s="123"/>
      <c r="F345" s="123"/>
      <c r="G345" s="124"/>
      <c r="H345" s="144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46"/>
      <c r="AC345" s="146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6"/>
      <c r="AP345" s="126"/>
      <c r="AQ345" s="126"/>
      <c r="AR345" s="126"/>
      <c r="AS345" s="126"/>
      <c r="AT345" s="126"/>
      <c r="AU345" s="126"/>
      <c r="AV345" s="146"/>
      <c r="AW345" s="146"/>
      <c r="AX345" s="146"/>
      <c r="AY345" s="146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6"/>
      <c r="BL345" s="126"/>
      <c r="BM345" s="126"/>
      <c r="BN345" s="126"/>
      <c r="BO345" s="126"/>
      <c r="BP345" s="146"/>
      <c r="BQ345" s="146"/>
      <c r="BR345" s="146"/>
      <c r="BS345" s="146"/>
      <c r="BT345" s="146"/>
      <c r="BU345" s="146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6"/>
      <c r="CH345" s="126"/>
      <c r="CI345" s="126"/>
      <c r="CJ345" s="146"/>
      <c r="CK345" s="146"/>
      <c r="CL345" s="146"/>
      <c r="CM345" s="146"/>
      <c r="CN345" s="146"/>
      <c r="CO345" s="146"/>
      <c r="CP345" s="146"/>
      <c r="CQ345" s="146"/>
      <c r="CR345" s="125"/>
      <c r="CS345" s="125"/>
      <c r="CT345" s="125"/>
      <c r="CU345" s="125"/>
      <c r="CV345" s="125"/>
      <c r="CW345" s="125"/>
      <c r="CX345" s="125"/>
      <c r="CY345" s="125"/>
      <c r="CZ345" s="125"/>
      <c r="DA345" s="125"/>
      <c r="DB345" s="125"/>
      <c r="DC345" s="146"/>
      <c r="DD345" s="146"/>
      <c r="DE345" s="146"/>
      <c r="DF345" s="146"/>
      <c r="DG345" s="146"/>
      <c r="DH345" s="146"/>
      <c r="DI345" s="146"/>
      <c r="DJ345" s="146"/>
      <c r="DK345" s="146"/>
      <c r="DL345" s="146"/>
      <c r="DM345" s="149"/>
      <c r="DN345" s="100"/>
      <c r="DO345" s="101"/>
      <c r="DP345" s="101"/>
      <c r="DQ345" s="101"/>
      <c r="DR345" s="101"/>
      <c r="DS345" s="101"/>
      <c r="DT345" s="101"/>
      <c r="DU345" s="101"/>
      <c r="DV345" s="101"/>
      <c r="DW345" s="101"/>
      <c r="DX345" s="101"/>
      <c r="DY345" s="101"/>
      <c r="DZ345" s="101"/>
      <c r="EA345" s="101"/>
      <c r="EB345" s="101"/>
      <c r="EC345" s="101"/>
      <c r="ED345" s="101"/>
      <c r="EE345" s="101"/>
      <c r="EF345" s="101"/>
      <c r="EG345" s="102"/>
      <c r="EH345" s="128"/>
      <c r="EI345" s="126"/>
      <c r="EJ345" s="126"/>
      <c r="EK345" s="126"/>
      <c r="EL345" s="126"/>
      <c r="EM345" s="126"/>
      <c r="EN345" s="126"/>
      <c r="EO345" s="126"/>
      <c r="EP345" s="126"/>
      <c r="EQ345" s="126"/>
      <c r="ER345" s="126"/>
      <c r="ES345" s="126"/>
      <c r="ET345" s="126"/>
      <c r="EU345" s="126"/>
      <c r="EV345" s="126"/>
      <c r="EW345" s="126"/>
      <c r="EX345" s="126"/>
      <c r="EY345" s="126"/>
      <c r="EZ345" s="126"/>
      <c r="FA345" s="129"/>
      <c r="FB345" s="106"/>
      <c r="FC345" s="101"/>
      <c r="FD345" s="101"/>
      <c r="FE345" s="101"/>
      <c r="FF345" s="101"/>
      <c r="FG345" s="101"/>
      <c r="FH345" s="101"/>
      <c r="FI345" s="101"/>
      <c r="FJ345" s="101"/>
      <c r="FK345" s="130"/>
      <c r="FL345" s="128"/>
      <c r="FM345" s="126"/>
      <c r="FN345" s="126"/>
      <c r="FO345" s="126"/>
      <c r="FP345" s="126"/>
      <c r="FQ345" s="127"/>
      <c r="FR345" s="128"/>
      <c r="FS345" s="126"/>
      <c r="FT345" s="126"/>
      <c r="FU345" s="129"/>
      <c r="FV345" s="106"/>
      <c r="FW345" s="101"/>
      <c r="FX345" s="101"/>
      <c r="FY345" s="127"/>
      <c r="FZ345" s="131"/>
      <c r="GA345" s="132"/>
      <c r="GB345" s="133"/>
      <c r="GC345" s="133"/>
      <c r="GD345" s="133"/>
      <c r="GE345" s="133"/>
      <c r="GF345" s="134"/>
      <c r="GG345" s="135"/>
      <c r="GH345" s="133"/>
      <c r="GI345" s="133"/>
      <c r="GJ345" s="134"/>
      <c r="GK345" s="135"/>
      <c r="GL345" s="136"/>
      <c r="GM345" s="126"/>
      <c r="GN345" s="126"/>
      <c r="GO345" s="126"/>
      <c r="GP345" s="127"/>
      <c r="GQ345" s="137"/>
      <c r="GR345" s="138"/>
      <c r="GS345" s="139"/>
      <c r="GT345" s="140"/>
      <c r="GU345" s="141"/>
      <c r="GV345" s="142"/>
      <c r="GW345" s="143"/>
    </row>
    <row r="346" spans="1:205" s="120" customFormat="1" ht="18" customHeight="1" x14ac:dyDescent="0.25">
      <c r="A346" s="121">
        <v>341</v>
      </c>
      <c r="B346" s="122"/>
      <c r="C346" s="123"/>
      <c r="D346" s="123"/>
      <c r="E346" s="123"/>
      <c r="F346" s="123"/>
      <c r="G346" s="124"/>
      <c r="H346" s="144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46"/>
      <c r="AC346" s="146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6"/>
      <c r="AP346" s="126"/>
      <c r="AQ346" s="126"/>
      <c r="AR346" s="126"/>
      <c r="AS346" s="126"/>
      <c r="AT346" s="126"/>
      <c r="AU346" s="126"/>
      <c r="AV346" s="146"/>
      <c r="AW346" s="146"/>
      <c r="AX346" s="146"/>
      <c r="AY346" s="146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6"/>
      <c r="BL346" s="126"/>
      <c r="BM346" s="126"/>
      <c r="BN346" s="126"/>
      <c r="BO346" s="126"/>
      <c r="BP346" s="146"/>
      <c r="BQ346" s="146"/>
      <c r="BR346" s="146"/>
      <c r="BS346" s="146"/>
      <c r="BT346" s="146"/>
      <c r="BU346" s="146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6"/>
      <c r="CH346" s="126"/>
      <c r="CI346" s="126"/>
      <c r="CJ346" s="146"/>
      <c r="CK346" s="146"/>
      <c r="CL346" s="146"/>
      <c r="CM346" s="146"/>
      <c r="CN346" s="146"/>
      <c r="CO346" s="146"/>
      <c r="CP346" s="146"/>
      <c r="CQ346" s="146"/>
      <c r="CR346" s="125"/>
      <c r="CS346" s="125"/>
      <c r="CT346" s="125"/>
      <c r="CU346" s="125"/>
      <c r="CV346" s="125"/>
      <c r="CW346" s="125"/>
      <c r="CX346" s="125"/>
      <c r="CY346" s="125"/>
      <c r="CZ346" s="125"/>
      <c r="DA346" s="125"/>
      <c r="DB346" s="125"/>
      <c r="DC346" s="146"/>
      <c r="DD346" s="146"/>
      <c r="DE346" s="146"/>
      <c r="DF346" s="146"/>
      <c r="DG346" s="146"/>
      <c r="DH346" s="146"/>
      <c r="DI346" s="146"/>
      <c r="DJ346" s="146"/>
      <c r="DK346" s="146"/>
      <c r="DL346" s="146"/>
      <c r="DM346" s="149"/>
      <c r="DN346" s="100"/>
      <c r="DO346" s="101"/>
      <c r="DP346" s="101"/>
      <c r="DQ346" s="101"/>
      <c r="DR346" s="101"/>
      <c r="DS346" s="101"/>
      <c r="DT346" s="101"/>
      <c r="DU346" s="101"/>
      <c r="DV346" s="101"/>
      <c r="DW346" s="101"/>
      <c r="DX346" s="101"/>
      <c r="DY346" s="101"/>
      <c r="DZ346" s="101"/>
      <c r="EA346" s="101"/>
      <c r="EB346" s="101"/>
      <c r="EC346" s="101"/>
      <c r="ED346" s="101"/>
      <c r="EE346" s="101"/>
      <c r="EF346" s="101"/>
      <c r="EG346" s="102"/>
      <c r="EH346" s="128"/>
      <c r="EI346" s="126"/>
      <c r="EJ346" s="126"/>
      <c r="EK346" s="126"/>
      <c r="EL346" s="126"/>
      <c r="EM346" s="126"/>
      <c r="EN346" s="126"/>
      <c r="EO346" s="126"/>
      <c r="EP346" s="126"/>
      <c r="EQ346" s="126"/>
      <c r="ER346" s="126"/>
      <c r="ES346" s="126"/>
      <c r="ET346" s="126"/>
      <c r="EU346" s="126"/>
      <c r="EV346" s="126"/>
      <c r="EW346" s="126"/>
      <c r="EX346" s="126"/>
      <c r="EY346" s="126"/>
      <c r="EZ346" s="126"/>
      <c r="FA346" s="129"/>
      <c r="FB346" s="106"/>
      <c r="FC346" s="101"/>
      <c r="FD346" s="101"/>
      <c r="FE346" s="101"/>
      <c r="FF346" s="101"/>
      <c r="FG346" s="101"/>
      <c r="FH346" s="101"/>
      <c r="FI346" s="101"/>
      <c r="FJ346" s="101"/>
      <c r="FK346" s="130"/>
      <c r="FL346" s="128"/>
      <c r="FM346" s="126"/>
      <c r="FN346" s="126"/>
      <c r="FO346" s="126"/>
      <c r="FP346" s="126"/>
      <c r="FQ346" s="127"/>
      <c r="FR346" s="128"/>
      <c r="FS346" s="126"/>
      <c r="FT346" s="126"/>
      <c r="FU346" s="129"/>
      <c r="FV346" s="106"/>
      <c r="FW346" s="101"/>
      <c r="FX346" s="101"/>
      <c r="FY346" s="127"/>
      <c r="FZ346" s="131"/>
      <c r="GA346" s="132"/>
      <c r="GB346" s="133"/>
      <c r="GC346" s="133"/>
      <c r="GD346" s="133"/>
      <c r="GE346" s="133"/>
      <c r="GF346" s="134"/>
      <c r="GG346" s="135"/>
      <c r="GH346" s="133"/>
      <c r="GI346" s="133"/>
      <c r="GJ346" s="134"/>
      <c r="GK346" s="135"/>
      <c r="GL346" s="136"/>
      <c r="GM346" s="126"/>
      <c r="GN346" s="126"/>
      <c r="GO346" s="126"/>
      <c r="GP346" s="127"/>
      <c r="GQ346" s="137"/>
      <c r="GR346" s="138"/>
      <c r="GS346" s="139"/>
      <c r="GT346" s="140"/>
      <c r="GU346" s="141"/>
      <c r="GV346" s="142"/>
      <c r="GW346" s="143"/>
    </row>
    <row r="347" spans="1:205" s="120" customFormat="1" ht="18" customHeight="1" x14ac:dyDescent="0.25">
      <c r="A347" s="121">
        <v>342</v>
      </c>
      <c r="B347" s="122"/>
      <c r="C347" s="123"/>
      <c r="D347" s="123"/>
      <c r="E347" s="123"/>
      <c r="F347" s="123"/>
      <c r="G347" s="124"/>
      <c r="H347" s="144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46"/>
      <c r="AC347" s="146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6"/>
      <c r="AP347" s="126"/>
      <c r="AQ347" s="126"/>
      <c r="AR347" s="126"/>
      <c r="AS347" s="126"/>
      <c r="AT347" s="126"/>
      <c r="AU347" s="126"/>
      <c r="AV347" s="146"/>
      <c r="AW347" s="146"/>
      <c r="AX347" s="146"/>
      <c r="AY347" s="146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6"/>
      <c r="BL347" s="126"/>
      <c r="BM347" s="126"/>
      <c r="BN347" s="126"/>
      <c r="BO347" s="126"/>
      <c r="BP347" s="146"/>
      <c r="BQ347" s="146"/>
      <c r="BR347" s="146"/>
      <c r="BS347" s="146"/>
      <c r="BT347" s="146"/>
      <c r="BU347" s="146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6"/>
      <c r="CH347" s="126"/>
      <c r="CI347" s="126"/>
      <c r="CJ347" s="146"/>
      <c r="CK347" s="146"/>
      <c r="CL347" s="146"/>
      <c r="CM347" s="146"/>
      <c r="CN347" s="146"/>
      <c r="CO347" s="146"/>
      <c r="CP347" s="146"/>
      <c r="CQ347" s="146"/>
      <c r="CR347" s="125"/>
      <c r="CS347" s="125"/>
      <c r="CT347" s="125"/>
      <c r="CU347" s="125"/>
      <c r="CV347" s="125"/>
      <c r="CW347" s="125"/>
      <c r="CX347" s="125"/>
      <c r="CY347" s="125"/>
      <c r="CZ347" s="125"/>
      <c r="DA347" s="125"/>
      <c r="DB347" s="125"/>
      <c r="DC347" s="146"/>
      <c r="DD347" s="146"/>
      <c r="DE347" s="146"/>
      <c r="DF347" s="146"/>
      <c r="DG347" s="146"/>
      <c r="DH347" s="146"/>
      <c r="DI347" s="146"/>
      <c r="DJ347" s="146"/>
      <c r="DK347" s="146"/>
      <c r="DL347" s="146"/>
      <c r="DM347" s="149"/>
      <c r="DN347" s="100"/>
      <c r="DO347" s="101"/>
      <c r="DP347" s="101"/>
      <c r="DQ347" s="101"/>
      <c r="DR347" s="101"/>
      <c r="DS347" s="101"/>
      <c r="DT347" s="101"/>
      <c r="DU347" s="101"/>
      <c r="DV347" s="101"/>
      <c r="DW347" s="101"/>
      <c r="DX347" s="101"/>
      <c r="DY347" s="101"/>
      <c r="DZ347" s="101"/>
      <c r="EA347" s="101"/>
      <c r="EB347" s="101"/>
      <c r="EC347" s="101"/>
      <c r="ED347" s="101"/>
      <c r="EE347" s="101"/>
      <c r="EF347" s="101"/>
      <c r="EG347" s="102"/>
      <c r="EH347" s="128"/>
      <c r="EI347" s="126"/>
      <c r="EJ347" s="126"/>
      <c r="EK347" s="126"/>
      <c r="EL347" s="126"/>
      <c r="EM347" s="126"/>
      <c r="EN347" s="126"/>
      <c r="EO347" s="126"/>
      <c r="EP347" s="126"/>
      <c r="EQ347" s="126"/>
      <c r="ER347" s="126"/>
      <c r="ES347" s="126"/>
      <c r="ET347" s="126"/>
      <c r="EU347" s="126"/>
      <c r="EV347" s="126"/>
      <c r="EW347" s="126"/>
      <c r="EX347" s="126"/>
      <c r="EY347" s="126"/>
      <c r="EZ347" s="126"/>
      <c r="FA347" s="129"/>
      <c r="FB347" s="106"/>
      <c r="FC347" s="101"/>
      <c r="FD347" s="101"/>
      <c r="FE347" s="101"/>
      <c r="FF347" s="101"/>
      <c r="FG347" s="101"/>
      <c r="FH347" s="101"/>
      <c r="FI347" s="101"/>
      <c r="FJ347" s="101"/>
      <c r="FK347" s="130"/>
      <c r="FL347" s="128"/>
      <c r="FM347" s="126"/>
      <c r="FN347" s="126"/>
      <c r="FO347" s="126"/>
      <c r="FP347" s="126"/>
      <c r="FQ347" s="127"/>
      <c r="FR347" s="128"/>
      <c r="FS347" s="126"/>
      <c r="FT347" s="126"/>
      <c r="FU347" s="129"/>
      <c r="FV347" s="106"/>
      <c r="FW347" s="101"/>
      <c r="FX347" s="101"/>
      <c r="FY347" s="127"/>
      <c r="FZ347" s="131"/>
      <c r="GA347" s="132"/>
      <c r="GB347" s="133"/>
      <c r="GC347" s="133"/>
      <c r="GD347" s="133"/>
      <c r="GE347" s="133"/>
      <c r="GF347" s="134"/>
      <c r="GG347" s="135"/>
      <c r="GH347" s="133"/>
      <c r="GI347" s="133"/>
      <c r="GJ347" s="134"/>
      <c r="GK347" s="135"/>
      <c r="GL347" s="136"/>
      <c r="GM347" s="126"/>
      <c r="GN347" s="126"/>
      <c r="GO347" s="126"/>
      <c r="GP347" s="127"/>
      <c r="GQ347" s="137"/>
      <c r="GR347" s="138"/>
      <c r="GS347" s="139"/>
      <c r="GT347" s="140"/>
      <c r="GU347" s="141"/>
      <c r="GV347" s="142"/>
      <c r="GW347" s="143"/>
    </row>
    <row r="348" spans="1:205" s="120" customFormat="1" ht="18" customHeight="1" x14ac:dyDescent="0.25">
      <c r="A348" s="121">
        <v>343</v>
      </c>
      <c r="B348" s="122"/>
      <c r="C348" s="123"/>
      <c r="D348" s="123"/>
      <c r="E348" s="123"/>
      <c r="F348" s="123"/>
      <c r="G348" s="124"/>
      <c r="H348" s="144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46"/>
      <c r="AC348" s="146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6"/>
      <c r="AP348" s="126"/>
      <c r="AQ348" s="126"/>
      <c r="AR348" s="126"/>
      <c r="AS348" s="126"/>
      <c r="AT348" s="126"/>
      <c r="AU348" s="126"/>
      <c r="AV348" s="146"/>
      <c r="AW348" s="146"/>
      <c r="AX348" s="146"/>
      <c r="AY348" s="146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6"/>
      <c r="BL348" s="126"/>
      <c r="BM348" s="126"/>
      <c r="BN348" s="126"/>
      <c r="BO348" s="126"/>
      <c r="BP348" s="146"/>
      <c r="BQ348" s="146"/>
      <c r="BR348" s="146"/>
      <c r="BS348" s="146"/>
      <c r="BT348" s="146"/>
      <c r="BU348" s="146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6"/>
      <c r="CH348" s="126"/>
      <c r="CI348" s="126"/>
      <c r="CJ348" s="146"/>
      <c r="CK348" s="146"/>
      <c r="CL348" s="146"/>
      <c r="CM348" s="146"/>
      <c r="CN348" s="146"/>
      <c r="CO348" s="146"/>
      <c r="CP348" s="146"/>
      <c r="CQ348" s="146"/>
      <c r="CR348" s="125"/>
      <c r="CS348" s="125"/>
      <c r="CT348" s="125"/>
      <c r="CU348" s="125"/>
      <c r="CV348" s="125"/>
      <c r="CW348" s="125"/>
      <c r="CX348" s="125"/>
      <c r="CY348" s="125"/>
      <c r="CZ348" s="125"/>
      <c r="DA348" s="125"/>
      <c r="DB348" s="125"/>
      <c r="DC348" s="146"/>
      <c r="DD348" s="146"/>
      <c r="DE348" s="146"/>
      <c r="DF348" s="146"/>
      <c r="DG348" s="146"/>
      <c r="DH348" s="146"/>
      <c r="DI348" s="146"/>
      <c r="DJ348" s="146"/>
      <c r="DK348" s="146"/>
      <c r="DL348" s="146"/>
      <c r="DM348" s="149"/>
      <c r="DN348" s="100"/>
      <c r="DO348" s="101"/>
      <c r="DP348" s="101"/>
      <c r="DQ348" s="101"/>
      <c r="DR348" s="101"/>
      <c r="DS348" s="101"/>
      <c r="DT348" s="101"/>
      <c r="DU348" s="101"/>
      <c r="DV348" s="101"/>
      <c r="DW348" s="101"/>
      <c r="DX348" s="101"/>
      <c r="DY348" s="101"/>
      <c r="DZ348" s="101"/>
      <c r="EA348" s="101"/>
      <c r="EB348" s="101"/>
      <c r="EC348" s="101"/>
      <c r="ED348" s="101"/>
      <c r="EE348" s="101"/>
      <c r="EF348" s="101"/>
      <c r="EG348" s="102"/>
      <c r="EH348" s="128"/>
      <c r="EI348" s="126"/>
      <c r="EJ348" s="126"/>
      <c r="EK348" s="126"/>
      <c r="EL348" s="126"/>
      <c r="EM348" s="126"/>
      <c r="EN348" s="126"/>
      <c r="EO348" s="126"/>
      <c r="EP348" s="126"/>
      <c r="EQ348" s="126"/>
      <c r="ER348" s="126"/>
      <c r="ES348" s="126"/>
      <c r="ET348" s="126"/>
      <c r="EU348" s="126"/>
      <c r="EV348" s="126"/>
      <c r="EW348" s="126"/>
      <c r="EX348" s="126"/>
      <c r="EY348" s="126"/>
      <c r="EZ348" s="126"/>
      <c r="FA348" s="129"/>
      <c r="FB348" s="106"/>
      <c r="FC348" s="101"/>
      <c r="FD348" s="101"/>
      <c r="FE348" s="101"/>
      <c r="FF348" s="101"/>
      <c r="FG348" s="101"/>
      <c r="FH348" s="101"/>
      <c r="FI348" s="101"/>
      <c r="FJ348" s="101"/>
      <c r="FK348" s="130"/>
      <c r="FL348" s="128"/>
      <c r="FM348" s="126"/>
      <c r="FN348" s="126"/>
      <c r="FO348" s="126"/>
      <c r="FP348" s="126"/>
      <c r="FQ348" s="127"/>
      <c r="FR348" s="128"/>
      <c r="FS348" s="126"/>
      <c r="FT348" s="126"/>
      <c r="FU348" s="129"/>
      <c r="FV348" s="106"/>
      <c r="FW348" s="101"/>
      <c r="FX348" s="101"/>
      <c r="FY348" s="127"/>
      <c r="FZ348" s="131"/>
      <c r="GA348" s="132"/>
      <c r="GB348" s="133"/>
      <c r="GC348" s="133"/>
      <c r="GD348" s="133"/>
      <c r="GE348" s="133"/>
      <c r="GF348" s="134"/>
      <c r="GG348" s="135"/>
      <c r="GH348" s="133"/>
      <c r="GI348" s="133"/>
      <c r="GJ348" s="134"/>
      <c r="GK348" s="135"/>
      <c r="GL348" s="136"/>
      <c r="GM348" s="126"/>
      <c r="GN348" s="126"/>
      <c r="GO348" s="126"/>
      <c r="GP348" s="127"/>
      <c r="GQ348" s="137"/>
      <c r="GR348" s="138"/>
      <c r="GS348" s="139"/>
      <c r="GT348" s="140"/>
      <c r="GU348" s="141"/>
      <c r="GV348" s="142"/>
      <c r="GW348" s="143"/>
    </row>
    <row r="349" spans="1:205" s="120" customFormat="1" ht="18" customHeight="1" x14ac:dyDescent="0.25">
      <c r="A349" s="121">
        <v>344</v>
      </c>
      <c r="B349" s="122"/>
      <c r="C349" s="123"/>
      <c r="D349" s="123"/>
      <c r="E349" s="123"/>
      <c r="F349" s="123"/>
      <c r="G349" s="124"/>
      <c r="H349" s="144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46"/>
      <c r="AC349" s="146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6"/>
      <c r="AP349" s="126"/>
      <c r="AQ349" s="126"/>
      <c r="AR349" s="126"/>
      <c r="AS349" s="126"/>
      <c r="AT349" s="126"/>
      <c r="AU349" s="126"/>
      <c r="AV349" s="146"/>
      <c r="AW349" s="146"/>
      <c r="AX349" s="146"/>
      <c r="AY349" s="146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6"/>
      <c r="BL349" s="126"/>
      <c r="BM349" s="126"/>
      <c r="BN349" s="126"/>
      <c r="BO349" s="126"/>
      <c r="BP349" s="146"/>
      <c r="BQ349" s="146"/>
      <c r="BR349" s="146"/>
      <c r="BS349" s="146"/>
      <c r="BT349" s="146"/>
      <c r="BU349" s="146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6"/>
      <c r="CH349" s="126"/>
      <c r="CI349" s="126"/>
      <c r="CJ349" s="146"/>
      <c r="CK349" s="146"/>
      <c r="CL349" s="146"/>
      <c r="CM349" s="146"/>
      <c r="CN349" s="146"/>
      <c r="CO349" s="146"/>
      <c r="CP349" s="146"/>
      <c r="CQ349" s="146"/>
      <c r="CR349" s="125"/>
      <c r="CS349" s="125"/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46"/>
      <c r="DD349" s="146"/>
      <c r="DE349" s="146"/>
      <c r="DF349" s="146"/>
      <c r="DG349" s="146"/>
      <c r="DH349" s="146"/>
      <c r="DI349" s="146"/>
      <c r="DJ349" s="146"/>
      <c r="DK349" s="146"/>
      <c r="DL349" s="146"/>
      <c r="DM349" s="149"/>
      <c r="DN349" s="100"/>
      <c r="DO349" s="101"/>
      <c r="DP349" s="101"/>
      <c r="DQ349" s="101"/>
      <c r="DR349" s="101"/>
      <c r="DS349" s="101"/>
      <c r="DT349" s="101"/>
      <c r="DU349" s="101"/>
      <c r="DV349" s="101"/>
      <c r="DW349" s="101"/>
      <c r="DX349" s="101"/>
      <c r="DY349" s="101"/>
      <c r="DZ349" s="101"/>
      <c r="EA349" s="101"/>
      <c r="EB349" s="101"/>
      <c r="EC349" s="101"/>
      <c r="ED349" s="101"/>
      <c r="EE349" s="101"/>
      <c r="EF349" s="101"/>
      <c r="EG349" s="102"/>
      <c r="EH349" s="128"/>
      <c r="EI349" s="126"/>
      <c r="EJ349" s="126"/>
      <c r="EK349" s="126"/>
      <c r="EL349" s="126"/>
      <c r="EM349" s="126"/>
      <c r="EN349" s="126"/>
      <c r="EO349" s="126"/>
      <c r="EP349" s="126"/>
      <c r="EQ349" s="126"/>
      <c r="ER349" s="126"/>
      <c r="ES349" s="126"/>
      <c r="ET349" s="126"/>
      <c r="EU349" s="126"/>
      <c r="EV349" s="126"/>
      <c r="EW349" s="126"/>
      <c r="EX349" s="126"/>
      <c r="EY349" s="126"/>
      <c r="EZ349" s="126"/>
      <c r="FA349" s="129"/>
      <c r="FB349" s="106"/>
      <c r="FC349" s="101"/>
      <c r="FD349" s="101"/>
      <c r="FE349" s="101"/>
      <c r="FF349" s="101"/>
      <c r="FG349" s="101"/>
      <c r="FH349" s="101"/>
      <c r="FI349" s="101"/>
      <c r="FJ349" s="101"/>
      <c r="FK349" s="130"/>
      <c r="FL349" s="128"/>
      <c r="FM349" s="126"/>
      <c r="FN349" s="126"/>
      <c r="FO349" s="126"/>
      <c r="FP349" s="126"/>
      <c r="FQ349" s="127"/>
      <c r="FR349" s="128"/>
      <c r="FS349" s="126"/>
      <c r="FT349" s="126"/>
      <c r="FU349" s="129"/>
      <c r="FV349" s="106"/>
      <c r="FW349" s="101"/>
      <c r="FX349" s="101"/>
      <c r="FY349" s="127"/>
      <c r="FZ349" s="131"/>
      <c r="GA349" s="132"/>
      <c r="GB349" s="133"/>
      <c r="GC349" s="133"/>
      <c r="GD349" s="133"/>
      <c r="GE349" s="133"/>
      <c r="GF349" s="134"/>
      <c r="GG349" s="135"/>
      <c r="GH349" s="133"/>
      <c r="GI349" s="133"/>
      <c r="GJ349" s="134"/>
      <c r="GK349" s="135"/>
      <c r="GL349" s="136"/>
      <c r="GM349" s="126"/>
      <c r="GN349" s="126"/>
      <c r="GO349" s="126"/>
      <c r="GP349" s="127"/>
      <c r="GQ349" s="137"/>
      <c r="GR349" s="138"/>
      <c r="GS349" s="139"/>
      <c r="GT349" s="140"/>
      <c r="GU349" s="141"/>
      <c r="GV349" s="142"/>
      <c r="GW349" s="143"/>
    </row>
    <row r="350" spans="1:205" s="120" customFormat="1" ht="18" customHeight="1" x14ac:dyDescent="0.25">
      <c r="A350" s="121">
        <v>345</v>
      </c>
      <c r="B350" s="122"/>
      <c r="C350" s="123"/>
      <c r="D350" s="123"/>
      <c r="E350" s="123"/>
      <c r="F350" s="123"/>
      <c r="G350" s="124"/>
      <c r="H350" s="144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46"/>
      <c r="AC350" s="146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6"/>
      <c r="AP350" s="126"/>
      <c r="AQ350" s="126"/>
      <c r="AR350" s="126"/>
      <c r="AS350" s="126"/>
      <c r="AT350" s="126"/>
      <c r="AU350" s="126"/>
      <c r="AV350" s="146"/>
      <c r="AW350" s="146"/>
      <c r="AX350" s="146"/>
      <c r="AY350" s="146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6"/>
      <c r="BL350" s="126"/>
      <c r="BM350" s="126"/>
      <c r="BN350" s="126"/>
      <c r="BO350" s="126"/>
      <c r="BP350" s="146"/>
      <c r="BQ350" s="146"/>
      <c r="BR350" s="146"/>
      <c r="BS350" s="146"/>
      <c r="BT350" s="146"/>
      <c r="BU350" s="146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6"/>
      <c r="CH350" s="126"/>
      <c r="CI350" s="126"/>
      <c r="CJ350" s="146"/>
      <c r="CK350" s="146"/>
      <c r="CL350" s="146"/>
      <c r="CM350" s="146"/>
      <c r="CN350" s="146"/>
      <c r="CO350" s="146"/>
      <c r="CP350" s="146"/>
      <c r="CQ350" s="146"/>
      <c r="CR350" s="125"/>
      <c r="CS350" s="125"/>
      <c r="CT350" s="125"/>
      <c r="CU350" s="125"/>
      <c r="CV350" s="125"/>
      <c r="CW350" s="125"/>
      <c r="CX350" s="125"/>
      <c r="CY350" s="125"/>
      <c r="CZ350" s="125"/>
      <c r="DA350" s="125"/>
      <c r="DB350" s="125"/>
      <c r="DC350" s="146"/>
      <c r="DD350" s="146"/>
      <c r="DE350" s="146"/>
      <c r="DF350" s="146"/>
      <c r="DG350" s="146"/>
      <c r="DH350" s="146"/>
      <c r="DI350" s="146"/>
      <c r="DJ350" s="146"/>
      <c r="DK350" s="146"/>
      <c r="DL350" s="146"/>
      <c r="DM350" s="149"/>
      <c r="DN350" s="100"/>
      <c r="DO350" s="101"/>
      <c r="DP350" s="101"/>
      <c r="DQ350" s="101"/>
      <c r="DR350" s="101"/>
      <c r="DS350" s="101"/>
      <c r="DT350" s="101"/>
      <c r="DU350" s="101"/>
      <c r="DV350" s="101"/>
      <c r="DW350" s="101"/>
      <c r="DX350" s="101"/>
      <c r="DY350" s="101"/>
      <c r="DZ350" s="101"/>
      <c r="EA350" s="101"/>
      <c r="EB350" s="101"/>
      <c r="EC350" s="101"/>
      <c r="ED350" s="101"/>
      <c r="EE350" s="101"/>
      <c r="EF350" s="101"/>
      <c r="EG350" s="102"/>
      <c r="EH350" s="128"/>
      <c r="EI350" s="126"/>
      <c r="EJ350" s="126"/>
      <c r="EK350" s="126"/>
      <c r="EL350" s="126"/>
      <c r="EM350" s="126"/>
      <c r="EN350" s="126"/>
      <c r="EO350" s="126"/>
      <c r="EP350" s="126"/>
      <c r="EQ350" s="126"/>
      <c r="ER350" s="126"/>
      <c r="ES350" s="126"/>
      <c r="ET350" s="126"/>
      <c r="EU350" s="126"/>
      <c r="EV350" s="126"/>
      <c r="EW350" s="126"/>
      <c r="EX350" s="126"/>
      <c r="EY350" s="126"/>
      <c r="EZ350" s="126"/>
      <c r="FA350" s="129"/>
      <c r="FB350" s="106"/>
      <c r="FC350" s="101"/>
      <c r="FD350" s="101"/>
      <c r="FE350" s="101"/>
      <c r="FF350" s="101"/>
      <c r="FG350" s="101"/>
      <c r="FH350" s="101"/>
      <c r="FI350" s="101"/>
      <c r="FJ350" s="101"/>
      <c r="FK350" s="130"/>
      <c r="FL350" s="128"/>
      <c r="FM350" s="126"/>
      <c r="FN350" s="126"/>
      <c r="FO350" s="126"/>
      <c r="FP350" s="126"/>
      <c r="FQ350" s="127"/>
      <c r="FR350" s="128"/>
      <c r="FS350" s="126"/>
      <c r="FT350" s="126"/>
      <c r="FU350" s="129"/>
      <c r="FV350" s="106"/>
      <c r="FW350" s="101"/>
      <c r="FX350" s="101"/>
      <c r="FY350" s="127"/>
      <c r="FZ350" s="131"/>
      <c r="GA350" s="132"/>
      <c r="GB350" s="133"/>
      <c r="GC350" s="133"/>
      <c r="GD350" s="133"/>
      <c r="GE350" s="133"/>
      <c r="GF350" s="134"/>
      <c r="GG350" s="135"/>
      <c r="GH350" s="133"/>
      <c r="GI350" s="133"/>
      <c r="GJ350" s="134"/>
      <c r="GK350" s="135"/>
      <c r="GL350" s="136"/>
      <c r="GM350" s="126"/>
      <c r="GN350" s="126"/>
      <c r="GO350" s="126"/>
      <c r="GP350" s="127"/>
      <c r="GQ350" s="137"/>
      <c r="GR350" s="138"/>
      <c r="GS350" s="139"/>
      <c r="GT350" s="140"/>
      <c r="GU350" s="141"/>
      <c r="GV350" s="142"/>
      <c r="GW350" s="143"/>
    </row>
    <row r="351" spans="1:205" s="120" customFormat="1" ht="18" customHeight="1" x14ac:dyDescent="0.25">
      <c r="A351" s="121">
        <v>346</v>
      </c>
      <c r="B351" s="122"/>
      <c r="C351" s="123"/>
      <c r="D351" s="123"/>
      <c r="E351" s="123"/>
      <c r="F351" s="123"/>
      <c r="G351" s="124"/>
      <c r="H351" s="144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46"/>
      <c r="AC351" s="146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6"/>
      <c r="AP351" s="126"/>
      <c r="AQ351" s="126"/>
      <c r="AR351" s="126"/>
      <c r="AS351" s="126"/>
      <c r="AT351" s="126"/>
      <c r="AU351" s="126"/>
      <c r="AV351" s="146"/>
      <c r="AW351" s="146"/>
      <c r="AX351" s="146"/>
      <c r="AY351" s="146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6"/>
      <c r="BL351" s="126"/>
      <c r="BM351" s="126"/>
      <c r="BN351" s="126"/>
      <c r="BO351" s="126"/>
      <c r="BP351" s="146"/>
      <c r="BQ351" s="146"/>
      <c r="BR351" s="146"/>
      <c r="BS351" s="146"/>
      <c r="BT351" s="146"/>
      <c r="BU351" s="146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6"/>
      <c r="CH351" s="126"/>
      <c r="CI351" s="126"/>
      <c r="CJ351" s="146"/>
      <c r="CK351" s="146"/>
      <c r="CL351" s="146"/>
      <c r="CM351" s="146"/>
      <c r="CN351" s="146"/>
      <c r="CO351" s="146"/>
      <c r="CP351" s="146"/>
      <c r="CQ351" s="146"/>
      <c r="CR351" s="125"/>
      <c r="CS351" s="125"/>
      <c r="CT351" s="125"/>
      <c r="CU351" s="125"/>
      <c r="CV351" s="125"/>
      <c r="CW351" s="125"/>
      <c r="CX351" s="125"/>
      <c r="CY351" s="125"/>
      <c r="CZ351" s="125"/>
      <c r="DA351" s="125"/>
      <c r="DB351" s="125"/>
      <c r="DC351" s="146"/>
      <c r="DD351" s="146"/>
      <c r="DE351" s="146"/>
      <c r="DF351" s="146"/>
      <c r="DG351" s="146"/>
      <c r="DH351" s="146"/>
      <c r="DI351" s="146"/>
      <c r="DJ351" s="146"/>
      <c r="DK351" s="146"/>
      <c r="DL351" s="146"/>
      <c r="DM351" s="149"/>
      <c r="DN351" s="100"/>
      <c r="DO351" s="101"/>
      <c r="DP351" s="101"/>
      <c r="DQ351" s="101"/>
      <c r="DR351" s="101"/>
      <c r="DS351" s="101"/>
      <c r="DT351" s="101"/>
      <c r="DU351" s="101"/>
      <c r="DV351" s="101"/>
      <c r="DW351" s="101"/>
      <c r="DX351" s="101"/>
      <c r="DY351" s="101"/>
      <c r="DZ351" s="101"/>
      <c r="EA351" s="101"/>
      <c r="EB351" s="101"/>
      <c r="EC351" s="101"/>
      <c r="ED351" s="101"/>
      <c r="EE351" s="101"/>
      <c r="EF351" s="101"/>
      <c r="EG351" s="102"/>
      <c r="EH351" s="128"/>
      <c r="EI351" s="126"/>
      <c r="EJ351" s="126"/>
      <c r="EK351" s="126"/>
      <c r="EL351" s="126"/>
      <c r="EM351" s="126"/>
      <c r="EN351" s="126"/>
      <c r="EO351" s="126"/>
      <c r="EP351" s="126"/>
      <c r="EQ351" s="126"/>
      <c r="ER351" s="126"/>
      <c r="ES351" s="126"/>
      <c r="ET351" s="126"/>
      <c r="EU351" s="126"/>
      <c r="EV351" s="126"/>
      <c r="EW351" s="126"/>
      <c r="EX351" s="126"/>
      <c r="EY351" s="126"/>
      <c r="EZ351" s="126"/>
      <c r="FA351" s="129"/>
      <c r="FB351" s="106"/>
      <c r="FC351" s="101"/>
      <c r="FD351" s="101"/>
      <c r="FE351" s="101"/>
      <c r="FF351" s="101"/>
      <c r="FG351" s="101"/>
      <c r="FH351" s="101"/>
      <c r="FI351" s="101"/>
      <c r="FJ351" s="101"/>
      <c r="FK351" s="130"/>
      <c r="FL351" s="128"/>
      <c r="FM351" s="126"/>
      <c r="FN351" s="126"/>
      <c r="FO351" s="126"/>
      <c r="FP351" s="126"/>
      <c r="FQ351" s="127"/>
      <c r="FR351" s="128"/>
      <c r="FS351" s="126"/>
      <c r="FT351" s="126"/>
      <c r="FU351" s="129"/>
      <c r="FV351" s="106"/>
      <c r="FW351" s="101"/>
      <c r="FX351" s="101"/>
      <c r="FY351" s="127"/>
      <c r="FZ351" s="131"/>
      <c r="GA351" s="132"/>
      <c r="GB351" s="133"/>
      <c r="GC351" s="133"/>
      <c r="GD351" s="133"/>
      <c r="GE351" s="133"/>
      <c r="GF351" s="134"/>
      <c r="GG351" s="135"/>
      <c r="GH351" s="133"/>
      <c r="GI351" s="133"/>
      <c r="GJ351" s="134"/>
      <c r="GK351" s="135"/>
      <c r="GL351" s="136"/>
      <c r="GM351" s="126"/>
      <c r="GN351" s="126"/>
      <c r="GO351" s="126"/>
      <c r="GP351" s="127"/>
      <c r="GQ351" s="137"/>
      <c r="GR351" s="138"/>
      <c r="GS351" s="139"/>
      <c r="GT351" s="140"/>
      <c r="GU351" s="141"/>
      <c r="GV351" s="142"/>
      <c r="GW351" s="143"/>
    </row>
    <row r="352" spans="1:205" s="120" customFormat="1" ht="18" customHeight="1" x14ac:dyDescent="0.25">
      <c r="A352" s="121">
        <v>347</v>
      </c>
      <c r="B352" s="122"/>
      <c r="C352" s="123"/>
      <c r="D352" s="123"/>
      <c r="E352" s="123"/>
      <c r="F352" s="123"/>
      <c r="G352" s="124"/>
      <c r="H352" s="144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46"/>
      <c r="AC352" s="146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6"/>
      <c r="AP352" s="126"/>
      <c r="AQ352" s="126"/>
      <c r="AR352" s="126"/>
      <c r="AS352" s="126"/>
      <c r="AT352" s="126"/>
      <c r="AU352" s="126"/>
      <c r="AV352" s="146"/>
      <c r="AW352" s="146"/>
      <c r="AX352" s="146"/>
      <c r="AY352" s="146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6"/>
      <c r="BL352" s="126"/>
      <c r="BM352" s="126"/>
      <c r="BN352" s="126"/>
      <c r="BO352" s="126"/>
      <c r="BP352" s="146"/>
      <c r="BQ352" s="146"/>
      <c r="BR352" s="146"/>
      <c r="BS352" s="146"/>
      <c r="BT352" s="146"/>
      <c r="BU352" s="146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6"/>
      <c r="CH352" s="126"/>
      <c r="CI352" s="126"/>
      <c r="CJ352" s="146"/>
      <c r="CK352" s="146"/>
      <c r="CL352" s="146"/>
      <c r="CM352" s="146"/>
      <c r="CN352" s="146"/>
      <c r="CO352" s="146"/>
      <c r="CP352" s="146"/>
      <c r="CQ352" s="146"/>
      <c r="CR352" s="125"/>
      <c r="CS352" s="125"/>
      <c r="CT352" s="125"/>
      <c r="CU352" s="125"/>
      <c r="CV352" s="125"/>
      <c r="CW352" s="125"/>
      <c r="CX352" s="125"/>
      <c r="CY352" s="125"/>
      <c r="CZ352" s="125"/>
      <c r="DA352" s="125"/>
      <c r="DB352" s="125"/>
      <c r="DC352" s="146"/>
      <c r="DD352" s="146"/>
      <c r="DE352" s="146"/>
      <c r="DF352" s="146"/>
      <c r="DG352" s="146"/>
      <c r="DH352" s="146"/>
      <c r="DI352" s="146"/>
      <c r="DJ352" s="146"/>
      <c r="DK352" s="146"/>
      <c r="DL352" s="146"/>
      <c r="DM352" s="149"/>
      <c r="DN352" s="100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2"/>
      <c r="EH352" s="128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9"/>
      <c r="FB352" s="106"/>
      <c r="FC352" s="101"/>
      <c r="FD352" s="101"/>
      <c r="FE352" s="101"/>
      <c r="FF352" s="101"/>
      <c r="FG352" s="101"/>
      <c r="FH352" s="101"/>
      <c r="FI352" s="101"/>
      <c r="FJ352" s="101"/>
      <c r="FK352" s="130"/>
      <c r="FL352" s="128"/>
      <c r="FM352" s="126"/>
      <c r="FN352" s="126"/>
      <c r="FO352" s="126"/>
      <c r="FP352" s="126"/>
      <c r="FQ352" s="127"/>
      <c r="FR352" s="128"/>
      <c r="FS352" s="126"/>
      <c r="FT352" s="126"/>
      <c r="FU352" s="129"/>
      <c r="FV352" s="106"/>
      <c r="FW352" s="101"/>
      <c r="FX352" s="101"/>
      <c r="FY352" s="127"/>
      <c r="FZ352" s="131"/>
      <c r="GA352" s="132"/>
      <c r="GB352" s="133"/>
      <c r="GC352" s="133"/>
      <c r="GD352" s="133"/>
      <c r="GE352" s="133"/>
      <c r="GF352" s="134"/>
      <c r="GG352" s="135"/>
      <c r="GH352" s="133"/>
      <c r="GI352" s="133"/>
      <c r="GJ352" s="134"/>
      <c r="GK352" s="135"/>
      <c r="GL352" s="136"/>
      <c r="GM352" s="126"/>
      <c r="GN352" s="126"/>
      <c r="GO352" s="126"/>
      <c r="GP352" s="127"/>
      <c r="GQ352" s="137"/>
      <c r="GR352" s="138"/>
      <c r="GS352" s="139"/>
      <c r="GT352" s="140"/>
      <c r="GU352" s="141"/>
      <c r="GV352" s="142"/>
      <c r="GW352" s="143"/>
    </row>
    <row r="353" spans="1:205" s="120" customFormat="1" ht="18" customHeight="1" x14ac:dyDescent="0.25">
      <c r="A353" s="121">
        <v>348</v>
      </c>
      <c r="B353" s="122"/>
      <c r="C353" s="123"/>
      <c r="D353" s="123"/>
      <c r="E353" s="123"/>
      <c r="F353" s="123"/>
      <c r="G353" s="124"/>
      <c r="H353" s="144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46"/>
      <c r="AC353" s="146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6"/>
      <c r="AP353" s="126"/>
      <c r="AQ353" s="126"/>
      <c r="AR353" s="126"/>
      <c r="AS353" s="126"/>
      <c r="AT353" s="126"/>
      <c r="AU353" s="126"/>
      <c r="AV353" s="146"/>
      <c r="AW353" s="146"/>
      <c r="AX353" s="146"/>
      <c r="AY353" s="146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6"/>
      <c r="BL353" s="126"/>
      <c r="BM353" s="126"/>
      <c r="BN353" s="126"/>
      <c r="BO353" s="126"/>
      <c r="BP353" s="146"/>
      <c r="BQ353" s="146"/>
      <c r="BR353" s="146"/>
      <c r="BS353" s="146"/>
      <c r="BT353" s="146"/>
      <c r="BU353" s="146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6"/>
      <c r="CH353" s="126"/>
      <c r="CI353" s="126"/>
      <c r="CJ353" s="146"/>
      <c r="CK353" s="146"/>
      <c r="CL353" s="146"/>
      <c r="CM353" s="146"/>
      <c r="CN353" s="146"/>
      <c r="CO353" s="146"/>
      <c r="CP353" s="146"/>
      <c r="CQ353" s="146"/>
      <c r="CR353" s="125"/>
      <c r="CS353" s="125"/>
      <c r="CT353" s="125"/>
      <c r="CU353" s="125"/>
      <c r="CV353" s="125"/>
      <c r="CW353" s="125"/>
      <c r="CX353" s="125"/>
      <c r="CY353" s="125"/>
      <c r="CZ353" s="125"/>
      <c r="DA353" s="125"/>
      <c r="DB353" s="125"/>
      <c r="DC353" s="146"/>
      <c r="DD353" s="146"/>
      <c r="DE353" s="146"/>
      <c r="DF353" s="146"/>
      <c r="DG353" s="146"/>
      <c r="DH353" s="146"/>
      <c r="DI353" s="146"/>
      <c r="DJ353" s="146"/>
      <c r="DK353" s="146"/>
      <c r="DL353" s="146"/>
      <c r="DM353" s="149"/>
      <c r="DN353" s="100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2"/>
      <c r="EH353" s="128"/>
      <c r="EI353" s="126"/>
      <c r="EJ353" s="126"/>
      <c r="EK353" s="126"/>
      <c r="EL353" s="126"/>
      <c r="EM353" s="126"/>
      <c r="EN353" s="126"/>
      <c r="EO353" s="126"/>
      <c r="EP353" s="126"/>
      <c r="EQ353" s="126"/>
      <c r="ER353" s="126"/>
      <c r="ES353" s="126"/>
      <c r="ET353" s="126"/>
      <c r="EU353" s="126"/>
      <c r="EV353" s="126"/>
      <c r="EW353" s="126"/>
      <c r="EX353" s="126"/>
      <c r="EY353" s="126"/>
      <c r="EZ353" s="126"/>
      <c r="FA353" s="129"/>
      <c r="FB353" s="106"/>
      <c r="FC353" s="101"/>
      <c r="FD353" s="101"/>
      <c r="FE353" s="101"/>
      <c r="FF353" s="101"/>
      <c r="FG353" s="101"/>
      <c r="FH353" s="101"/>
      <c r="FI353" s="101"/>
      <c r="FJ353" s="101"/>
      <c r="FK353" s="130"/>
      <c r="FL353" s="128"/>
      <c r="FM353" s="126"/>
      <c r="FN353" s="126"/>
      <c r="FO353" s="126"/>
      <c r="FP353" s="126"/>
      <c r="FQ353" s="127"/>
      <c r="FR353" s="128"/>
      <c r="FS353" s="126"/>
      <c r="FT353" s="126"/>
      <c r="FU353" s="129"/>
      <c r="FV353" s="106"/>
      <c r="FW353" s="101"/>
      <c r="FX353" s="101"/>
      <c r="FY353" s="127"/>
      <c r="FZ353" s="131"/>
      <c r="GA353" s="132"/>
      <c r="GB353" s="133"/>
      <c r="GC353" s="133"/>
      <c r="GD353" s="133"/>
      <c r="GE353" s="133"/>
      <c r="GF353" s="134"/>
      <c r="GG353" s="135"/>
      <c r="GH353" s="133"/>
      <c r="GI353" s="133"/>
      <c r="GJ353" s="134"/>
      <c r="GK353" s="135"/>
      <c r="GL353" s="136"/>
      <c r="GM353" s="126"/>
      <c r="GN353" s="126"/>
      <c r="GO353" s="126"/>
      <c r="GP353" s="127"/>
      <c r="GQ353" s="137"/>
      <c r="GR353" s="138"/>
      <c r="GS353" s="139"/>
      <c r="GT353" s="140"/>
      <c r="GU353" s="141"/>
      <c r="GV353" s="142"/>
      <c r="GW353" s="143"/>
    </row>
    <row r="354" spans="1:205" s="120" customFormat="1" ht="18" customHeight="1" x14ac:dyDescent="0.25">
      <c r="A354" s="121">
        <v>349</v>
      </c>
      <c r="B354" s="122"/>
      <c r="C354" s="123"/>
      <c r="D354" s="123"/>
      <c r="E354" s="123"/>
      <c r="F354" s="123"/>
      <c r="G354" s="124"/>
      <c r="H354" s="144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46"/>
      <c r="AC354" s="146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6"/>
      <c r="AP354" s="126"/>
      <c r="AQ354" s="126"/>
      <c r="AR354" s="126"/>
      <c r="AS354" s="126"/>
      <c r="AT354" s="126"/>
      <c r="AU354" s="126"/>
      <c r="AV354" s="146"/>
      <c r="AW354" s="146"/>
      <c r="AX354" s="146"/>
      <c r="AY354" s="146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6"/>
      <c r="BL354" s="126"/>
      <c r="BM354" s="126"/>
      <c r="BN354" s="126"/>
      <c r="BO354" s="126"/>
      <c r="BP354" s="146"/>
      <c r="BQ354" s="146"/>
      <c r="BR354" s="146"/>
      <c r="BS354" s="146"/>
      <c r="BT354" s="146"/>
      <c r="BU354" s="146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6"/>
      <c r="CH354" s="126"/>
      <c r="CI354" s="126"/>
      <c r="CJ354" s="146"/>
      <c r="CK354" s="146"/>
      <c r="CL354" s="146"/>
      <c r="CM354" s="146"/>
      <c r="CN354" s="146"/>
      <c r="CO354" s="146"/>
      <c r="CP354" s="146"/>
      <c r="CQ354" s="146"/>
      <c r="CR354" s="125"/>
      <c r="CS354" s="125"/>
      <c r="CT354" s="125"/>
      <c r="CU354" s="125"/>
      <c r="CV354" s="125"/>
      <c r="CW354" s="125"/>
      <c r="CX354" s="125"/>
      <c r="CY354" s="125"/>
      <c r="CZ354" s="125"/>
      <c r="DA354" s="125"/>
      <c r="DB354" s="125"/>
      <c r="DC354" s="146"/>
      <c r="DD354" s="146"/>
      <c r="DE354" s="146"/>
      <c r="DF354" s="146"/>
      <c r="DG354" s="146"/>
      <c r="DH354" s="146"/>
      <c r="DI354" s="146"/>
      <c r="DJ354" s="146"/>
      <c r="DK354" s="146"/>
      <c r="DL354" s="146"/>
      <c r="DM354" s="149"/>
      <c r="DN354" s="100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2"/>
      <c r="EH354" s="128"/>
      <c r="EI354" s="126"/>
      <c r="EJ354" s="126"/>
      <c r="EK354" s="126"/>
      <c r="EL354" s="126"/>
      <c r="EM354" s="126"/>
      <c r="EN354" s="126"/>
      <c r="EO354" s="126"/>
      <c r="EP354" s="126"/>
      <c r="EQ354" s="126"/>
      <c r="ER354" s="126"/>
      <c r="ES354" s="126"/>
      <c r="ET354" s="126"/>
      <c r="EU354" s="126"/>
      <c r="EV354" s="126"/>
      <c r="EW354" s="126"/>
      <c r="EX354" s="126"/>
      <c r="EY354" s="126"/>
      <c r="EZ354" s="126"/>
      <c r="FA354" s="129"/>
      <c r="FB354" s="106"/>
      <c r="FC354" s="101"/>
      <c r="FD354" s="101"/>
      <c r="FE354" s="101"/>
      <c r="FF354" s="101"/>
      <c r="FG354" s="101"/>
      <c r="FH354" s="101"/>
      <c r="FI354" s="101"/>
      <c r="FJ354" s="101"/>
      <c r="FK354" s="130"/>
      <c r="FL354" s="128"/>
      <c r="FM354" s="126"/>
      <c r="FN354" s="126"/>
      <c r="FO354" s="126"/>
      <c r="FP354" s="126"/>
      <c r="FQ354" s="127"/>
      <c r="FR354" s="128"/>
      <c r="FS354" s="126"/>
      <c r="FT354" s="126"/>
      <c r="FU354" s="129"/>
      <c r="FV354" s="106"/>
      <c r="FW354" s="101"/>
      <c r="FX354" s="101"/>
      <c r="FY354" s="127"/>
      <c r="FZ354" s="131"/>
      <c r="GA354" s="132"/>
      <c r="GB354" s="133"/>
      <c r="GC354" s="133"/>
      <c r="GD354" s="133"/>
      <c r="GE354" s="133"/>
      <c r="GF354" s="134"/>
      <c r="GG354" s="135"/>
      <c r="GH354" s="133"/>
      <c r="GI354" s="133"/>
      <c r="GJ354" s="134"/>
      <c r="GK354" s="135"/>
      <c r="GL354" s="136"/>
      <c r="GM354" s="126"/>
      <c r="GN354" s="126"/>
      <c r="GO354" s="126"/>
      <c r="GP354" s="127"/>
      <c r="GQ354" s="137"/>
      <c r="GR354" s="138"/>
      <c r="GS354" s="139"/>
      <c r="GT354" s="140"/>
      <c r="GU354" s="141"/>
      <c r="GV354" s="142"/>
      <c r="GW354" s="143"/>
    </row>
    <row r="355" spans="1:205" s="120" customFormat="1" ht="18" customHeight="1" x14ac:dyDescent="0.25">
      <c r="A355" s="121">
        <v>350</v>
      </c>
      <c r="B355" s="122"/>
      <c r="C355" s="123"/>
      <c r="D355" s="123"/>
      <c r="E355" s="123"/>
      <c r="F355" s="123"/>
      <c r="G355" s="124"/>
      <c r="H355" s="144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46"/>
      <c r="AC355" s="146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6"/>
      <c r="AP355" s="126"/>
      <c r="AQ355" s="126"/>
      <c r="AR355" s="126"/>
      <c r="AS355" s="126"/>
      <c r="AT355" s="126"/>
      <c r="AU355" s="126"/>
      <c r="AV355" s="146"/>
      <c r="AW355" s="146"/>
      <c r="AX355" s="146"/>
      <c r="AY355" s="146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6"/>
      <c r="BL355" s="126"/>
      <c r="BM355" s="126"/>
      <c r="BN355" s="126"/>
      <c r="BO355" s="126"/>
      <c r="BP355" s="146"/>
      <c r="BQ355" s="146"/>
      <c r="BR355" s="146"/>
      <c r="BS355" s="146"/>
      <c r="BT355" s="146"/>
      <c r="BU355" s="146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6"/>
      <c r="CH355" s="126"/>
      <c r="CI355" s="126"/>
      <c r="CJ355" s="146"/>
      <c r="CK355" s="146"/>
      <c r="CL355" s="146"/>
      <c r="CM355" s="146"/>
      <c r="CN355" s="146"/>
      <c r="CO355" s="146"/>
      <c r="CP355" s="146"/>
      <c r="CQ355" s="146"/>
      <c r="CR355" s="125"/>
      <c r="CS355" s="125"/>
      <c r="CT355" s="125"/>
      <c r="CU355" s="125"/>
      <c r="CV355" s="125"/>
      <c r="CW355" s="125"/>
      <c r="CX355" s="125"/>
      <c r="CY355" s="125"/>
      <c r="CZ355" s="125"/>
      <c r="DA355" s="125"/>
      <c r="DB355" s="125"/>
      <c r="DC355" s="146"/>
      <c r="DD355" s="146"/>
      <c r="DE355" s="146"/>
      <c r="DF355" s="146"/>
      <c r="DG355" s="146"/>
      <c r="DH355" s="146"/>
      <c r="DI355" s="146"/>
      <c r="DJ355" s="146"/>
      <c r="DK355" s="146"/>
      <c r="DL355" s="146"/>
      <c r="DM355" s="149"/>
      <c r="DN355" s="100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2"/>
      <c r="EH355" s="128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9"/>
      <c r="FB355" s="106"/>
      <c r="FC355" s="101"/>
      <c r="FD355" s="101"/>
      <c r="FE355" s="101"/>
      <c r="FF355" s="101"/>
      <c r="FG355" s="101"/>
      <c r="FH355" s="101"/>
      <c r="FI355" s="101"/>
      <c r="FJ355" s="101"/>
      <c r="FK355" s="130"/>
      <c r="FL355" s="128"/>
      <c r="FM355" s="126"/>
      <c r="FN355" s="126"/>
      <c r="FO355" s="126"/>
      <c r="FP355" s="126"/>
      <c r="FQ355" s="127"/>
      <c r="FR355" s="128"/>
      <c r="FS355" s="126"/>
      <c r="FT355" s="126"/>
      <c r="FU355" s="129"/>
      <c r="FV355" s="106"/>
      <c r="FW355" s="101"/>
      <c r="FX355" s="101"/>
      <c r="FY355" s="127"/>
      <c r="FZ355" s="131"/>
      <c r="GA355" s="132"/>
      <c r="GB355" s="133"/>
      <c r="GC355" s="133"/>
      <c r="GD355" s="133"/>
      <c r="GE355" s="133"/>
      <c r="GF355" s="134"/>
      <c r="GG355" s="135"/>
      <c r="GH355" s="133"/>
      <c r="GI355" s="133"/>
      <c r="GJ355" s="134"/>
      <c r="GK355" s="135"/>
      <c r="GL355" s="136"/>
      <c r="GM355" s="126"/>
      <c r="GN355" s="126"/>
      <c r="GO355" s="126"/>
      <c r="GP355" s="127"/>
      <c r="GQ355" s="137"/>
      <c r="GR355" s="138"/>
      <c r="GS355" s="139"/>
      <c r="GT355" s="140"/>
      <c r="GU355" s="141"/>
      <c r="GV355" s="142"/>
      <c r="GW355" s="143"/>
    </row>
    <row r="356" spans="1:205" s="120" customFormat="1" ht="18" customHeight="1" x14ac:dyDescent="0.25">
      <c r="A356" s="121">
        <v>351</v>
      </c>
      <c r="B356" s="122"/>
      <c r="C356" s="123"/>
      <c r="D356" s="123"/>
      <c r="E356" s="123"/>
      <c r="F356" s="123"/>
      <c r="G356" s="124"/>
      <c r="H356" s="144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46"/>
      <c r="AC356" s="146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6"/>
      <c r="AP356" s="126"/>
      <c r="AQ356" s="126"/>
      <c r="AR356" s="126"/>
      <c r="AS356" s="126"/>
      <c r="AT356" s="126"/>
      <c r="AU356" s="126"/>
      <c r="AV356" s="146"/>
      <c r="AW356" s="146"/>
      <c r="AX356" s="146"/>
      <c r="AY356" s="146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6"/>
      <c r="BL356" s="126"/>
      <c r="BM356" s="126"/>
      <c r="BN356" s="126"/>
      <c r="BO356" s="126"/>
      <c r="BP356" s="146"/>
      <c r="BQ356" s="146"/>
      <c r="BR356" s="146"/>
      <c r="BS356" s="146"/>
      <c r="BT356" s="146"/>
      <c r="BU356" s="146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6"/>
      <c r="CH356" s="126"/>
      <c r="CI356" s="126"/>
      <c r="CJ356" s="146"/>
      <c r="CK356" s="146"/>
      <c r="CL356" s="146"/>
      <c r="CM356" s="146"/>
      <c r="CN356" s="146"/>
      <c r="CO356" s="146"/>
      <c r="CP356" s="146"/>
      <c r="CQ356" s="146"/>
      <c r="CR356" s="125"/>
      <c r="CS356" s="125"/>
      <c r="CT356" s="125"/>
      <c r="CU356" s="125"/>
      <c r="CV356" s="125"/>
      <c r="CW356" s="125"/>
      <c r="CX356" s="125"/>
      <c r="CY356" s="125"/>
      <c r="CZ356" s="125"/>
      <c r="DA356" s="125"/>
      <c r="DB356" s="125"/>
      <c r="DC356" s="146"/>
      <c r="DD356" s="146"/>
      <c r="DE356" s="146"/>
      <c r="DF356" s="146"/>
      <c r="DG356" s="146"/>
      <c r="DH356" s="146"/>
      <c r="DI356" s="146"/>
      <c r="DJ356" s="146"/>
      <c r="DK356" s="146"/>
      <c r="DL356" s="146"/>
      <c r="DM356" s="149"/>
      <c r="DN356" s="100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2"/>
      <c r="EH356" s="128"/>
      <c r="EI356" s="126"/>
      <c r="EJ356" s="126"/>
      <c r="EK356" s="126"/>
      <c r="EL356" s="126"/>
      <c r="EM356" s="126"/>
      <c r="EN356" s="126"/>
      <c r="EO356" s="126"/>
      <c r="EP356" s="126"/>
      <c r="EQ356" s="126"/>
      <c r="ER356" s="126"/>
      <c r="ES356" s="126"/>
      <c r="ET356" s="126"/>
      <c r="EU356" s="126"/>
      <c r="EV356" s="126"/>
      <c r="EW356" s="126"/>
      <c r="EX356" s="126"/>
      <c r="EY356" s="126"/>
      <c r="EZ356" s="126"/>
      <c r="FA356" s="129"/>
      <c r="FB356" s="106"/>
      <c r="FC356" s="101"/>
      <c r="FD356" s="101"/>
      <c r="FE356" s="101"/>
      <c r="FF356" s="101"/>
      <c r="FG356" s="101"/>
      <c r="FH356" s="101"/>
      <c r="FI356" s="101"/>
      <c r="FJ356" s="101"/>
      <c r="FK356" s="130"/>
      <c r="FL356" s="128"/>
      <c r="FM356" s="126"/>
      <c r="FN356" s="126"/>
      <c r="FO356" s="126"/>
      <c r="FP356" s="126"/>
      <c r="FQ356" s="127"/>
      <c r="FR356" s="128"/>
      <c r="FS356" s="126"/>
      <c r="FT356" s="126"/>
      <c r="FU356" s="129"/>
      <c r="FV356" s="106"/>
      <c r="FW356" s="101"/>
      <c r="FX356" s="101"/>
      <c r="FY356" s="127"/>
      <c r="FZ356" s="131"/>
      <c r="GA356" s="132"/>
      <c r="GB356" s="133"/>
      <c r="GC356" s="133"/>
      <c r="GD356" s="133"/>
      <c r="GE356" s="133"/>
      <c r="GF356" s="134"/>
      <c r="GG356" s="135"/>
      <c r="GH356" s="133"/>
      <c r="GI356" s="133"/>
      <c r="GJ356" s="134"/>
      <c r="GK356" s="135"/>
      <c r="GL356" s="136"/>
      <c r="GM356" s="126"/>
      <c r="GN356" s="126"/>
      <c r="GO356" s="126"/>
      <c r="GP356" s="127"/>
      <c r="GQ356" s="137"/>
      <c r="GR356" s="138"/>
      <c r="GS356" s="139"/>
      <c r="GT356" s="140"/>
      <c r="GU356" s="141"/>
      <c r="GV356" s="142"/>
      <c r="GW356" s="143"/>
    </row>
    <row r="357" spans="1:205" s="120" customFormat="1" ht="18" customHeight="1" x14ac:dyDescent="0.25">
      <c r="A357" s="121">
        <v>352</v>
      </c>
      <c r="B357" s="122"/>
      <c r="C357" s="123"/>
      <c r="D357" s="123"/>
      <c r="E357" s="123"/>
      <c r="F357" s="123"/>
      <c r="G357" s="124"/>
      <c r="H357" s="144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46"/>
      <c r="AC357" s="146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6"/>
      <c r="AP357" s="126"/>
      <c r="AQ357" s="126"/>
      <c r="AR357" s="126"/>
      <c r="AS357" s="126"/>
      <c r="AT357" s="126"/>
      <c r="AU357" s="126"/>
      <c r="AV357" s="146"/>
      <c r="AW357" s="146"/>
      <c r="AX357" s="146"/>
      <c r="AY357" s="146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6"/>
      <c r="BL357" s="126"/>
      <c r="BM357" s="126"/>
      <c r="BN357" s="126"/>
      <c r="BO357" s="126"/>
      <c r="BP357" s="146"/>
      <c r="BQ357" s="146"/>
      <c r="BR357" s="146"/>
      <c r="BS357" s="146"/>
      <c r="BT357" s="146"/>
      <c r="BU357" s="146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6"/>
      <c r="CH357" s="126"/>
      <c r="CI357" s="126"/>
      <c r="CJ357" s="146"/>
      <c r="CK357" s="146"/>
      <c r="CL357" s="146"/>
      <c r="CM357" s="146"/>
      <c r="CN357" s="146"/>
      <c r="CO357" s="146"/>
      <c r="CP357" s="146"/>
      <c r="CQ357" s="146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46"/>
      <c r="DD357" s="146"/>
      <c r="DE357" s="146"/>
      <c r="DF357" s="146"/>
      <c r="DG357" s="146"/>
      <c r="DH357" s="146"/>
      <c r="DI357" s="146"/>
      <c r="DJ357" s="146"/>
      <c r="DK357" s="146"/>
      <c r="DL357" s="146"/>
      <c r="DM357" s="149"/>
      <c r="DN357" s="100"/>
      <c r="DO357" s="101"/>
      <c r="DP357" s="101"/>
      <c r="DQ357" s="101"/>
      <c r="DR357" s="101"/>
      <c r="DS357" s="101"/>
      <c r="DT357" s="101"/>
      <c r="DU357" s="101"/>
      <c r="DV357" s="101"/>
      <c r="DW357" s="101"/>
      <c r="DX357" s="101"/>
      <c r="DY357" s="101"/>
      <c r="DZ357" s="101"/>
      <c r="EA357" s="101"/>
      <c r="EB357" s="101"/>
      <c r="EC357" s="101"/>
      <c r="ED357" s="101"/>
      <c r="EE357" s="101"/>
      <c r="EF357" s="101"/>
      <c r="EG357" s="102"/>
      <c r="EH357" s="128"/>
      <c r="EI357" s="126"/>
      <c r="EJ357" s="126"/>
      <c r="EK357" s="126"/>
      <c r="EL357" s="126"/>
      <c r="EM357" s="126"/>
      <c r="EN357" s="126"/>
      <c r="EO357" s="126"/>
      <c r="EP357" s="126"/>
      <c r="EQ357" s="126"/>
      <c r="ER357" s="126"/>
      <c r="ES357" s="126"/>
      <c r="ET357" s="126"/>
      <c r="EU357" s="126"/>
      <c r="EV357" s="126"/>
      <c r="EW357" s="126"/>
      <c r="EX357" s="126"/>
      <c r="EY357" s="126"/>
      <c r="EZ357" s="126"/>
      <c r="FA357" s="129"/>
      <c r="FB357" s="106"/>
      <c r="FC357" s="101"/>
      <c r="FD357" s="101"/>
      <c r="FE357" s="101"/>
      <c r="FF357" s="101"/>
      <c r="FG357" s="101"/>
      <c r="FH357" s="101"/>
      <c r="FI357" s="101"/>
      <c r="FJ357" s="101"/>
      <c r="FK357" s="130"/>
      <c r="FL357" s="128"/>
      <c r="FM357" s="126"/>
      <c r="FN357" s="126"/>
      <c r="FO357" s="126"/>
      <c r="FP357" s="126"/>
      <c r="FQ357" s="127"/>
      <c r="FR357" s="128"/>
      <c r="FS357" s="126"/>
      <c r="FT357" s="126"/>
      <c r="FU357" s="129"/>
      <c r="FV357" s="106"/>
      <c r="FW357" s="101"/>
      <c r="FX357" s="101"/>
      <c r="FY357" s="127"/>
      <c r="FZ357" s="131"/>
      <c r="GA357" s="132"/>
      <c r="GB357" s="133"/>
      <c r="GC357" s="133"/>
      <c r="GD357" s="133"/>
      <c r="GE357" s="133"/>
      <c r="GF357" s="134"/>
      <c r="GG357" s="135"/>
      <c r="GH357" s="133"/>
      <c r="GI357" s="133"/>
      <c r="GJ357" s="134"/>
      <c r="GK357" s="135"/>
      <c r="GL357" s="136"/>
      <c r="GM357" s="126"/>
      <c r="GN357" s="126"/>
      <c r="GO357" s="126"/>
      <c r="GP357" s="127"/>
      <c r="GQ357" s="137"/>
      <c r="GR357" s="138"/>
      <c r="GS357" s="139"/>
      <c r="GT357" s="140"/>
      <c r="GU357" s="141"/>
      <c r="GV357" s="142"/>
      <c r="GW357" s="143"/>
    </row>
    <row r="358" spans="1:205" s="120" customFormat="1" ht="18" customHeight="1" x14ac:dyDescent="0.25">
      <c r="A358" s="121">
        <v>353</v>
      </c>
      <c r="B358" s="122"/>
      <c r="C358" s="123"/>
      <c r="D358" s="123"/>
      <c r="E358" s="123"/>
      <c r="F358" s="123"/>
      <c r="G358" s="124"/>
      <c r="H358" s="144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46"/>
      <c r="AC358" s="146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6"/>
      <c r="AP358" s="126"/>
      <c r="AQ358" s="126"/>
      <c r="AR358" s="126"/>
      <c r="AS358" s="126"/>
      <c r="AT358" s="126"/>
      <c r="AU358" s="126"/>
      <c r="AV358" s="146"/>
      <c r="AW358" s="146"/>
      <c r="AX358" s="146"/>
      <c r="AY358" s="146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6"/>
      <c r="BL358" s="126"/>
      <c r="BM358" s="126"/>
      <c r="BN358" s="126"/>
      <c r="BO358" s="126"/>
      <c r="BP358" s="146"/>
      <c r="BQ358" s="146"/>
      <c r="BR358" s="146"/>
      <c r="BS358" s="146"/>
      <c r="BT358" s="146"/>
      <c r="BU358" s="146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6"/>
      <c r="CH358" s="126"/>
      <c r="CI358" s="126"/>
      <c r="CJ358" s="146"/>
      <c r="CK358" s="146"/>
      <c r="CL358" s="146"/>
      <c r="CM358" s="146"/>
      <c r="CN358" s="146"/>
      <c r="CO358" s="146"/>
      <c r="CP358" s="146"/>
      <c r="CQ358" s="146"/>
      <c r="CR358" s="125"/>
      <c r="CS358" s="125"/>
      <c r="CT358" s="125"/>
      <c r="CU358" s="125"/>
      <c r="CV358" s="125"/>
      <c r="CW358" s="125"/>
      <c r="CX358" s="125"/>
      <c r="CY358" s="125"/>
      <c r="CZ358" s="125"/>
      <c r="DA358" s="125"/>
      <c r="DB358" s="125"/>
      <c r="DC358" s="146"/>
      <c r="DD358" s="146"/>
      <c r="DE358" s="146"/>
      <c r="DF358" s="146"/>
      <c r="DG358" s="146"/>
      <c r="DH358" s="146"/>
      <c r="DI358" s="146"/>
      <c r="DJ358" s="146"/>
      <c r="DK358" s="146"/>
      <c r="DL358" s="146"/>
      <c r="DM358" s="149"/>
      <c r="DN358" s="100"/>
      <c r="DO358" s="101"/>
      <c r="DP358" s="101"/>
      <c r="DQ358" s="101"/>
      <c r="DR358" s="101"/>
      <c r="DS358" s="101"/>
      <c r="DT358" s="101"/>
      <c r="DU358" s="101"/>
      <c r="DV358" s="101"/>
      <c r="DW358" s="101"/>
      <c r="DX358" s="101"/>
      <c r="DY358" s="101"/>
      <c r="DZ358" s="101"/>
      <c r="EA358" s="101"/>
      <c r="EB358" s="101"/>
      <c r="EC358" s="101"/>
      <c r="ED358" s="101"/>
      <c r="EE358" s="101"/>
      <c r="EF358" s="101"/>
      <c r="EG358" s="102"/>
      <c r="EH358" s="128"/>
      <c r="EI358" s="126"/>
      <c r="EJ358" s="126"/>
      <c r="EK358" s="126"/>
      <c r="EL358" s="126"/>
      <c r="EM358" s="126"/>
      <c r="EN358" s="126"/>
      <c r="EO358" s="126"/>
      <c r="EP358" s="126"/>
      <c r="EQ358" s="126"/>
      <c r="ER358" s="126"/>
      <c r="ES358" s="126"/>
      <c r="ET358" s="126"/>
      <c r="EU358" s="126"/>
      <c r="EV358" s="126"/>
      <c r="EW358" s="126"/>
      <c r="EX358" s="126"/>
      <c r="EY358" s="126"/>
      <c r="EZ358" s="126"/>
      <c r="FA358" s="129"/>
      <c r="FB358" s="106"/>
      <c r="FC358" s="101"/>
      <c r="FD358" s="101"/>
      <c r="FE358" s="101"/>
      <c r="FF358" s="101"/>
      <c r="FG358" s="101"/>
      <c r="FH358" s="101"/>
      <c r="FI358" s="101"/>
      <c r="FJ358" s="101"/>
      <c r="FK358" s="130"/>
      <c r="FL358" s="128"/>
      <c r="FM358" s="126"/>
      <c r="FN358" s="126"/>
      <c r="FO358" s="126"/>
      <c r="FP358" s="126"/>
      <c r="FQ358" s="127"/>
      <c r="FR358" s="128"/>
      <c r="FS358" s="126"/>
      <c r="FT358" s="126"/>
      <c r="FU358" s="129"/>
      <c r="FV358" s="106"/>
      <c r="FW358" s="101"/>
      <c r="FX358" s="101"/>
      <c r="FY358" s="127"/>
      <c r="FZ358" s="131"/>
      <c r="GA358" s="132"/>
      <c r="GB358" s="133"/>
      <c r="GC358" s="133"/>
      <c r="GD358" s="133"/>
      <c r="GE358" s="133"/>
      <c r="GF358" s="134"/>
      <c r="GG358" s="135"/>
      <c r="GH358" s="133"/>
      <c r="GI358" s="133"/>
      <c r="GJ358" s="134"/>
      <c r="GK358" s="135"/>
      <c r="GL358" s="136"/>
      <c r="GM358" s="126"/>
      <c r="GN358" s="126"/>
      <c r="GO358" s="126"/>
      <c r="GP358" s="127"/>
      <c r="GQ358" s="137"/>
      <c r="GR358" s="138"/>
      <c r="GS358" s="139"/>
      <c r="GT358" s="140"/>
      <c r="GU358" s="141"/>
      <c r="GV358" s="142"/>
      <c r="GW358" s="143"/>
    </row>
    <row r="359" spans="1:205" s="120" customFormat="1" ht="18" customHeight="1" x14ac:dyDescent="0.25">
      <c r="A359" s="121">
        <v>354</v>
      </c>
      <c r="B359" s="122"/>
      <c r="C359" s="123"/>
      <c r="D359" s="123"/>
      <c r="E359" s="123"/>
      <c r="F359" s="123"/>
      <c r="G359" s="124"/>
      <c r="H359" s="144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46"/>
      <c r="AC359" s="146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6"/>
      <c r="AP359" s="126"/>
      <c r="AQ359" s="126"/>
      <c r="AR359" s="126"/>
      <c r="AS359" s="126"/>
      <c r="AT359" s="126"/>
      <c r="AU359" s="126"/>
      <c r="AV359" s="146"/>
      <c r="AW359" s="146"/>
      <c r="AX359" s="146"/>
      <c r="AY359" s="146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6"/>
      <c r="BL359" s="126"/>
      <c r="BM359" s="126"/>
      <c r="BN359" s="126"/>
      <c r="BO359" s="126"/>
      <c r="BP359" s="146"/>
      <c r="BQ359" s="146"/>
      <c r="BR359" s="146"/>
      <c r="BS359" s="146"/>
      <c r="BT359" s="146"/>
      <c r="BU359" s="146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6"/>
      <c r="CH359" s="126"/>
      <c r="CI359" s="126"/>
      <c r="CJ359" s="146"/>
      <c r="CK359" s="146"/>
      <c r="CL359" s="146"/>
      <c r="CM359" s="146"/>
      <c r="CN359" s="146"/>
      <c r="CO359" s="146"/>
      <c r="CP359" s="146"/>
      <c r="CQ359" s="146"/>
      <c r="CR359" s="125"/>
      <c r="CS359" s="125"/>
      <c r="CT359" s="125"/>
      <c r="CU359" s="125"/>
      <c r="CV359" s="125"/>
      <c r="CW359" s="125"/>
      <c r="CX359" s="125"/>
      <c r="CY359" s="125"/>
      <c r="CZ359" s="125"/>
      <c r="DA359" s="125"/>
      <c r="DB359" s="125"/>
      <c r="DC359" s="146"/>
      <c r="DD359" s="146"/>
      <c r="DE359" s="146"/>
      <c r="DF359" s="146"/>
      <c r="DG359" s="146"/>
      <c r="DH359" s="146"/>
      <c r="DI359" s="146"/>
      <c r="DJ359" s="146"/>
      <c r="DK359" s="146"/>
      <c r="DL359" s="146"/>
      <c r="DM359" s="149"/>
      <c r="DN359" s="100"/>
      <c r="DO359" s="101"/>
      <c r="DP359" s="101"/>
      <c r="DQ359" s="101"/>
      <c r="DR359" s="101"/>
      <c r="DS359" s="101"/>
      <c r="DT359" s="101"/>
      <c r="DU359" s="101"/>
      <c r="DV359" s="101"/>
      <c r="DW359" s="101"/>
      <c r="DX359" s="101"/>
      <c r="DY359" s="101"/>
      <c r="DZ359" s="101"/>
      <c r="EA359" s="101"/>
      <c r="EB359" s="101"/>
      <c r="EC359" s="101"/>
      <c r="ED359" s="101"/>
      <c r="EE359" s="101"/>
      <c r="EF359" s="101"/>
      <c r="EG359" s="102"/>
      <c r="EH359" s="128"/>
      <c r="EI359" s="126"/>
      <c r="EJ359" s="126"/>
      <c r="EK359" s="126"/>
      <c r="EL359" s="126"/>
      <c r="EM359" s="126"/>
      <c r="EN359" s="126"/>
      <c r="EO359" s="126"/>
      <c r="EP359" s="126"/>
      <c r="EQ359" s="126"/>
      <c r="ER359" s="126"/>
      <c r="ES359" s="126"/>
      <c r="ET359" s="126"/>
      <c r="EU359" s="126"/>
      <c r="EV359" s="126"/>
      <c r="EW359" s="126"/>
      <c r="EX359" s="126"/>
      <c r="EY359" s="126"/>
      <c r="EZ359" s="126"/>
      <c r="FA359" s="129"/>
      <c r="FB359" s="106"/>
      <c r="FC359" s="101"/>
      <c r="FD359" s="101"/>
      <c r="FE359" s="101"/>
      <c r="FF359" s="101"/>
      <c r="FG359" s="101"/>
      <c r="FH359" s="101"/>
      <c r="FI359" s="101"/>
      <c r="FJ359" s="101"/>
      <c r="FK359" s="130"/>
      <c r="FL359" s="128"/>
      <c r="FM359" s="126"/>
      <c r="FN359" s="126"/>
      <c r="FO359" s="126"/>
      <c r="FP359" s="126"/>
      <c r="FQ359" s="127"/>
      <c r="FR359" s="128"/>
      <c r="FS359" s="126"/>
      <c r="FT359" s="126"/>
      <c r="FU359" s="129"/>
      <c r="FV359" s="106"/>
      <c r="FW359" s="101"/>
      <c r="FX359" s="101"/>
      <c r="FY359" s="127"/>
      <c r="FZ359" s="131"/>
      <c r="GA359" s="132"/>
      <c r="GB359" s="133"/>
      <c r="GC359" s="133"/>
      <c r="GD359" s="133"/>
      <c r="GE359" s="133"/>
      <c r="GF359" s="134"/>
      <c r="GG359" s="135"/>
      <c r="GH359" s="133"/>
      <c r="GI359" s="133"/>
      <c r="GJ359" s="134"/>
      <c r="GK359" s="135"/>
      <c r="GL359" s="136"/>
      <c r="GM359" s="126"/>
      <c r="GN359" s="126"/>
      <c r="GO359" s="126"/>
      <c r="GP359" s="127"/>
      <c r="GQ359" s="137"/>
      <c r="GR359" s="138"/>
      <c r="GS359" s="139"/>
      <c r="GT359" s="140"/>
      <c r="GU359" s="141"/>
      <c r="GV359" s="142"/>
      <c r="GW359" s="143"/>
    </row>
    <row r="360" spans="1:205" s="120" customFormat="1" ht="18" customHeight="1" x14ac:dyDescent="0.25">
      <c r="A360" s="121">
        <v>355</v>
      </c>
      <c r="B360" s="122"/>
      <c r="C360" s="123"/>
      <c r="D360" s="123"/>
      <c r="E360" s="123"/>
      <c r="F360" s="123"/>
      <c r="G360" s="124"/>
      <c r="H360" s="144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46"/>
      <c r="AC360" s="146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6"/>
      <c r="AP360" s="126"/>
      <c r="AQ360" s="126"/>
      <c r="AR360" s="126"/>
      <c r="AS360" s="126"/>
      <c r="AT360" s="126"/>
      <c r="AU360" s="126"/>
      <c r="AV360" s="146"/>
      <c r="AW360" s="146"/>
      <c r="AX360" s="146"/>
      <c r="AY360" s="146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6"/>
      <c r="BL360" s="126"/>
      <c r="BM360" s="126"/>
      <c r="BN360" s="126"/>
      <c r="BO360" s="126"/>
      <c r="BP360" s="146"/>
      <c r="BQ360" s="146"/>
      <c r="BR360" s="146"/>
      <c r="BS360" s="146"/>
      <c r="BT360" s="146"/>
      <c r="BU360" s="146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6"/>
      <c r="CH360" s="126"/>
      <c r="CI360" s="126"/>
      <c r="CJ360" s="146"/>
      <c r="CK360" s="146"/>
      <c r="CL360" s="146"/>
      <c r="CM360" s="146"/>
      <c r="CN360" s="146"/>
      <c r="CO360" s="146"/>
      <c r="CP360" s="146"/>
      <c r="CQ360" s="146"/>
      <c r="CR360" s="125"/>
      <c r="CS360" s="125"/>
      <c r="CT360" s="125"/>
      <c r="CU360" s="125"/>
      <c r="CV360" s="125"/>
      <c r="CW360" s="125"/>
      <c r="CX360" s="125"/>
      <c r="CY360" s="125"/>
      <c r="CZ360" s="125"/>
      <c r="DA360" s="125"/>
      <c r="DB360" s="125"/>
      <c r="DC360" s="146"/>
      <c r="DD360" s="146"/>
      <c r="DE360" s="146"/>
      <c r="DF360" s="146"/>
      <c r="DG360" s="146"/>
      <c r="DH360" s="146"/>
      <c r="DI360" s="146"/>
      <c r="DJ360" s="146"/>
      <c r="DK360" s="146"/>
      <c r="DL360" s="146"/>
      <c r="DM360" s="149"/>
      <c r="DN360" s="100"/>
      <c r="DO360" s="101"/>
      <c r="DP360" s="101"/>
      <c r="DQ360" s="101"/>
      <c r="DR360" s="101"/>
      <c r="DS360" s="101"/>
      <c r="DT360" s="101"/>
      <c r="DU360" s="101"/>
      <c r="DV360" s="101"/>
      <c r="DW360" s="101"/>
      <c r="DX360" s="101"/>
      <c r="DY360" s="101"/>
      <c r="DZ360" s="101"/>
      <c r="EA360" s="101"/>
      <c r="EB360" s="101"/>
      <c r="EC360" s="101"/>
      <c r="ED360" s="101"/>
      <c r="EE360" s="101"/>
      <c r="EF360" s="101"/>
      <c r="EG360" s="102"/>
      <c r="EH360" s="128"/>
      <c r="EI360" s="126"/>
      <c r="EJ360" s="126"/>
      <c r="EK360" s="126"/>
      <c r="EL360" s="126"/>
      <c r="EM360" s="126"/>
      <c r="EN360" s="126"/>
      <c r="EO360" s="126"/>
      <c r="EP360" s="126"/>
      <c r="EQ360" s="126"/>
      <c r="ER360" s="126"/>
      <c r="ES360" s="126"/>
      <c r="ET360" s="126"/>
      <c r="EU360" s="126"/>
      <c r="EV360" s="126"/>
      <c r="EW360" s="126"/>
      <c r="EX360" s="126"/>
      <c r="EY360" s="126"/>
      <c r="EZ360" s="126"/>
      <c r="FA360" s="129"/>
      <c r="FB360" s="106"/>
      <c r="FC360" s="101"/>
      <c r="FD360" s="101"/>
      <c r="FE360" s="101"/>
      <c r="FF360" s="101"/>
      <c r="FG360" s="101"/>
      <c r="FH360" s="101"/>
      <c r="FI360" s="101"/>
      <c r="FJ360" s="101"/>
      <c r="FK360" s="130"/>
      <c r="FL360" s="128"/>
      <c r="FM360" s="126"/>
      <c r="FN360" s="126"/>
      <c r="FO360" s="126"/>
      <c r="FP360" s="126"/>
      <c r="FQ360" s="127"/>
      <c r="FR360" s="128"/>
      <c r="FS360" s="126"/>
      <c r="FT360" s="126"/>
      <c r="FU360" s="129"/>
      <c r="FV360" s="106"/>
      <c r="FW360" s="101"/>
      <c r="FX360" s="101"/>
      <c r="FY360" s="127"/>
      <c r="FZ360" s="131"/>
      <c r="GA360" s="132"/>
      <c r="GB360" s="133"/>
      <c r="GC360" s="133"/>
      <c r="GD360" s="133"/>
      <c r="GE360" s="133"/>
      <c r="GF360" s="134"/>
      <c r="GG360" s="135"/>
      <c r="GH360" s="133"/>
      <c r="GI360" s="133"/>
      <c r="GJ360" s="134"/>
      <c r="GK360" s="135"/>
      <c r="GL360" s="136"/>
      <c r="GM360" s="126"/>
      <c r="GN360" s="126"/>
      <c r="GO360" s="126"/>
      <c r="GP360" s="127"/>
      <c r="GQ360" s="137"/>
      <c r="GR360" s="138"/>
      <c r="GS360" s="139"/>
      <c r="GT360" s="140"/>
      <c r="GU360" s="141"/>
      <c r="GV360" s="142"/>
      <c r="GW360" s="143"/>
    </row>
    <row r="361" spans="1:205" s="120" customFormat="1" ht="18" customHeight="1" x14ac:dyDescent="0.25">
      <c r="A361" s="121">
        <v>356</v>
      </c>
      <c r="B361" s="122"/>
      <c r="C361" s="123"/>
      <c r="D361" s="123"/>
      <c r="E361" s="123"/>
      <c r="F361" s="123"/>
      <c r="G361" s="124"/>
      <c r="H361" s="144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46"/>
      <c r="AC361" s="146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6"/>
      <c r="AP361" s="126"/>
      <c r="AQ361" s="126"/>
      <c r="AR361" s="126"/>
      <c r="AS361" s="126"/>
      <c r="AT361" s="126"/>
      <c r="AU361" s="126"/>
      <c r="AV361" s="146"/>
      <c r="AW361" s="146"/>
      <c r="AX361" s="146"/>
      <c r="AY361" s="146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6"/>
      <c r="BL361" s="126"/>
      <c r="BM361" s="126"/>
      <c r="BN361" s="126"/>
      <c r="BO361" s="126"/>
      <c r="BP361" s="146"/>
      <c r="BQ361" s="146"/>
      <c r="BR361" s="146"/>
      <c r="BS361" s="146"/>
      <c r="BT361" s="146"/>
      <c r="BU361" s="146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6"/>
      <c r="CH361" s="126"/>
      <c r="CI361" s="126"/>
      <c r="CJ361" s="146"/>
      <c r="CK361" s="146"/>
      <c r="CL361" s="146"/>
      <c r="CM361" s="146"/>
      <c r="CN361" s="146"/>
      <c r="CO361" s="146"/>
      <c r="CP361" s="146"/>
      <c r="CQ361" s="146"/>
      <c r="CR361" s="125"/>
      <c r="CS361" s="125"/>
      <c r="CT361" s="125"/>
      <c r="CU361" s="125"/>
      <c r="CV361" s="125"/>
      <c r="CW361" s="125"/>
      <c r="CX361" s="125"/>
      <c r="CY361" s="125"/>
      <c r="CZ361" s="125"/>
      <c r="DA361" s="125"/>
      <c r="DB361" s="125"/>
      <c r="DC361" s="146"/>
      <c r="DD361" s="146"/>
      <c r="DE361" s="146"/>
      <c r="DF361" s="146"/>
      <c r="DG361" s="146"/>
      <c r="DH361" s="146"/>
      <c r="DI361" s="146"/>
      <c r="DJ361" s="146"/>
      <c r="DK361" s="146"/>
      <c r="DL361" s="146"/>
      <c r="DM361" s="149"/>
      <c r="DN361" s="100"/>
      <c r="DO361" s="101"/>
      <c r="DP361" s="101"/>
      <c r="DQ361" s="101"/>
      <c r="DR361" s="101"/>
      <c r="DS361" s="101"/>
      <c r="DT361" s="101"/>
      <c r="DU361" s="101"/>
      <c r="DV361" s="101"/>
      <c r="DW361" s="101"/>
      <c r="DX361" s="101"/>
      <c r="DY361" s="101"/>
      <c r="DZ361" s="101"/>
      <c r="EA361" s="101"/>
      <c r="EB361" s="101"/>
      <c r="EC361" s="101"/>
      <c r="ED361" s="101"/>
      <c r="EE361" s="101"/>
      <c r="EF361" s="101"/>
      <c r="EG361" s="102"/>
      <c r="EH361" s="128"/>
      <c r="EI361" s="126"/>
      <c r="EJ361" s="126"/>
      <c r="EK361" s="126"/>
      <c r="EL361" s="126"/>
      <c r="EM361" s="126"/>
      <c r="EN361" s="126"/>
      <c r="EO361" s="126"/>
      <c r="EP361" s="126"/>
      <c r="EQ361" s="126"/>
      <c r="ER361" s="126"/>
      <c r="ES361" s="126"/>
      <c r="ET361" s="126"/>
      <c r="EU361" s="126"/>
      <c r="EV361" s="126"/>
      <c r="EW361" s="126"/>
      <c r="EX361" s="126"/>
      <c r="EY361" s="126"/>
      <c r="EZ361" s="126"/>
      <c r="FA361" s="129"/>
      <c r="FB361" s="106"/>
      <c r="FC361" s="101"/>
      <c r="FD361" s="101"/>
      <c r="FE361" s="101"/>
      <c r="FF361" s="101"/>
      <c r="FG361" s="101"/>
      <c r="FH361" s="101"/>
      <c r="FI361" s="101"/>
      <c r="FJ361" s="101"/>
      <c r="FK361" s="130"/>
      <c r="FL361" s="128"/>
      <c r="FM361" s="126"/>
      <c r="FN361" s="126"/>
      <c r="FO361" s="126"/>
      <c r="FP361" s="126"/>
      <c r="FQ361" s="127"/>
      <c r="FR361" s="128"/>
      <c r="FS361" s="126"/>
      <c r="FT361" s="126"/>
      <c r="FU361" s="129"/>
      <c r="FV361" s="106"/>
      <c r="FW361" s="101"/>
      <c r="FX361" s="101"/>
      <c r="FY361" s="127"/>
      <c r="FZ361" s="131"/>
      <c r="GA361" s="132"/>
      <c r="GB361" s="133"/>
      <c r="GC361" s="133"/>
      <c r="GD361" s="133"/>
      <c r="GE361" s="133"/>
      <c r="GF361" s="134"/>
      <c r="GG361" s="135"/>
      <c r="GH361" s="133"/>
      <c r="GI361" s="133"/>
      <c r="GJ361" s="134"/>
      <c r="GK361" s="135"/>
      <c r="GL361" s="136"/>
      <c r="GM361" s="126"/>
      <c r="GN361" s="126"/>
      <c r="GO361" s="126"/>
      <c r="GP361" s="127"/>
      <c r="GQ361" s="137"/>
      <c r="GR361" s="138"/>
      <c r="GS361" s="139"/>
      <c r="GT361" s="140"/>
      <c r="GU361" s="141"/>
      <c r="GV361" s="142"/>
      <c r="GW361" s="143"/>
    </row>
    <row r="362" spans="1:205" s="120" customFormat="1" ht="18" customHeight="1" x14ac:dyDescent="0.25">
      <c r="A362" s="121">
        <v>357</v>
      </c>
      <c r="B362" s="122"/>
      <c r="C362" s="123"/>
      <c r="D362" s="123"/>
      <c r="E362" s="123"/>
      <c r="F362" s="123"/>
      <c r="G362" s="124"/>
      <c r="H362" s="144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46"/>
      <c r="AC362" s="146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6"/>
      <c r="AP362" s="126"/>
      <c r="AQ362" s="126"/>
      <c r="AR362" s="126"/>
      <c r="AS362" s="126"/>
      <c r="AT362" s="126"/>
      <c r="AU362" s="126"/>
      <c r="AV362" s="146"/>
      <c r="AW362" s="146"/>
      <c r="AX362" s="146"/>
      <c r="AY362" s="146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6"/>
      <c r="BL362" s="126"/>
      <c r="BM362" s="126"/>
      <c r="BN362" s="126"/>
      <c r="BO362" s="126"/>
      <c r="BP362" s="146"/>
      <c r="BQ362" s="146"/>
      <c r="BR362" s="146"/>
      <c r="BS362" s="146"/>
      <c r="BT362" s="146"/>
      <c r="BU362" s="146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6"/>
      <c r="CH362" s="126"/>
      <c r="CI362" s="126"/>
      <c r="CJ362" s="146"/>
      <c r="CK362" s="146"/>
      <c r="CL362" s="146"/>
      <c r="CM362" s="146"/>
      <c r="CN362" s="146"/>
      <c r="CO362" s="146"/>
      <c r="CP362" s="146"/>
      <c r="CQ362" s="146"/>
      <c r="CR362" s="125"/>
      <c r="CS362" s="125"/>
      <c r="CT362" s="125"/>
      <c r="CU362" s="125"/>
      <c r="CV362" s="125"/>
      <c r="CW362" s="125"/>
      <c r="CX362" s="125"/>
      <c r="CY362" s="125"/>
      <c r="CZ362" s="125"/>
      <c r="DA362" s="125"/>
      <c r="DB362" s="125"/>
      <c r="DC362" s="146"/>
      <c r="DD362" s="146"/>
      <c r="DE362" s="146"/>
      <c r="DF362" s="146"/>
      <c r="DG362" s="146"/>
      <c r="DH362" s="146"/>
      <c r="DI362" s="146"/>
      <c r="DJ362" s="146"/>
      <c r="DK362" s="146"/>
      <c r="DL362" s="146"/>
      <c r="DM362" s="149"/>
      <c r="DN362" s="100"/>
      <c r="DO362" s="101"/>
      <c r="DP362" s="101"/>
      <c r="DQ362" s="101"/>
      <c r="DR362" s="101"/>
      <c r="DS362" s="101"/>
      <c r="DT362" s="101"/>
      <c r="DU362" s="101"/>
      <c r="DV362" s="101"/>
      <c r="DW362" s="101"/>
      <c r="DX362" s="101"/>
      <c r="DY362" s="101"/>
      <c r="DZ362" s="101"/>
      <c r="EA362" s="101"/>
      <c r="EB362" s="101"/>
      <c r="EC362" s="101"/>
      <c r="ED362" s="101"/>
      <c r="EE362" s="101"/>
      <c r="EF362" s="101"/>
      <c r="EG362" s="102"/>
      <c r="EH362" s="128"/>
      <c r="EI362" s="126"/>
      <c r="EJ362" s="126"/>
      <c r="EK362" s="126"/>
      <c r="EL362" s="126"/>
      <c r="EM362" s="126"/>
      <c r="EN362" s="126"/>
      <c r="EO362" s="126"/>
      <c r="EP362" s="126"/>
      <c r="EQ362" s="126"/>
      <c r="ER362" s="126"/>
      <c r="ES362" s="126"/>
      <c r="ET362" s="126"/>
      <c r="EU362" s="126"/>
      <c r="EV362" s="126"/>
      <c r="EW362" s="126"/>
      <c r="EX362" s="126"/>
      <c r="EY362" s="126"/>
      <c r="EZ362" s="126"/>
      <c r="FA362" s="129"/>
      <c r="FB362" s="106"/>
      <c r="FC362" s="101"/>
      <c r="FD362" s="101"/>
      <c r="FE362" s="101"/>
      <c r="FF362" s="101"/>
      <c r="FG362" s="101"/>
      <c r="FH362" s="101"/>
      <c r="FI362" s="101"/>
      <c r="FJ362" s="101"/>
      <c r="FK362" s="130"/>
      <c r="FL362" s="128"/>
      <c r="FM362" s="126"/>
      <c r="FN362" s="126"/>
      <c r="FO362" s="126"/>
      <c r="FP362" s="126"/>
      <c r="FQ362" s="127"/>
      <c r="FR362" s="128"/>
      <c r="FS362" s="126"/>
      <c r="FT362" s="126"/>
      <c r="FU362" s="129"/>
      <c r="FV362" s="106"/>
      <c r="FW362" s="101"/>
      <c r="FX362" s="101"/>
      <c r="FY362" s="127"/>
      <c r="FZ362" s="131"/>
      <c r="GA362" s="132"/>
      <c r="GB362" s="133"/>
      <c r="GC362" s="133"/>
      <c r="GD362" s="133"/>
      <c r="GE362" s="133"/>
      <c r="GF362" s="134"/>
      <c r="GG362" s="135"/>
      <c r="GH362" s="133"/>
      <c r="GI362" s="133"/>
      <c r="GJ362" s="134"/>
      <c r="GK362" s="135"/>
      <c r="GL362" s="136"/>
      <c r="GM362" s="126"/>
      <c r="GN362" s="126"/>
      <c r="GO362" s="126"/>
      <c r="GP362" s="127"/>
      <c r="GQ362" s="137"/>
      <c r="GR362" s="138"/>
      <c r="GS362" s="139"/>
      <c r="GT362" s="140"/>
      <c r="GU362" s="141"/>
      <c r="GV362" s="142"/>
      <c r="GW362" s="143"/>
    </row>
    <row r="363" spans="1:205" s="120" customFormat="1" ht="18" customHeight="1" x14ac:dyDescent="0.25">
      <c r="A363" s="121">
        <v>358</v>
      </c>
      <c r="B363" s="122"/>
      <c r="C363" s="123"/>
      <c r="D363" s="123"/>
      <c r="E363" s="123"/>
      <c r="F363" s="123"/>
      <c r="G363" s="124"/>
      <c r="H363" s="144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46"/>
      <c r="AC363" s="146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6"/>
      <c r="AP363" s="126"/>
      <c r="AQ363" s="126"/>
      <c r="AR363" s="126"/>
      <c r="AS363" s="126"/>
      <c r="AT363" s="126"/>
      <c r="AU363" s="126"/>
      <c r="AV363" s="146"/>
      <c r="AW363" s="146"/>
      <c r="AX363" s="146"/>
      <c r="AY363" s="146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6"/>
      <c r="BL363" s="126"/>
      <c r="BM363" s="126"/>
      <c r="BN363" s="126"/>
      <c r="BO363" s="126"/>
      <c r="BP363" s="146"/>
      <c r="BQ363" s="146"/>
      <c r="BR363" s="146"/>
      <c r="BS363" s="146"/>
      <c r="BT363" s="146"/>
      <c r="BU363" s="146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6"/>
      <c r="CH363" s="126"/>
      <c r="CI363" s="126"/>
      <c r="CJ363" s="146"/>
      <c r="CK363" s="146"/>
      <c r="CL363" s="146"/>
      <c r="CM363" s="146"/>
      <c r="CN363" s="146"/>
      <c r="CO363" s="146"/>
      <c r="CP363" s="146"/>
      <c r="CQ363" s="146"/>
      <c r="CR363" s="125"/>
      <c r="CS363" s="125"/>
      <c r="CT363" s="125"/>
      <c r="CU363" s="125"/>
      <c r="CV363" s="125"/>
      <c r="CW363" s="125"/>
      <c r="CX363" s="125"/>
      <c r="CY363" s="125"/>
      <c r="CZ363" s="125"/>
      <c r="DA363" s="125"/>
      <c r="DB363" s="125"/>
      <c r="DC363" s="146"/>
      <c r="DD363" s="146"/>
      <c r="DE363" s="146"/>
      <c r="DF363" s="146"/>
      <c r="DG363" s="146"/>
      <c r="DH363" s="146"/>
      <c r="DI363" s="146"/>
      <c r="DJ363" s="146"/>
      <c r="DK363" s="146"/>
      <c r="DL363" s="146"/>
      <c r="DM363" s="149"/>
      <c r="DN363" s="100"/>
      <c r="DO363" s="101"/>
      <c r="DP363" s="101"/>
      <c r="DQ363" s="101"/>
      <c r="DR363" s="101"/>
      <c r="DS363" s="101"/>
      <c r="DT363" s="101"/>
      <c r="DU363" s="101"/>
      <c r="DV363" s="101"/>
      <c r="DW363" s="101"/>
      <c r="DX363" s="101"/>
      <c r="DY363" s="101"/>
      <c r="DZ363" s="101"/>
      <c r="EA363" s="101"/>
      <c r="EB363" s="101"/>
      <c r="EC363" s="101"/>
      <c r="ED363" s="101"/>
      <c r="EE363" s="101"/>
      <c r="EF363" s="101"/>
      <c r="EG363" s="102"/>
      <c r="EH363" s="128"/>
      <c r="EI363" s="126"/>
      <c r="EJ363" s="126"/>
      <c r="EK363" s="126"/>
      <c r="EL363" s="126"/>
      <c r="EM363" s="126"/>
      <c r="EN363" s="126"/>
      <c r="EO363" s="126"/>
      <c r="EP363" s="126"/>
      <c r="EQ363" s="126"/>
      <c r="ER363" s="126"/>
      <c r="ES363" s="126"/>
      <c r="ET363" s="126"/>
      <c r="EU363" s="126"/>
      <c r="EV363" s="126"/>
      <c r="EW363" s="126"/>
      <c r="EX363" s="126"/>
      <c r="EY363" s="126"/>
      <c r="EZ363" s="126"/>
      <c r="FA363" s="129"/>
      <c r="FB363" s="106"/>
      <c r="FC363" s="101"/>
      <c r="FD363" s="101"/>
      <c r="FE363" s="101"/>
      <c r="FF363" s="101"/>
      <c r="FG363" s="101"/>
      <c r="FH363" s="101"/>
      <c r="FI363" s="101"/>
      <c r="FJ363" s="101"/>
      <c r="FK363" s="130"/>
      <c r="FL363" s="128"/>
      <c r="FM363" s="126"/>
      <c r="FN363" s="126"/>
      <c r="FO363" s="126"/>
      <c r="FP363" s="126"/>
      <c r="FQ363" s="127"/>
      <c r="FR363" s="128"/>
      <c r="FS363" s="126"/>
      <c r="FT363" s="126"/>
      <c r="FU363" s="129"/>
      <c r="FV363" s="106"/>
      <c r="FW363" s="101"/>
      <c r="FX363" s="101"/>
      <c r="FY363" s="127"/>
      <c r="FZ363" s="131"/>
      <c r="GA363" s="132"/>
      <c r="GB363" s="133"/>
      <c r="GC363" s="133"/>
      <c r="GD363" s="133"/>
      <c r="GE363" s="133"/>
      <c r="GF363" s="134"/>
      <c r="GG363" s="135"/>
      <c r="GH363" s="133"/>
      <c r="GI363" s="133"/>
      <c r="GJ363" s="134"/>
      <c r="GK363" s="135"/>
      <c r="GL363" s="136"/>
      <c r="GM363" s="126"/>
      <c r="GN363" s="126"/>
      <c r="GO363" s="126"/>
      <c r="GP363" s="127"/>
      <c r="GQ363" s="137"/>
      <c r="GR363" s="138"/>
      <c r="GS363" s="139"/>
      <c r="GT363" s="140"/>
      <c r="GU363" s="141"/>
      <c r="GV363" s="142"/>
      <c r="GW363" s="143"/>
    </row>
    <row r="364" spans="1:205" s="120" customFormat="1" ht="18" customHeight="1" x14ac:dyDescent="0.25">
      <c r="A364" s="121">
        <v>359</v>
      </c>
      <c r="B364" s="122"/>
      <c r="C364" s="123"/>
      <c r="D364" s="123"/>
      <c r="E364" s="123"/>
      <c r="F364" s="123"/>
      <c r="G364" s="124"/>
      <c r="H364" s="144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46"/>
      <c r="AC364" s="146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6"/>
      <c r="AP364" s="126"/>
      <c r="AQ364" s="126"/>
      <c r="AR364" s="126"/>
      <c r="AS364" s="126"/>
      <c r="AT364" s="126"/>
      <c r="AU364" s="126"/>
      <c r="AV364" s="146"/>
      <c r="AW364" s="146"/>
      <c r="AX364" s="146"/>
      <c r="AY364" s="146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6"/>
      <c r="BL364" s="126"/>
      <c r="BM364" s="126"/>
      <c r="BN364" s="126"/>
      <c r="BO364" s="126"/>
      <c r="BP364" s="146"/>
      <c r="BQ364" s="146"/>
      <c r="BR364" s="146"/>
      <c r="BS364" s="146"/>
      <c r="BT364" s="146"/>
      <c r="BU364" s="146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6"/>
      <c r="CH364" s="126"/>
      <c r="CI364" s="126"/>
      <c r="CJ364" s="146"/>
      <c r="CK364" s="146"/>
      <c r="CL364" s="146"/>
      <c r="CM364" s="146"/>
      <c r="CN364" s="146"/>
      <c r="CO364" s="146"/>
      <c r="CP364" s="146"/>
      <c r="CQ364" s="146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46"/>
      <c r="DD364" s="146"/>
      <c r="DE364" s="146"/>
      <c r="DF364" s="146"/>
      <c r="DG364" s="146"/>
      <c r="DH364" s="146"/>
      <c r="DI364" s="146"/>
      <c r="DJ364" s="146"/>
      <c r="DK364" s="146"/>
      <c r="DL364" s="146"/>
      <c r="DM364" s="149"/>
      <c r="DN364" s="100"/>
      <c r="DO364" s="101"/>
      <c r="DP364" s="101"/>
      <c r="DQ364" s="101"/>
      <c r="DR364" s="101"/>
      <c r="DS364" s="101"/>
      <c r="DT364" s="101"/>
      <c r="DU364" s="101"/>
      <c r="DV364" s="101"/>
      <c r="DW364" s="101"/>
      <c r="DX364" s="101"/>
      <c r="DY364" s="101"/>
      <c r="DZ364" s="101"/>
      <c r="EA364" s="101"/>
      <c r="EB364" s="101"/>
      <c r="EC364" s="101"/>
      <c r="ED364" s="101"/>
      <c r="EE364" s="101"/>
      <c r="EF364" s="101"/>
      <c r="EG364" s="102"/>
      <c r="EH364" s="128"/>
      <c r="EI364" s="126"/>
      <c r="EJ364" s="126"/>
      <c r="EK364" s="126"/>
      <c r="EL364" s="126"/>
      <c r="EM364" s="126"/>
      <c r="EN364" s="126"/>
      <c r="EO364" s="126"/>
      <c r="EP364" s="126"/>
      <c r="EQ364" s="126"/>
      <c r="ER364" s="126"/>
      <c r="ES364" s="126"/>
      <c r="ET364" s="126"/>
      <c r="EU364" s="126"/>
      <c r="EV364" s="126"/>
      <c r="EW364" s="126"/>
      <c r="EX364" s="126"/>
      <c r="EY364" s="126"/>
      <c r="EZ364" s="126"/>
      <c r="FA364" s="129"/>
      <c r="FB364" s="106"/>
      <c r="FC364" s="101"/>
      <c r="FD364" s="101"/>
      <c r="FE364" s="101"/>
      <c r="FF364" s="101"/>
      <c r="FG364" s="101"/>
      <c r="FH364" s="101"/>
      <c r="FI364" s="101"/>
      <c r="FJ364" s="101"/>
      <c r="FK364" s="130"/>
      <c r="FL364" s="128"/>
      <c r="FM364" s="126"/>
      <c r="FN364" s="126"/>
      <c r="FO364" s="126"/>
      <c r="FP364" s="126"/>
      <c r="FQ364" s="127"/>
      <c r="FR364" s="128"/>
      <c r="FS364" s="126"/>
      <c r="FT364" s="126"/>
      <c r="FU364" s="129"/>
      <c r="FV364" s="106"/>
      <c r="FW364" s="101"/>
      <c r="FX364" s="101"/>
      <c r="FY364" s="127"/>
      <c r="FZ364" s="131"/>
      <c r="GA364" s="132"/>
      <c r="GB364" s="133"/>
      <c r="GC364" s="133"/>
      <c r="GD364" s="133"/>
      <c r="GE364" s="133"/>
      <c r="GF364" s="134"/>
      <c r="GG364" s="135"/>
      <c r="GH364" s="133"/>
      <c r="GI364" s="133"/>
      <c r="GJ364" s="134"/>
      <c r="GK364" s="135"/>
      <c r="GL364" s="136"/>
      <c r="GM364" s="126"/>
      <c r="GN364" s="126"/>
      <c r="GO364" s="126"/>
      <c r="GP364" s="127"/>
      <c r="GQ364" s="137"/>
      <c r="GR364" s="138"/>
      <c r="GS364" s="139"/>
      <c r="GT364" s="140"/>
      <c r="GU364" s="141"/>
      <c r="GV364" s="142"/>
      <c r="GW364" s="143"/>
    </row>
    <row r="365" spans="1:205" s="120" customFormat="1" ht="18" customHeight="1" x14ac:dyDescent="0.25">
      <c r="A365" s="121">
        <v>360</v>
      </c>
      <c r="B365" s="122"/>
      <c r="C365" s="123"/>
      <c r="D365" s="123"/>
      <c r="E365" s="123"/>
      <c r="F365" s="123"/>
      <c r="G365" s="124"/>
      <c r="H365" s="144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46"/>
      <c r="AC365" s="146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6"/>
      <c r="AP365" s="126"/>
      <c r="AQ365" s="126"/>
      <c r="AR365" s="126"/>
      <c r="AS365" s="126"/>
      <c r="AT365" s="126"/>
      <c r="AU365" s="126"/>
      <c r="AV365" s="146"/>
      <c r="AW365" s="146"/>
      <c r="AX365" s="146"/>
      <c r="AY365" s="146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6"/>
      <c r="BL365" s="126"/>
      <c r="BM365" s="126"/>
      <c r="BN365" s="126"/>
      <c r="BO365" s="126"/>
      <c r="BP365" s="146"/>
      <c r="BQ365" s="146"/>
      <c r="BR365" s="146"/>
      <c r="BS365" s="146"/>
      <c r="BT365" s="146"/>
      <c r="BU365" s="146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6"/>
      <c r="CH365" s="126"/>
      <c r="CI365" s="126"/>
      <c r="CJ365" s="146"/>
      <c r="CK365" s="146"/>
      <c r="CL365" s="146"/>
      <c r="CM365" s="146"/>
      <c r="CN365" s="146"/>
      <c r="CO365" s="146"/>
      <c r="CP365" s="146"/>
      <c r="CQ365" s="146"/>
      <c r="CR365" s="125"/>
      <c r="CS365" s="125"/>
      <c r="CT365" s="125"/>
      <c r="CU365" s="125"/>
      <c r="CV365" s="125"/>
      <c r="CW365" s="125"/>
      <c r="CX365" s="125"/>
      <c r="CY365" s="125"/>
      <c r="CZ365" s="125"/>
      <c r="DA365" s="125"/>
      <c r="DB365" s="125"/>
      <c r="DC365" s="146"/>
      <c r="DD365" s="146"/>
      <c r="DE365" s="146"/>
      <c r="DF365" s="146"/>
      <c r="DG365" s="146"/>
      <c r="DH365" s="146"/>
      <c r="DI365" s="146"/>
      <c r="DJ365" s="146"/>
      <c r="DK365" s="146"/>
      <c r="DL365" s="146"/>
      <c r="DM365" s="149"/>
      <c r="DN365" s="100"/>
      <c r="DO365" s="101"/>
      <c r="DP365" s="101"/>
      <c r="DQ365" s="101"/>
      <c r="DR365" s="101"/>
      <c r="DS365" s="101"/>
      <c r="DT365" s="101"/>
      <c r="DU365" s="101"/>
      <c r="DV365" s="101"/>
      <c r="DW365" s="101"/>
      <c r="DX365" s="101"/>
      <c r="DY365" s="101"/>
      <c r="DZ365" s="101"/>
      <c r="EA365" s="101"/>
      <c r="EB365" s="101"/>
      <c r="EC365" s="101"/>
      <c r="ED365" s="101"/>
      <c r="EE365" s="101"/>
      <c r="EF365" s="101"/>
      <c r="EG365" s="102"/>
      <c r="EH365" s="128"/>
      <c r="EI365" s="126"/>
      <c r="EJ365" s="126"/>
      <c r="EK365" s="126"/>
      <c r="EL365" s="126"/>
      <c r="EM365" s="126"/>
      <c r="EN365" s="126"/>
      <c r="EO365" s="126"/>
      <c r="EP365" s="126"/>
      <c r="EQ365" s="126"/>
      <c r="ER365" s="126"/>
      <c r="ES365" s="126"/>
      <c r="ET365" s="126"/>
      <c r="EU365" s="126"/>
      <c r="EV365" s="126"/>
      <c r="EW365" s="126"/>
      <c r="EX365" s="126"/>
      <c r="EY365" s="126"/>
      <c r="EZ365" s="126"/>
      <c r="FA365" s="129"/>
      <c r="FB365" s="106"/>
      <c r="FC365" s="101"/>
      <c r="FD365" s="101"/>
      <c r="FE365" s="101"/>
      <c r="FF365" s="101"/>
      <c r="FG365" s="101"/>
      <c r="FH365" s="101"/>
      <c r="FI365" s="101"/>
      <c r="FJ365" s="101"/>
      <c r="FK365" s="130"/>
      <c r="FL365" s="128"/>
      <c r="FM365" s="126"/>
      <c r="FN365" s="126"/>
      <c r="FO365" s="126"/>
      <c r="FP365" s="126"/>
      <c r="FQ365" s="127"/>
      <c r="FR365" s="128"/>
      <c r="FS365" s="126"/>
      <c r="FT365" s="126"/>
      <c r="FU365" s="129"/>
      <c r="FV365" s="106"/>
      <c r="FW365" s="101"/>
      <c r="FX365" s="101"/>
      <c r="FY365" s="127"/>
      <c r="FZ365" s="131"/>
      <c r="GA365" s="132"/>
      <c r="GB365" s="133"/>
      <c r="GC365" s="133"/>
      <c r="GD365" s="133"/>
      <c r="GE365" s="133"/>
      <c r="GF365" s="134"/>
      <c r="GG365" s="135"/>
      <c r="GH365" s="133"/>
      <c r="GI365" s="133"/>
      <c r="GJ365" s="134"/>
      <c r="GK365" s="135"/>
      <c r="GL365" s="136"/>
      <c r="GM365" s="126"/>
      <c r="GN365" s="126"/>
      <c r="GO365" s="126"/>
      <c r="GP365" s="127"/>
      <c r="GQ365" s="137"/>
      <c r="GR365" s="138"/>
      <c r="GS365" s="139"/>
      <c r="GT365" s="140"/>
      <c r="GU365" s="141"/>
      <c r="GV365" s="142"/>
      <c r="GW365" s="143"/>
    </row>
    <row r="366" spans="1:205" s="120" customFormat="1" ht="18" customHeight="1" x14ac:dyDescent="0.25">
      <c r="A366" s="121">
        <v>361</v>
      </c>
      <c r="B366" s="122"/>
      <c r="C366" s="123"/>
      <c r="D366" s="123"/>
      <c r="E366" s="123"/>
      <c r="F366" s="123"/>
      <c r="G366" s="124"/>
      <c r="H366" s="144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46"/>
      <c r="AC366" s="146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6"/>
      <c r="AP366" s="126"/>
      <c r="AQ366" s="126"/>
      <c r="AR366" s="126"/>
      <c r="AS366" s="126"/>
      <c r="AT366" s="126"/>
      <c r="AU366" s="126"/>
      <c r="AV366" s="146"/>
      <c r="AW366" s="146"/>
      <c r="AX366" s="146"/>
      <c r="AY366" s="146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6"/>
      <c r="BL366" s="126"/>
      <c r="BM366" s="126"/>
      <c r="BN366" s="126"/>
      <c r="BO366" s="126"/>
      <c r="BP366" s="146"/>
      <c r="BQ366" s="146"/>
      <c r="BR366" s="146"/>
      <c r="BS366" s="146"/>
      <c r="BT366" s="146"/>
      <c r="BU366" s="146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6"/>
      <c r="CH366" s="126"/>
      <c r="CI366" s="126"/>
      <c r="CJ366" s="146"/>
      <c r="CK366" s="146"/>
      <c r="CL366" s="146"/>
      <c r="CM366" s="146"/>
      <c r="CN366" s="146"/>
      <c r="CO366" s="146"/>
      <c r="CP366" s="146"/>
      <c r="CQ366" s="146"/>
      <c r="CR366" s="125"/>
      <c r="CS366" s="125"/>
      <c r="CT366" s="125"/>
      <c r="CU366" s="125"/>
      <c r="CV366" s="125"/>
      <c r="CW366" s="125"/>
      <c r="CX366" s="125"/>
      <c r="CY366" s="125"/>
      <c r="CZ366" s="125"/>
      <c r="DA366" s="125"/>
      <c r="DB366" s="125"/>
      <c r="DC366" s="146"/>
      <c r="DD366" s="146"/>
      <c r="DE366" s="146"/>
      <c r="DF366" s="146"/>
      <c r="DG366" s="146"/>
      <c r="DH366" s="146"/>
      <c r="DI366" s="146"/>
      <c r="DJ366" s="146"/>
      <c r="DK366" s="146"/>
      <c r="DL366" s="146"/>
      <c r="DM366" s="149"/>
      <c r="DN366" s="100"/>
      <c r="DO366" s="101"/>
      <c r="DP366" s="101"/>
      <c r="DQ366" s="101"/>
      <c r="DR366" s="101"/>
      <c r="DS366" s="101"/>
      <c r="DT366" s="101"/>
      <c r="DU366" s="101"/>
      <c r="DV366" s="101"/>
      <c r="DW366" s="101"/>
      <c r="DX366" s="101"/>
      <c r="DY366" s="101"/>
      <c r="DZ366" s="101"/>
      <c r="EA366" s="101"/>
      <c r="EB366" s="101"/>
      <c r="EC366" s="101"/>
      <c r="ED366" s="101"/>
      <c r="EE366" s="101"/>
      <c r="EF366" s="101"/>
      <c r="EG366" s="102"/>
      <c r="EH366" s="128"/>
      <c r="EI366" s="126"/>
      <c r="EJ366" s="126"/>
      <c r="EK366" s="126"/>
      <c r="EL366" s="126"/>
      <c r="EM366" s="126"/>
      <c r="EN366" s="126"/>
      <c r="EO366" s="126"/>
      <c r="EP366" s="126"/>
      <c r="EQ366" s="126"/>
      <c r="ER366" s="126"/>
      <c r="ES366" s="126"/>
      <c r="ET366" s="126"/>
      <c r="EU366" s="126"/>
      <c r="EV366" s="126"/>
      <c r="EW366" s="126"/>
      <c r="EX366" s="126"/>
      <c r="EY366" s="126"/>
      <c r="EZ366" s="126"/>
      <c r="FA366" s="129"/>
      <c r="FB366" s="106"/>
      <c r="FC366" s="101"/>
      <c r="FD366" s="101"/>
      <c r="FE366" s="101"/>
      <c r="FF366" s="101"/>
      <c r="FG366" s="101"/>
      <c r="FH366" s="101"/>
      <c r="FI366" s="101"/>
      <c r="FJ366" s="101"/>
      <c r="FK366" s="130"/>
      <c r="FL366" s="128"/>
      <c r="FM366" s="126"/>
      <c r="FN366" s="126"/>
      <c r="FO366" s="126"/>
      <c r="FP366" s="126"/>
      <c r="FQ366" s="127"/>
      <c r="FR366" s="128"/>
      <c r="FS366" s="126"/>
      <c r="FT366" s="126"/>
      <c r="FU366" s="129"/>
      <c r="FV366" s="106"/>
      <c r="FW366" s="101"/>
      <c r="FX366" s="101"/>
      <c r="FY366" s="127"/>
      <c r="FZ366" s="131"/>
      <c r="GA366" s="132"/>
      <c r="GB366" s="133"/>
      <c r="GC366" s="133"/>
      <c r="GD366" s="133"/>
      <c r="GE366" s="133"/>
      <c r="GF366" s="134"/>
      <c r="GG366" s="135"/>
      <c r="GH366" s="133"/>
      <c r="GI366" s="133"/>
      <c r="GJ366" s="134"/>
      <c r="GK366" s="135"/>
      <c r="GL366" s="136"/>
      <c r="GM366" s="126"/>
      <c r="GN366" s="126"/>
      <c r="GO366" s="126"/>
      <c r="GP366" s="127"/>
      <c r="GQ366" s="137"/>
      <c r="GR366" s="138"/>
      <c r="GS366" s="139"/>
      <c r="GT366" s="140"/>
      <c r="GU366" s="141"/>
      <c r="GV366" s="142"/>
      <c r="GW366" s="143"/>
    </row>
    <row r="367" spans="1:205" s="120" customFormat="1" ht="18" customHeight="1" x14ac:dyDescent="0.25">
      <c r="A367" s="121">
        <v>362</v>
      </c>
      <c r="B367" s="122"/>
      <c r="C367" s="123"/>
      <c r="D367" s="123"/>
      <c r="E367" s="123"/>
      <c r="F367" s="123"/>
      <c r="G367" s="124"/>
      <c r="H367" s="144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46"/>
      <c r="AC367" s="146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6"/>
      <c r="AP367" s="126"/>
      <c r="AQ367" s="126"/>
      <c r="AR367" s="126"/>
      <c r="AS367" s="126"/>
      <c r="AT367" s="126"/>
      <c r="AU367" s="126"/>
      <c r="AV367" s="146"/>
      <c r="AW367" s="146"/>
      <c r="AX367" s="146"/>
      <c r="AY367" s="146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6"/>
      <c r="BL367" s="126"/>
      <c r="BM367" s="126"/>
      <c r="BN367" s="126"/>
      <c r="BO367" s="126"/>
      <c r="BP367" s="146"/>
      <c r="BQ367" s="146"/>
      <c r="BR367" s="146"/>
      <c r="BS367" s="146"/>
      <c r="BT367" s="146"/>
      <c r="BU367" s="146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6"/>
      <c r="CH367" s="126"/>
      <c r="CI367" s="126"/>
      <c r="CJ367" s="146"/>
      <c r="CK367" s="146"/>
      <c r="CL367" s="146"/>
      <c r="CM367" s="146"/>
      <c r="CN367" s="146"/>
      <c r="CO367" s="146"/>
      <c r="CP367" s="146"/>
      <c r="CQ367" s="146"/>
      <c r="CR367" s="125"/>
      <c r="CS367" s="125"/>
      <c r="CT367" s="125"/>
      <c r="CU367" s="125"/>
      <c r="CV367" s="125"/>
      <c r="CW367" s="125"/>
      <c r="CX367" s="125"/>
      <c r="CY367" s="125"/>
      <c r="CZ367" s="125"/>
      <c r="DA367" s="125"/>
      <c r="DB367" s="125"/>
      <c r="DC367" s="146"/>
      <c r="DD367" s="146"/>
      <c r="DE367" s="146"/>
      <c r="DF367" s="146"/>
      <c r="DG367" s="146"/>
      <c r="DH367" s="146"/>
      <c r="DI367" s="146"/>
      <c r="DJ367" s="146"/>
      <c r="DK367" s="146"/>
      <c r="DL367" s="146"/>
      <c r="DM367" s="149"/>
      <c r="DN367" s="100"/>
      <c r="DO367" s="101"/>
      <c r="DP367" s="101"/>
      <c r="DQ367" s="101"/>
      <c r="DR367" s="101"/>
      <c r="DS367" s="101"/>
      <c r="DT367" s="101"/>
      <c r="DU367" s="101"/>
      <c r="DV367" s="101"/>
      <c r="DW367" s="101"/>
      <c r="DX367" s="101"/>
      <c r="DY367" s="101"/>
      <c r="DZ367" s="101"/>
      <c r="EA367" s="101"/>
      <c r="EB367" s="101"/>
      <c r="EC367" s="101"/>
      <c r="ED367" s="101"/>
      <c r="EE367" s="101"/>
      <c r="EF367" s="101"/>
      <c r="EG367" s="102"/>
      <c r="EH367" s="128"/>
      <c r="EI367" s="126"/>
      <c r="EJ367" s="126"/>
      <c r="EK367" s="126"/>
      <c r="EL367" s="126"/>
      <c r="EM367" s="126"/>
      <c r="EN367" s="126"/>
      <c r="EO367" s="126"/>
      <c r="EP367" s="126"/>
      <c r="EQ367" s="126"/>
      <c r="ER367" s="126"/>
      <c r="ES367" s="126"/>
      <c r="ET367" s="126"/>
      <c r="EU367" s="126"/>
      <c r="EV367" s="126"/>
      <c r="EW367" s="126"/>
      <c r="EX367" s="126"/>
      <c r="EY367" s="126"/>
      <c r="EZ367" s="126"/>
      <c r="FA367" s="129"/>
      <c r="FB367" s="106"/>
      <c r="FC367" s="101"/>
      <c r="FD367" s="101"/>
      <c r="FE367" s="101"/>
      <c r="FF367" s="101"/>
      <c r="FG367" s="101"/>
      <c r="FH367" s="101"/>
      <c r="FI367" s="101"/>
      <c r="FJ367" s="101"/>
      <c r="FK367" s="130"/>
      <c r="FL367" s="128"/>
      <c r="FM367" s="126"/>
      <c r="FN367" s="126"/>
      <c r="FO367" s="126"/>
      <c r="FP367" s="126"/>
      <c r="FQ367" s="127"/>
      <c r="FR367" s="128"/>
      <c r="FS367" s="126"/>
      <c r="FT367" s="126"/>
      <c r="FU367" s="129"/>
      <c r="FV367" s="106"/>
      <c r="FW367" s="101"/>
      <c r="FX367" s="101"/>
      <c r="FY367" s="127"/>
      <c r="FZ367" s="131"/>
      <c r="GA367" s="132"/>
      <c r="GB367" s="133"/>
      <c r="GC367" s="133"/>
      <c r="GD367" s="133"/>
      <c r="GE367" s="133"/>
      <c r="GF367" s="134"/>
      <c r="GG367" s="135"/>
      <c r="GH367" s="133"/>
      <c r="GI367" s="133"/>
      <c r="GJ367" s="134"/>
      <c r="GK367" s="135"/>
      <c r="GL367" s="136"/>
      <c r="GM367" s="126"/>
      <c r="GN367" s="126"/>
      <c r="GO367" s="126"/>
      <c r="GP367" s="127"/>
      <c r="GQ367" s="137"/>
      <c r="GR367" s="138"/>
      <c r="GS367" s="139"/>
      <c r="GT367" s="140"/>
      <c r="GU367" s="141"/>
      <c r="GV367" s="142"/>
      <c r="GW367" s="143"/>
    </row>
    <row r="368" spans="1:205" s="120" customFormat="1" ht="18" customHeight="1" x14ac:dyDescent="0.25">
      <c r="A368" s="121">
        <v>363</v>
      </c>
      <c r="B368" s="122"/>
      <c r="C368" s="123"/>
      <c r="D368" s="123"/>
      <c r="E368" s="123"/>
      <c r="F368" s="123"/>
      <c r="G368" s="124"/>
      <c r="H368" s="144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46"/>
      <c r="AC368" s="146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6"/>
      <c r="AP368" s="126"/>
      <c r="AQ368" s="126"/>
      <c r="AR368" s="126"/>
      <c r="AS368" s="126"/>
      <c r="AT368" s="126"/>
      <c r="AU368" s="126"/>
      <c r="AV368" s="146"/>
      <c r="AW368" s="146"/>
      <c r="AX368" s="146"/>
      <c r="AY368" s="146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6"/>
      <c r="BL368" s="126"/>
      <c r="BM368" s="126"/>
      <c r="BN368" s="126"/>
      <c r="BO368" s="126"/>
      <c r="BP368" s="146"/>
      <c r="BQ368" s="146"/>
      <c r="BR368" s="146"/>
      <c r="BS368" s="146"/>
      <c r="BT368" s="146"/>
      <c r="BU368" s="146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6"/>
      <c r="CH368" s="126"/>
      <c r="CI368" s="126"/>
      <c r="CJ368" s="146"/>
      <c r="CK368" s="146"/>
      <c r="CL368" s="146"/>
      <c r="CM368" s="146"/>
      <c r="CN368" s="146"/>
      <c r="CO368" s="146"/>
      <c r="CP368" s="146"/>
      <c r="CQ368" s="146"/>
      <c r="CR368" s="125"/>
      <c r="CS368" s="125"/>
      <c r="CT368" s="125"/>
      <c r="CU368" s="125"/>
      <c r="CV368" s="125"/>
      <c r="CW368" s="125"/>
      <c r="CX368" s="125"/>
      <c r="CY368" s="125"/>
      <c r="CZ368" s="125"/>
      <c r="DA368" s="125"/>
      <c r="DB368" s="125"/>
      <c r="DC368" s="146"/>
      <c r="DD368" s="146"/>
      <c r="DE368" s="146"/>
      <c r="DF368" s="146"/>
      <c r="DG368" s="146"/>
      <c r="DH368" s="146"/>
      <c r="DI368" s="146"/>
      <c r="DJ368" s="146"/>
      <c r="DK368" s="146"/>
      <c r="DL368" s="146"/>
      <c r="DM368" s="149"/>
      <c r="DN368" s="100"/>
      <c r="DO368" s="101"/>
      <c r="DP368" s="101"/>
      <c r="DQ368" s="101"/>
      <c r="DR368" s="101"/>
      <c r="DS368" s="101"/>
      <c r="DT368" s="101"/>
      <c r="DU368" s="101"/>
      <c r="DV368" s="101"/>
      <c r="DW368" s="101"/>
      <c r="DX368" s="101"/>
      <c r="DY368" s="101"/>
      <c r="DZ368" s="101"/>
      <c r="EA368" s="101"/>
      <c r="EB368" s="101"/>
      <c r="EC368" s="101"/>
      <c r="ED368" s="101"/>
      <c r="EE368" s="101"/>
      <c r="EF368" s="101"/>
      <c r="EG368" s="102"/>
      <c r="EH368" s="128"/>
      <c r="EI368" s="126"/>
      <c r="EJ368" s="126"/>
      <c r="EK368" s="126"/>
      <c r="EL368" s="126"/>
      <c r="EM368" s="126"/>
      <c r="EN368" s="126"/>
      <c r="EO368" s="126"/>
      <c r="EP368" s="126"/>
      <c r="EQ368" s="126"/>
      <c r="ER368" s="126"/>
      <c r="ES368" s="126"/>
      <c r="ET368" s="126"/>
      <c r="EU368" s="126"/>
      <c r="EV368" s="126"/>
      <c r="EW368" s="126"/>
      <c r="EX368" s="126"/>
      <c r="EY368" s="126"/>
      <c r="EZ368" s="126"/>
      <c r="FA368" s="129"/>
      <c r="FB368" s="106"/>
      <c r="FC368" s="101"/>
      <c r="FD368" s="101"/>
      <c r="FE368" s="101"/>
      <c r="FF368" s="101"/>
      <c r="FG368" s="101"/>
      <c r="FH368" s="101"/>
      <c r="FI368" s="101"/>
      <c r="FJ368" s="101"/>
      <c r="FK368" s="130"/>
      <c r="FL368" s="128"/>
      <c r="FM368" s="126"/>
      <c r="FN368" s="126"/>
      <c r="FO368" s="126"/>
      <c r="FP368" s="126"/>
      <c r="FQ368" s="127"/>
      <c r="FR368" s="128"/>
      <c r="FS368" s="126"/>
      <c r="FT368" s="126"/>
      <c r="FU368" s="129"/>
      <c r="FV368" s="106"/>
      <c r="FW368" s="101"/>
      <c r="FX368" s="101"/>
      <c r="FY368" s="127"/>
      <c r="FZ368" s="131"/>
      <c r="GA368" s="132"/>
      <c r="GB368" s="133"/>
      <c r="GC368" s="133"/>
      <c r="GD368" s="133"/>
      <c r="GE368" s="133"/>
      <c r="GF368" s="134"/>
      <c r="GG368" s="135"/>
      <c r="GH368" s="133"/>
      <c r="GI368" s="133"/>
      <c r="GJ368" s="134"/>
      <c r="GK368" s="135"/>
      <c r="GL368" s="136"/>
      <c r="GM368" s="126"/>
      <c r="GN368" s="126"/>
      <c r="GO368" s="126"/>
      <c r="GP368" s="127"/>
      <c r="GQ368" s="137"/>
      <c r="GR368" s="138"/>
      <c r="GS368" s="139"/>
      <c r="GT368" s="140"/>
      <c r="GU368" s="141"/>
      <c r="GV368" s="142"/>
      <c r="GW368" s="143"/>
    </row>
    <row r="369" spans="1:205" s="120" customFormat="1" ht="18" customHeight="1" x14ac:dyDescent="0.25">
      <c r="A369" s="121">
        <v>364</v>
      </c>
      <c r="B369" s="122"/>
      <c r="C369" s="123"/>
      <c r="D369" s="123"/>
      <c r="E369" s="123"/>
      <c r="F369" s="123"/>
      <c r="G369" s="124"/>
      <c r="H369" s="144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46"/>
      <c r="AC369" s="146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6"/>
      <c r="AP369" s="126"/>
      <c r="AQ369" s="126"/>
      <c r="AR369" s="126"/>
      <c r="AS369" s="126"/>
      <c r="AT369" s="126"/>
      <c r="AU369" s="126"/>
      <c r="AV369" s="146"/>
      <c r="AW369" s="146"/>
      <c r="AX369" s="146"/>
      <c r="AY369" s="146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6"/>
      <c r="BL369" s="126"/>
      <c r="BM369" s="126"/>
      <c r="BN369" s="126"/>
      <c r="BO369" s="126"/>
      <c r="BP369" s="146"/>
      <c r="BQ369" s="146"/>
      <c r="BR369" s="146"/>
      <c r="BS369" s="146"/>
      <c r="BT369" s="146"/>
      <c r="BU369" s="146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6"/>
      <c r="CH369" s="126"/>
      <c r="CI369" s="126"/>
      <c r="CJ369" s="146"/>
      <c r="CK369" s="146"/>
      <c r="CL369" s="146"/>
      <c r="CM369" s="146"/>
      <c r="CN369" s="146"/>
      <c r="CO369" s="146"/>
      <c r="CP369" s="146"/>
      <c r="CQ369" s="146"/>
      <c r="CR369" s="125"/>
      <c r="CS369" s="125"/>
      <c r="CT369" s="125"/>
      <c r="CU369" s="125"/>
      <c r="CV369" s="125"/>
      <c r="CW369" s="125"/>
      <c r="CX369" s="125"/>
      <c r="CY369" s="125"/>
      <c r="CZ369" s="125"/>
      <c r="DA369" s="125"/>
      <c r="DB369" s="125"/>
      <c r="DC369" s="146"/>
      <c r="DD369" s="146"/>
      <c r="DE369" s="146"/>
      <c r="DF369" s="146"/>
      <c r="DG369" s="146"/>
      <c r="DH369" s="146"/>
      <c r="DI369" s="146"/>
      <c r="DJ369" s="146"/>
      <c r="DK369" s="146"/>
      <c r="DL369" s="146"/>
      <c r="DM369" s="149"/>
      <c r="DN369" s="100"/>
      <c r="DO369" s="101"/>
      <c r="DP369" s="101"/>
      <c r="DQ369" s="101"/>
      <c r="DR369" s="101"/>
      <c r="DS369" s="101"/>
      <c r="DT369" s="101"/>
      <c r="DU369" s="101"/>
      <c r="DV369" s="101"/>
      <c r="DW369" s="101"/>
      <c r="DX369" s="101"/>
      <c r="DY369" s="101"/>
      <c r="DZ369" s="101"/>
      <c r="EA369" s="101"/>
      <c r="EB369" s="101"/>
      <c r="EC369" s="101"/>
      <c r="ED369" s="101"/>
      <c r="EE369" s="101"/>
      <c r="EF369" s="101"/>
      <c r="EG369" s="102"/>
      <c r="EH369" s="128"/>
      <c r="EI369" s="126"/>
      <c r="EJ369" s="126"/>
      <c r="EK369" s="126"/>
      <c r="EL369" s="126"/>
      <c r="EM369" s="126"/>
      <c r="EN369" s="126"/>
      <c r="EO369" s="126"/>
      <c r="EP369" s="126"/>
      <c r="EQ369" s="126"/>
      <c r="ER369" s="126"/>
      <c r="ES369" s="126"/>
      <c r="ET369" s="126"/>
      <c r="EU369" s="126"/>
      <c r="EV369" s="126"/>
      <c r="EW369" s="126"/>
      <c r="EX369" s="126"/>
      <c r="EY369" s="126"/>
      <c r="EZ369" s="126"/>
      <c r="FA369" s="129"/>
      <c r="FB369" s="106"/>
      <c r="FC369" s="101"/>
      <c r="FD369" s="101"/>
      <c r="FE369" s="101"/>
      <c r="FF369" s="101"/>
      <c r="FG369" s="101"/>
      <c r="FH369" s="101"/>
      <c r="FI369" s="101"/>
      <c r="FJ369" s="101"/>
      <c r="FK369" s="130"/>
      <c r="FL369" s="128"/>
      <c r="FM369" s="126"/>
      <c r="FN369" s="126"/>
      <c r="FO369" s="126"/>
      <c r="FP369" s="126"/>
      <c r="FQ369" s="127"/>
      <c r="FR369" s="128"/>
      <c r="FS369" s="126"/>
      <c r="FT369" s="126"/>
      <c r="FU369" s="129"/>
      <c r="FV369" s="106"/>
      <c r="FW369" s="101"/>
      <c r="FX369" s="101"/>
      <c r="FY369" s="127"/>
      <c r="FZ369" s="131"/>
      <c r="GA369" s="132"/>
      <c r="GB369" s="133"/>
      <c r="GC369" s="133"/>
      <c r="GD369" s="133"/>
      <c r="GE369" s="133"/>
      <c r="GF369" s="134"/>
      <c r="GG369" s="135"/>
      <c r="GH369" s="133"/>
      <c r="GI369" s="133"/>
      <c r="GJ369" s="134"/>
      <c r="GK369" s="135"/>
      <c r="GL369" s="136"/>
      <c r="GM369" s="126"/>
      <c r="GN369" s="126"/>
      <c r="GO369" s="126"/>
      <c r="GP369" s="127"/>
      <c r="GQ369" s="137"/>
      <c r="GR369" s="138"/>
      <c r="GS369" s="139"/>
      <c r="GT369" s="140"/>
      <c r="GU369" s="141"/>
      <c r="GV369" s="142"/>
      <c r="GW369" s="143"/>
    </row>
    <row r="370" spans="1:205" s="120" customFormat="1" ht="18" customHeight="1" x14ac:dyDescent="0.25">
      <c r="A370" s="121">
        <v>365</v>
      </c>
      <c r="B370" s="122"/>
      <c r="C370" s="123"/>
      <c r="D370" s="123"/>
      <c r="E370" s="123"/>
      <c r="F370" s="123"/>
      <c r="G370" s="124"/>
      <c r="H370" s="144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46"/>
      <c r="AC370" s="146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6"/>
      <c r="AP370" s="126"/>
      <c r="AQ370" s="126"/>
      <c r="AR370" s="126"/>
      <c r="AS370" s="126"/>
      <c r="AT370" s="126"/>
      <c r="AU370" s="126"/>
      <c r="AV370" s="146"/>
      <c r="AW370" s="146"/>
      <c r="AX370" s="146"/>
      <c r="AY370" s="146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6"/>
      <c r="BL370" s="126"/>
      <c r="BM370" s="126"/>
      <c r="BN370" s="126"/>
      <c r="BO370" s="126"/>
      <c r="BP370" s="146"/>
      <c r="BQ370" s="146"/>
      <c r="BR370" s="146"/>
      <c r="BS370" s="146"/>
      <c r="BT370" s="146"/>
      <c r="BU370" s="146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6"/>
      <c r="CH370" s="126"/>
      <c r="CI370" s="126"/>
      <c r="CJ370" s="146"/>
      <c r="CK370" s="146"/>
      <c r="CL370" s="146"/>
      <c r="CM370" s="146"/>
      <c r="CN370" s="146"/>
      <c r="CO370" s="146"/>
      <c r="CP370" s="146"/>
      <c r="CQ370" s="146"/>
      <c r="CR370" s="125"/>
      <c r="CS370" s="125"/>
      <c r="CT370" s="125"/>
      <c r="CU370" s="125"/>
      <c r="CV370" s="125"/>
      <c r="CW370" s="125"/>
      <c r="CX370" s="125"/>
      <c r="CY370" s="125"/>
      <c r="CZ370" s="125"/>
      <c r="DA370" s="125"/>
      <c r="DB370" s="125"/>
      <c r="DC370" s="146"/>
      <c r="DD370" s="146"/>
      <c r="DE370" s="146"/>
      <c r="DF370" s="146"/>
      <c r="DG370" s="146"/>
      <c r="DH370" s="146"/>
      <c r="DI370" s="146"/>
      <c r="DJ370" s="146"/>
      <c r="DK370" s="146"/>
      <c r="DL370" s="146"/>
      <c r="DM370" s="149"/>
      <c r="DN370" s="100"/>
      <c r="DO370" s="101"/>
      <c r="DP370" s="101"/>
      <c r="DQ370" s="101"/>
      <c r="DR370" s="101"/>
      <c r="DS370" s="101"/>
      <c r="DT370" s="101"/>
      <c r="DU370" s="101"/>
      <c r="DV370" s="101"/>
      <c r="DW370" s="101"/>
      <c r="DX370" s="101"/>
      <c r="DY370" s="101"/>
      <c r="DZ370" s="101"/>
      <c r="EA370" s="101"/>
      <c r="EB370" s="101"/>
      <c r="EC370" s="101"/>
      <c r="ED370" s="101"/>
      <c r="EE370" s="101"/>
      <c r="EF370" s="101"/>
      <c r="EG370" s="102"/>
      <c r="EH370" s="128"/>
      <c r="EI370" s="126"/>
      <c r="EJ370" s="126"/>
      <c r="EK370" s="126"/>
      <c r="EL370" s="126"/>
      <c r="EM370" s="126"/>
      <c r="EN370" s="126"/>
      <c r="EO370" s="126"/>
      <c r="EP370" s="126"/>
      <c r="EQ370" s="126"/>
      <c r="ER370" s="126"/>
      <c r="ES370" s="126"/>
      <c r="ET370" s="126"/>
      <c r="EU370" s="126"/>
      <c r="EV370" s="126"/>
      <c r="EW370" s="126"/>
      <c r="EX370" s="126"/>
      <c r="EY370" s="126"/>
      <c r="EZ370" s="126"/>
      <c r="FA370" s="129"/>
      <c r="FB370" s="106"/>
      <c r="FC370" s="101"/>
      <c r="FD370" s="101"/>
      <c r="FE370" s="101"/>
      <c r="FF370" s="101"/>
      <c r="FG370" s="101"/>
      <c r="FH370" s="101"/>
      <c r="FI370" s="101"/>
      <c r="FJ370" s="101"/>
      <c r="FK370" s="130"/>
      <c r="FL370" s="128"/>
      <c r="FM370" s="126"/>
      <c r="FN370" s="126"/>
      <c r="FO370" s="126"/>
      <c r="FP370" s="126"/>
      <c r="FQ370" s="127"/>
      <c r="FR370" s="128"/>
      <c r="FS370" s="126"/>
      <c r="FT370" s="126"/>
      <c r="FU370" s="129"/>
      <c r="FV370" s="106"/>
      <c r="FW370" s="101"/>
      <c r="FX370" s="101"/>
      <c r="FY370" s="127"/>
      <c r="FZ370" s="131"/>
      <c r="GA370" s="132"/>
      <c r="GB370" s="133"/>
      <c r="GC370" s="133"/>
      <c r="GD370" s="133"/>
      <c r="GE370" s="133"/>
      <c r="GF370" s="134"/>
      <c r="GG370" s="135"/>
      <c r="GH370" s="133"/>
      <c r="GI370" s="133"/>
      <c r="GJ370" s="134"/>
      <c r="GK370" s="135"/>
      <c r="GL370" s="136"/>
      <c r="GM370" s="126"/>
      <c r="GN370" s="126"/>
      <c r="GO370" s="126"/>
      <c r="GP370" s="127"/>
      <c r="GQ370" s="137"/>
      <c r="GR370" s="138"/>
      <c r="GS370" s="139"/>
      <c r="GT370" s="140"/>
      <c r="GU370" s="141"/>
      <c r="GV370" s="142"/>
      <c r="GW370" s="143"/>
    </row>
    <row r="371" spans="1:205" s="120" customFormat="1" ht="18" customHeight="1" x14ac:dyDescent="0.25">
      <c r="A371" s="121">
        <v>366</v>
      </c>
      <c r="B371" s="122"/>
      <c r="C371" s="123"/>
      <c r="D371" s="123"/>
      <c r="E371" s="123"/>
      <c r="F371" s="123"/>
      <c r="G371" s="124"/>
      <c r="H371" s="144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46"/>
      <c r="AC371" s="146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6"/>
      <c r="AP371" s="126"/>
      <c r="AQ371" s="126"/>
      <c r="AR371" s="126"/>
      <c r="AS371" s="126"/>
      <c r="AT371" s="126"/>
      <c r="AU371" s="126"/>
      <c r="AV371" s="146"/>
      <c r="AW371" s="146"/>
      <c r="AX371" s="146"/>
      <c r="AY371" s="146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6"/>
      <c r="BL371" s="126"/>
      <c r="BM371" s="126"/>
      <c r="BN371" s="126"/>
      <c r="BO371" s="126"/>
      <c r="BP371" s="146"/>
      <c r="BQ371" s="146"/>
      <c r="BR371" s="146"/>
      <c r="BS371" s="146"/>
      <c r="BT371" s="146"/>
      <c r="BU371" s="146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6"/>
      <c r="CH371" s="126"/>
      <c r="CI371" s="126"/>
      <c r="CJ371" s="146"/>
      <c r="CK371" s="146"/>
      <c r="CL371" s="146"/>
      <c r="CM371" s="146"/>
      <c r="CN371" s="146"/>
      <c r="CO371" s="146"/>
      <c r="CP371" s="146"/>
      <c r="CQ371" s="146"/>
      <c r="CR371" s="125"/>
      <c r="CS371" s="125"/>
      <c r="CT371" s="125"/>
      <c r="CU371" s="125"/>
      <c r="CV371" s="125"/>
      <c r="CW371" s="125"/>
      <c r="CX371" s="125"/>
      <c r="CY371" s="125"/>
      <c r="CZ371" s="125"/>
      <c r="DA371" s="125"/>
      <c r="DB371" s="125"/>
      <c r="DC371" s="146"/>
      <c r="DD371" s="146"/>
      <c r="DE371" s="146"/>
      <c r="DF371" s="146"/>
      <c r="DG371" s="146"/>
      <c r="DH371" s="146"/>
      <c r="DI371" s="146"/>
      <c r="DJ371" s="146"/>
      <c r="DK371" s="146"/>
      <c r="DL371" s="146"/>
      <c r="DM371" s="149"/>
      <c r="DN371" s="100"/>
      <c r="DO371" s="101"/>
      <c r="DP371" s="101"/>
      <c r="DQ371" s="101"/>
      <c r="DR371" s="101"/>
      <c r="DS371" s="101"/>
      <c r="DT371" s="101"/>
      <c r="DU371" s="101"/>
      <c r="DV371" s="101"/>
      <c r="DW371" s="101"/>
      <c r="DX371" s="101"/>
      <c r="DY371" s="101"/>
      <c r="DZ371" s="101"/>
      <c r="EA371" s="101"/>
      <c r="EB371" s="101"/>
      <c r="EC371" s="101"/>
      <c r="ED371" s="101"/>
      <c r="EE371" s="101"/>
      <c r="EF371" s="101"/>
      <c r="EG371" s="102"/>
      <c r="EH371" s="128"/>
      <c r="EI371" s="126"/>
      <c r="EJ371" s="126"/>
      <c r="EK371" s="126"/>
      <c r="EL371" s="126"/>
      <c r="EM371" s="126"/>
      <c r="EN371" s="126"/>
      <c r="EO371" s="126"/>
      <c r="EP371" s="126"/>
      <c r="EQ371" s="126"/>
      <c r="ER371" s="126"/>
      <c r="ES371" s="126"/>
      <c r="ET371" s="126"/>
      <c r="EU371" s="126"/>
      <c r="EV371" s="126"/>
      <c r="EW371" s="126"/>
      <c r="EX371" s="126"/>
      <c r="EY371" s="126"/>
      <c r="EZ371" s="126"/>
      <c r="FA371" s="129"/>
      <c r="FB371" s="106"/>
      <c r="FC371" s="101"/>
      <c r="FD371" s="101"/>
      <c r="FE371" s="101"/>
      <c r="FF371" s="101"/>
      <c r="FG371" s="101"/>
      <c r="FH371" s="101"/>
      <c r="FI371" s="101"/>
      <c r="FJ371" s="101"/>
      <c r="FK371" s="130"/>
      <c r="FL371" s="128"/>
      <c r="FM371" s="126"/>
      <c r="FN371" s="126"/>
      <c r="FO371" s="126"/>
      <c r="FP371" s="126"/>
      <c r="FQ371" s="127"/>
      <c r="FR371" s="128"/>
      <c r="FS371" s="126"/>
      <c r="FT371" s="126"/>
      <c r="FU371" s="129"/>
      <c r="FV371" s="106"/>
      <c r="FW371" s="101"/>
      <c r="FX371" s="101"/>
      <c r="FY371" s="127"/>
      <c r="FZ371" s="131"/>
      <c r="GA371" s="132"/>
      <c r="GB371" s="133"/>
      <c r="GC371" s="133"/>
      <c r="GD371" s="133"/>
      <c r="GE371" s="133"/>
      <c r="GF371" s="134"/>
      <c r="GG371" s="135"/>
      <c r="GH371" s="133"/>
      <c r="GI371" s="133"/>
      <c r="GJ371" s="134"/>
      <c r="GK371" s="135"/>
      <c r="GL371" s="136"/>
      <c r="GM371" s="126"/>
      <c r="GN371" s="126"/>
      <c r="GO371" s="126"/>
      <c r="GP371" s="127"/>
      <c r="GQ371" s="137"/>
      <c r="GR371" s="138"/>
      <c r="GS371" s="139"/>
      <c r="GT371" s="140"/>
      <c r="GU371" s="141"/>
      <c r="GV371" s="142"/>
      <c r="GW371" s="143"/>
    </row>
    <row r="372" spans="1:205" s="120" customFormat="1" ht="18" customHeight="1" x14ac:dyDescent="0.25">
      <c r="A372" s="121">
        <v>367</v>
      </c>
      <c r="B372" s="122"/>
      <c r="C372" s="123"/>
      <c r="D372" s="123"/>
      <c r="E372" s="123"/>
      <c r="F372" s="123"/>
      <c r="G372" s="124"/>
      <c r="H372" s="144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46"/>
      <c r="AC372" s="146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6"/>
      <c r="AP372" s="126"/>
      <c r="AQ372" s="126"/>
      <c r="AR372" s="126"/>
      <c r="AS372" s="126"/>
      <c r="AT372" s="126"/>
      <c r="AU372" s="126"/>
      <c r="AV372" s="146"/>
      <c r="AW372" s="146"/>
      <c r="AX372" s="146"/>
      <c r="AY372" s="146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6"/>
      <c r="BL372" s="126"/>
      <c r="BM372" s="126"/>
      <c r="BN372" s="126"/>
      <c r="BO372" s="126"/>
      <c r="BP372" s="146"/>
      <c r="BQ372" s="146"/>
      <c r="BR372" s="146"/>
      <c r="BS372" s="146"/>
      <c r="BT372" s="146"/>
      <c r="BU372" s="146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6"/>
      <c r="CH372" s="126"/>
      <c r="CI372" s="126"/>
      <c r="CJ372" s="146"/>
      <c r="CK372" s="146"/>
      <c r="CL372" s="146"/>
      <c r="CM372" s="146"/>
      <c r="CN372" s="146"/>
      <c r="CO372" s="146"/>
      <c r="CP372" s="146"/>
      <c r="CQ372" s="146"/>
      <c r="CR372" s="125"/>
      <c r="CS372" s="125"/>
      <c r="CT372" s="125"/>
      <c r="CU372" s="125"/>
      <c r="CV372" s="125"/>
      <c r="CW372" s="125"/>
      <c r="CX372" s="125"/>
      <c r="CY372" s="125"/>
      <c r="CZ372" s="125"/>
      <c r="DA372" s="125"/>
      <c r="DB372" s="125"/>
      <c r="DC372" s="146"/>
      <c r="DD372" s="146"/>
      <c r="DE372" s="146"/>
      <c r="DF372" s="146"/>
      <c r="DG372" s="146"/>
      <c r="DH372" s="146"/>
      <c r="DI372" s="146"/>
      <c r="DJ372" s="146"/>
      <c r="DK372" s="146"/>
      <c r="DL372" s="146"/>
      <c r="DM372" s="149"/>
      <c r="DN372" s="100"/>
      <c r="DO372" s="101"/>
      <c r="DP372" s="101"/>
      <c r="DQ372" s="101"/>
      <c r="DR372" s="101"/>
      <c r="DS372" s="101"/>
      <c r="DT372" s="101"/>
      <c r="DU372" s="101"/>
      <c r="DV372" s="101"/>
      <c r="DW372" s="101"/>
      <c r="DX372" s="101"/>
      <c r="DY372" s="101"/>
      <c r="DZ372" s="101"/>
      <c r="EA372" s="101"/>
      <c r="EB372" s="101"/>
      <c r="EC372" s="101"/>
      <c r="ED372" s="101"/>
      <c r="EE372" s="101"/>
      <c r="EF372" s="101"/>
      <c r="EG372" s="102"/>
      <c r="EH372" s="128"/>
      <c r="EI372" s="126"/>
      <c r="EJ372" s="126"/>
      <c r="EK372" s="126"/>
      <c r="EL372" s="126"/>
      <c r="EM372" s="126"/>
      <c r="EN372" s="126"/>
      <c r="EO372" s="126"/>
      <c r="EP372" s="126"/>
      <c r="EQ372" s="126"/>
      <c r="ER372" s="126"/>
      <c r="ES372" s="126"/>
      <c r="ET372" s="126"/>
      <c r="EU372" s="126"/>
      <c r="EV372" s="126"/>
      <c r="EW372" s="126"/>
      <c r="EX372" s="126"/>
      <c r="EY372" s="126"/>
      <c r="EZ372" s="126"/>
      <c r="FA372" s="129"/>
      <c r="FB372" s="106"/>
      <c r="FC372" s="101"/>
      <c r="FD372" s="101"/>
      <c r="FE372" s="101"/>
      <c r="FF372" s="101"/>
      <c r="FG372" s="101"/>
      <c r="FH372" s="101"/>
      <c r="FI372" s="101"/>
      <c r="FJ372" s="101"/>
      <c r="FK372" s="130"/>
      <c r="FL372" s="128"/>
      <c r="FM372" s="126"/>
      <c r="FN372" s="126"/>
      <c r="FO372" s="126"/>
      <c r="FP372" s="126"/>
      <c r="FQ372" s="127"/>
      <c r="FR372" s="128"/>
      <c r="FS372" s="126"/>
      <c r="FT372" s="126"/>
      <c r="FU372" s="129"/>
      <c r="FV372" s="106"/>
      <c r="FW372" s="101"/>
      <c r="FX372" s="101"/>
      <c r="FY372" s="127"/>
      <c r="FZ372" s="131"/>
      <c r="GA372" s="132"/>
      <c r="GB372" s="133"/>
      <c r="GC372" s="133"/>
      <c r="GD372" s="133"/>
      <c r="GE372" s="133"/>
      <c r="GF372" s="134"/>
      <c r="GG372" s="135"/>
      <c r="GH372" s="133"/>
      <c r="GI372" s="133"/>
      <c r="GJ372" s="134"/>
      <c r="GK372" s="135"/>
      <c r="GL372" s="136"/>
      <c r="GM372" s="126"/>
      <c r="GN372" s="126"/>
      <c r="GO372" s="126"/>
      <c r="GP372" s="127"/>
      <c r="GQ372" s="137"/>
      <c r="GR372" s="138"/>
      <c r="GS372" s="139"/>
      <c r="GT372" s="140"/>
      <c r="GU372" s="141"/>
      <c r="GV372" s="142"/>
      <c r="GW372" s="143"/>
    </row>
    <row r="373" spans="1:205" s="120" customFormat="1" ht="18" customHeight="1" x14ac:dyDescent="0.25">
      <c r="A373" s="121">
        <v>368</v>
      </c>
      <c r="B373" s="122"/>
      <c r="C373" s="123"/>
      <c r="D373" s="123"/>
      <c r="E373" s="123"/>
      <c r="F373" s="123"/>
      <c r="G373" s="124"/>
      <c r="H373" s="144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46"/>
      <c r="AC373" s="146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6"/>
      <c r="AP373" s="126"/>
      <c r="AQ373" s="126"/>
      <c r="AR373" s="126"/>
      <c r="AS373" s="126"/>
      <c r="AT373" s="126"/>
      <c r="AU373" s="126"/>
      <c r="AV373" s="146"/>
      <c r="AW373" s="146"/>
      <c r="AX373" s="146"/>
      <c r="AY373" s="146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6"/>
      <c r="BL373" s="126"/>
      <c r="BM373" s="126"/>
      <c r="BN373" s="126"/>
      <c r="BO373" s="126"/>
      <c r="BP373" s="146"/>
      <c r="BQ373" s="146"/>
      <c r="BR373" s="146"/>
      <c r="BS373" s="146"/>
      <c r="BT373" s="146"/>
      <c r="BU373" s="146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6"/>
      <c r="CH373" s="126"/>
      <c r="CI373" s="126"/>
      <c r="CJ373" s="146"/>
      <c r="CK373" s="146"/>
      <c r="CL373" s="146"/>
      <c r="CM373" s="146"/>
      <c r="CN373" s="146"/>
      <c r="CO373" s="146"/>
      <c r="CP373" s="146"/>
      <c r="CQ373" s="146"/>
      <c r="CR373" s="125"/>
      <c r="CS373" s="125"/>
      <c r="CT373" s="125"/>
      <c r="CU373" s="125"/>
      <c r="CV373" s="125"/>
      <c r="CW373" s="125"/>
      <c r="CX373" s="125"/>
      <c r="CY373" s="125"/>
      <c r="CZ373" s="125"/>
      <c r="DA373" s="125"/>
      <c r="DB373" s="125"/>
      <c r="DC373" s="146"/>
      <c r="DD373" s="146"/>
      <c r="DE373" s="146"/>
      <c r="DF373" s="146"/>
      <c r="DG373" s="146"/>
      <c r="DH373" s="146"/>
      <c r="DI373" s="146"/>
      <c r="DJ373" s="146"/>
      <c r="DK373" s="146"/>
      <c r="DL373" s="146"/>
      <c r="DM373" s="149"/>
      <c r="DN373" s="100"/>
      <c r="DO373" s="101"/>
      <c r="DP373" s="101"/>
      <c r="DQ373" s="101"/>
      <c r="DR373" s="101"/>
      <c r="DS373" s="101"/>
      <c r="DT373" s="101"/>
      <c r="DU373" s="101"/>
      <c r="DV373" s="101"/>
      <c r="DW373" s="101"/>
      <c r="DX373" s="101"/>
      <c r="DY373" s="101"/>
      <c r="DZ373" s="101"/>
      <c r="EA373" s="101"/>
      <c r="EB373" s="101"/>
      <c r="EC373" s="101"/>
      <c r="ED373" s="101"/>
      <c r="EE373" s="101"/>
      <c r="EF373" s="101"/>
      <c r="EG373" s="102"/>
      <c r="EH373" s="128"/>
      <c r="EI373" s="126"/>
      <c r="EJ373" s="126"/>
      <c r="EK373" s="126"/>
      <c r="EL373" s="126"/>
      <c r="EM373" s="126"/>
      <c r="EN373" s="126"/>
      <c r="EO373" s="126"/>
      <c r="EP373" s="126"/>
      <c r="EQ373" s="126"/>
      <c r="ER373" s="126"/>
      <c r="ES373" s="126"/>
      <c r="ET373" s="126"/>
      <c r="EU373" s="126"/>
      <c r="EV373" s="126"/>
      <c r="EW373" s="126"/>
      <c r="EX373" s="126"/>
      <c r="EY373" s="126"/>
      <c r="EZ373" s="126"/>
      <c r="FA373" s="129"/>
      <c r="FB373" s="106"/>
      <c r="FC373" s="101"/>
      <c r="FD373" s="101"/>
      <c r="FE373" s="101"/>
      <c r="FF373" s="101"/>
      <c r="FG373" s="101"/>
      <c r="FH373" s="101"/>
      <c r="FI373" s="101"/>
      <c r="FJ373" s="101"/>
      <c r="FK373" s="130"/>
      <c r="FL373" s="128"/>
      <c r="FM373" s="126"/>
      <c r="FN373" s="126"/>
      <c r="FO373" s="126"/>
      <c r="FP373" s="126"/>
      <c r="FQ373" s="127"/>
      <c r="FR373" s="128"/>
      <c r="FS373" s="126"/>
      <c r="FT373" s="126"/>
      <c r="FU373" s="129"/>
      <c r="FV373" s="106"/>
      <c r="FW373" s="101"/>
      <c r="FX373" s="101"/>
      <c r="FY373" s="127"/>
      <c r="FZ373" s="131"/>
      <c r="GA373" s="132"/>
      <c r="GB373" s="133"/>
      <c r="GC373" s="133"/>
      <c r="GD373" s="133"/>
      <c r="GE373" s="133"/>
      <c r="GF373" s="134"/>
      <c r="GG373" s="135"/>
      <c r="GH373" s="133"/>
      <c r="GI373" s="133"/>
      <c r="GJ373" s="134"/>
      <c r="GK373" s="135"/>
      <c r="GL373" s="136"/>
      <c r="GM373" s="126"/>
      <c r="GN373" s="126"/>
      <c r="GO373" s="126"/>
      <c r="GP373" s="127"/>
      <c r="GQ373" s="137"/>
      <c r="GR373" s="138"/>
      <c r="GS373" s="139"/>
      <c r="GT373" s="140"/>
      <c r="GU373" s="141"/>
      <c r="GV373" s="142"/>
      <c r="GW373" s="143"/>
    </row>
    <row r="374" spans="1:205" s="120" customFormat="1" ht="18" customHeight="1" x14ac:dyDescent="0.25">
      <c r="A374" s="121">
        <v>369</v>
      </c>
      <c r="B374" s="122"/>
      <c r="C374" s="123"/>
      <c r="D374" s="123"/>
      <c r="E374" s="123"/>
      <c r="F374" s="123"/>
      <c r="G374" s="124"/>
      <c r="H374" s="144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46"/>
      <c r="AC374" s="146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6"/>
      <c r="AP374" s="126"/>
      <c r="AQ374" s="126"/>
      <c r="AR374" s="126"/>
      <c r="AS374" s="126"/>
      <c r="AT374" s="126"/>
      <c r="AU374" s="126"/>
      <c r="AV374" s="146"/>
      <c r="AW374" s="146"/>
      <c r="AX374" s="146"/>
      <c r="AY374" s="146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6"/>
      <c r="BL374" s="126"/>
      <c r="BM374" s="126"/>
      <c r="BN374" s="126"/>
      <c r="BO374" s="126"/>
      <c r="BP374" s="146"/>
      <c r="BQ374" s="146"/>
      <c r="BR374" s="146"/>
      <c r="BS374" s="146"/>
      <c r="BT374" s="146"/>
      <c r="BU374" s="146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6"/>
      <c r="CH374" s="126"/>
      <c r="CI374" s="126"/>
      <c r="CJ374" s="146"/>
      <c r="CK374" s="146"/>
      <c r="CL374" s="146"/>
      <c r="CM374" s="146"/>
      <c r="CN374" s="146"/>
      <c r="CO374" s="146"/>
      <c r="CP374" s="146"/>
      <c r="CQ374" s="146"/>
      <c r="CR374" s="125"/>
      <c r="CS374" s="125"/>
      <c r="CT374" s="125"/>
      <c r="CU374" s="125"/>
      <c r="CV374" s="125"/>
      <c r="CW374" s="125"/>
      <c r="CX374" s="125"/>
      <c r="CY374" s="125"/>
      <c r="CZ374" s="125"/>
      <c r="DA374" s="125"/>
      <c r="DB374" s="125"/>
      <c r="DC374" s="146"/>
      <c r="DD374" s="146"/>
      <c r="DE374" s="146"/>
      <c r="DF374" s="146"/>
      <c r="DG374" s="146"/>
      <c r="DH374" s="146"/>
      <c r="DI374" s="146"/>
      <c r="DJ374" s="146"/>
      <c r="DK374" s="146"/>
      <c r="DL374" s="146"/>
      <c r="DM374" s="149"/>
      <c r="DN374" s="100"/>
      <c r="DO374" s="101"/>
      <c r="DP374" s="101"/>
      <c r="DQ374" s="101"/>
      <c r="DR374" s="101"/>
      <c r="DS374" s="101"/>
      <c r="DT374" s="101"/>
      <c r="DU374" s="101"/>
      <c r="DV374" s="101"/>
      <c r="DW374" s="101"/>
      <c r="DX374" s="101"/>
      <c r="DY374" s="101"/>
      <c r="DZ374" s="101"/>
      <c r="EA374" s="101"/>
      <c r="EB374" s="101"/>
      <c r="EC374" s="101"/>
      <c r="ED374" s="101"/>
      <c r="EE374" s="101"/>
      <c r="EF374" s="101"/>
      <c r="EG374" s="102"/>
      <c r="EH374" s="128"/>
      <c r="EI374" s="126"/>
      <c r="EJ374" s="126"/>
      <c r="EK374" s="126"/>
      <c r="EL374" s="126"/>
      <c r="EM374" s="126"/>
      <c r="EN374" s="126"/>
      <c r="EO374" s="126"/>
      <c r="EP374" s="126"/>
      <c r="EQ374" s="126"/>
      <c r="ER374" s="126"/>
      <c r="ES374" s="126"/>
      <c r="ET374" s="126"/>
      <c r="EU374" s="126"/>
      <c r="EV374" s="126"/>
      <c r="EW374" s="126"/>
      <c r="EX374" s="126"/>
      <c r="EY374" s="126"/>
      <c r="EZ374" s="126"/>
      <c r="FA374" s="129"/>
      <c r="FB374" s="106"/>
      <c r="FC374" s="101"/>
      <c r="FD374" s="101"/>
      <c r="FE374" s="101"/>
      <c r="FF374" s="101"/>
      <c r="FG374" s="101"/>
      <c r="FH374" s="101"/>
      <c r="FI374" s="101"/>
      <c r="FJ374" s="101"/>
      <c r="FK374" s="130"/>
      <c r="FL374" s="128"/>
      <c r="FM374" s="126"/>
      <c r="FN374" s="126"/>
      <c r="FO374" s="126"/>
      <c r="FP374" s="126"/>
      <c r="FQ374" s="127"/>
      <c r="FR374" s="128"/>
      <c r="FS374" s="126"/>
      <c r="FT374" s="126"/>
      <c r="FU374" s="129"/>
      <c r="FV374" s="106"/>
      <c r="FW374" s="101"/>
      <c r="FX374" s="101"/>
      <c r="FY374" s="127"/>
      <c r="FZ374" s="131"/>
      <c r="GA374" s="132"/>
      <c r="GB374" s="133"/>
      <c r="GC374" s="133"/>
      <c r="GD374" s="133"/>
      <c r="GE374" s="133"/>
      <c r="GF374" s="134"/>
      <c r="GG374" s="135"/>
      <c r="GH374" s="133"/>
      <c r="GI374" s="133"/>
      <c r="GJ374" s="134"/>
      <c r="GK374" s="135"/>
      <c r="GL374" s="136"/>
      <c r="GM374" s="126"/>
      <c r="GN374" s="126"/>
      <c r="GO374" s="126"/>
      <c r="GP374" s="127"/>
      <c r="GQ374" s="137"/>
      <c r="GR374" s="138"/>
      <c r="GS374" s="139"/>
      <c r="GT374" s="140"/>
      <c r="GU374" s="141"/>
      <c r="GV374" s="142"/>
      <c r="GW374" s="143"/>
    </row>
    <row r="375" spans="1:205" s="120" customFormat="1" ht="18" customHeight="1" x14ac:dyDescent="0.25">
      <c r="A375" s="121">
        <v>370</v>
      </c>
      <c r="B375" s="122"/>
      <c r="C375" s="123"/>
      <c r="D375" s="123"/>
      <c r="E375" s="123"/>
      <c r="F375" s="123"/>
      <c r="G375" s="124"/>
      <c r="H375" s="144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46"/>
      <c r="AC375" s="146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6"/>
      <c r="AP375" s="126"/>
      <c r="AQ375" s="126"/>
      <c r="AR375" s="126"/>
      <c r="AS375" s="126"/>
      <c r="AT375" s="126"/>
      <c r="AU375" s="126"/>
      <c r="AV375" s="146"/>
      <c r="AW375" s="146"/>
      <c r="AX375" s="146"/>
      <c r="AY375" s="146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6"/>
      <c r="BL375" s="126"/>
      <c r="BM375" s="126"/>
      <c r="BN375" s="126"/>
      <c r="BO375" s="126"/>
      <c r="BP375" s="146"/>
      <c r="BQ375" s="146"/>
      <c r="BR375" s="146"/>
      <c r="BS375" s="146"/>
      <c r="BT375" s="146"/>
      <c r="BU375" s="146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6"/>
      <c r="CH375" s="126"/>
      <c r="CI375" s="126"/>
      <c r="CJ375" s="146"/>
      <c r="CK375" s="146"/>
      <c r="CL375" s="146"/>
      <c r="CM375" s="146"/>
      <c r="CN375" s="146"/>
      <c r="CO375" s="146"/>
      <c r="CP375" s="146"/>
      <c r="CQ375" s="146"/>
      <c r="CR375" s="125"/>
      <c r="CS375" s="125"/>
      <c r="CT375" s="125"/>
      <c r="CU375" s="125"/>
      <c r="CV375" s="125"/>
      <c r="CW375" s="125"/>
      <c r="CX375" s="125"/>
      <c r="CY375" s="125"/>
      <c r="CZ375" s="125"/>
      <c r="DA375" s="125"/>
      <c r="DB375" s="125"/>
      <c r="DC375" s="146"/>
      <c r="DD375" s="146"/>
      <c r="DE375" s="146"/>
      <c r="DF375" s="146"/>
      <c r="DG375" s="146"/>
      <c r="DH375" s="146"/>
      <c r="DI375" s="146"/>
      <c r="DJ375" s="146"/>
      <c r="DK375" s="146"/>
      <c r="DL375" s="146"/>
      <c r="DM375" s="149"/>
      <c r="DN375" s="100"/>
      <c r="DO375" s="101"/>
      <c r="DP375" s="101"/>
      <c r="DQ375" s="101"/>
      <c r="DR375" s="101"/>
      <c r="DS375" s="101"/>
      <c r="DT375" s="101"/>
      <c r="DU375" s="101"/>
      <c r="DV375" s="101"/>
      <c r="DW375" s="101"/>
      <c r="DX375" s="101"/>
      <c r="DY375" s="101"/>
      <c r="DZ375" s="101"/>
      <c r="EA375" s="101"/>
      <c r="EB375" s="101"/>
      <c r="EC375" s="101"/>
      <c r="ED375" s="101"/>
      <c r="EE375" s="101"/>
      <c r="EF375" s="101"/>
      <c r="EG375" s="102"/>
      <c r="EH375" s="128"/>
      <c r="EI375" s="126"/>
      <c r="EJ375" s="126"/>
      <c r="EK375" s="126"/>
      <c r="EL375" s="126"/>
      <c r="EM375" s="126"/>
      <c r="EN375" s="126"/>
      <c r="EO375" s="126"/>
      <c r="EP375" s="126"/>
      <c r="EQ375" s="126"/>
      <c r="ER375" s="126"/>
      <c r="ES375" s="126"/>
      <c r="ET375" s="126"/>
      <c r="EU375" s="126"/>
      <c r="EV375" s="126"/>
      <c r="EW375" s="126"/>
      <c r="EX375" s="126"/>
      <c r="EY375" s="126"/>
      <c r="EZ375" s="126"/>
      <c r="FA375" s="129"/>
      <c r="FB375" s="106"/>
      <c r="FC375" s="101"/>
      <c r="FD375" s="101"/>
      <c r="FE375" s="101"/>
      <c r="FF375" s="101"/>
      <c r="FG375" s="101"/>
      <c r="FH375" s="101"/>
      <c r="FI375" s="101"/>
      <c r="FJ375" s="101"/>
      <c r="FK375" s="130"/>
      <c r="FL375" s="128"/>
      <c r="FM375" s="126"/>
      <c r="FN375" s="126"/>
      <c r="FO375" s="126"/>
      <c r="FP375" s="126"/>
      <c r="FQ375" s="127"/>
      <c r="FR375" s="128"/>
      <c r="FS375" s="126"/>
      <c r="FT375" s="126"/>
      <c r="FU375" s="129"/>
      <c r="FV375" s="106"/>
      <c r="FW375" s="101"/>
      <c r="FX375" s="101"/>
      <c r="FY375" s="127"/>
      <c r="FZ375" s="131"/>
      <c r="GA375" s="132"/>
      <c r="GB375" s="133"/>
      <c r="GC375" s="133"/>
      <c r="GD375" s="133"/>
      <c r="GE375" s="133"/>
      <c r="GF375" s="134"/>
      <c r="GG375" s="135"/>
      <c r="GH375" s="133"/>
      <c r="GI375" s="133"/>
      <c r="GJ375" s="134"/>
      <c r="GK375" s="135"/>
      <c r="GL375" s="136"/>
      <c r="GM375" s="126"/>
      <c r="GN375" s="126"/>
      <c r="GO375" s="126"/>
      <c r="GP375" s="127"/>
      <c r="GQ375" s="137"/>
      <c r="GR375" s="138"/>
      <c r="GS375" s="139"/>
      <c r="GT375" s="140"/>
      <c r="GU375" s="141"/>
      <c r="GV375" s="142"/>
      <c r="GW375" s="143"/>
    </row>
    <row r="376" spans="1:205" s="120" customFormat="1" ht="18" customHeight="1" x14ac:dyDescent="0.25">
      <c r="A376" s="121">
        <v>371</v>
      </c>
      <c r="B376" s="122"/>
      <c r="C376" s="123"/>
      <c r="D376" s="123"/>
      <c r="E376" s="123"/>
      <c r="F376" s="123"/>
      <c r="G376" s="124"/>
      <c r="H376" s="144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46"/>
      <c r="AC376" s="146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6"/>
      <c r="AP376" s="126"/>
      <c r="AQ376" s="126"/>
      <c r="AR376" s="126"/>
      <c r="AS376" s="126"/>
      <c r="AT376" s="126"/>
      <c r="AU376" s="126"/>
      <c r="AV376" s="146"/>
      <c r="AW376" s="146"/>
      <c r="AX376" s="146"/>
      <c r="AY376" s="146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6"/>
      <c r="BL376" s="126"/>
      <c r="BM376" s="126"/>
      <c r="BN376" s="126"/>
      <c r="BO376" s="126"/>
      <c r="BP376" s="146"/>
      <c r="BQ376" s="146"/>
      <c r="BR376" s="146"/>
      <c r="BS376" s="146"/>
      <c r="BT376" s="146"/>
      <c r="BU376" s="146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6"/>
      <c r="CH376" s="126"/>
      <c r="CI376" s="126"/>
      <c r="CJ376" s="146"/>
      <c r="CK376" s="146"/>
      <c r="CL376" s="146"/>
      <c r="CM376" s="146"/>
      <c r="CN376" s="146"/>
      <c r="CO376" s="146"/>
      <c r="CP376" s="146"/>
      <c r="CQ376" s="146"/>
      <c r="CR376" s="125"/>
      <c r="CS376" s="125"/>
      <c r="CT376" s="125"/>
      <c r="CU376" s="125"/>
      <c r="CV376" s="125"/>
      <c r="CW376" s="125"/>
      <c r="CX376" s="125"/>
      <c r="CY376" s="125"/>
      <c r="CZ376" s="125"/>
      <c r="DA376" s="125"/>
      <c r="DB376" s="125"/>
      <c r="DC376" s="146"/>
      <c r="DD376" s="146"/>
      <c r="DE376" s="146"/>
      <c r="DF376" s="146"/>
      <c r="DG376" s="146"/>
      <c r="DH376" s="146"/>
      <c r="DI376" s="146"/>
      <c r="DJ376" s="146"/>
      <c r="DK376" s="146"/>
      <c r="DL376" s="146"/>
      <c r="DM376" s="149"/>
      <c r="DN376" s="100"/>
      <c r="DO376" s="101"/>
      <c r="DP376" s="101"/>
      <c r="DQ376" s="101"/>
      <c r="DR376" s="101"/>
      <c r="DS376" s="101"/>
      <c r="DT376" s="101"/>
      <c r="DU376" s="101"/>
      <c r="DV376" s="101"/>
      <c r="DW376" s="101"/>
      <c r="DX376" s="101"/>
      <c r="DY376" s="101"/>
      <c r="DZ376" s="101"/>
      <c r="EA376" s="101"/>
      <c r="EB376" s="101"/>
      <c r="EC376" s="101"/>
      <c r="ED376" s="101"/>
      <c r="EE376" s="101"/>
      <c r="EF376" s="101"/>
      <c r="EG376" s="102"/>
      <c r="EH376" s="128"/>
      <c r="EI376" s="126"/>
      <c r="EJ376" s="126"/>
      <c r="EK376" s="126"/>
      <c r="EL376" s="126"/>
      <c r="EM376" s="126"/>
      <c r="EN376" s="126"/>
      <c r="EO376" s="126"/>
      <c r="EP376" s="126"/>
      <c r="EQ376" s="126"/>
      <c r="ER376" s="126"/>
      <c r="ES376" s="126"/>
      <c r="ET376" s="126"/>
      <c r="EU376" s="126"/>
      <c r="EV376" s="126"/>
      <c r="EW376" s="126"/>
      <c r="EX376" s="126"/>
      <c r="EY376" s="126"/>
      <c r="EZ376" s="126"/>
      <c r="FA376" s="129"/>
      <c r="FB376" s="106"/>
      <c r="FC376" s="101"/>
      <c r="FD376" s="101"/>
      <c r="FE376" s="101"/>
      <c r="FF376" s="101"/>
      <c r="FG376" s="101"/>
      <c r="FH376" s="101"/>
      <c r="FI376" s="101"/>
      <c r="FJ376" s="101"/>
      <c r="FK376" s="130"/>
      <c r="FL376" s="128"/>
      <c r="FM376" s="126"/>
      <c r="FN376" s="126"/>
      <c r="FO376" s="126"/>
      <c r="FP376" s="126"/>
      <c r="FQ376" s="127"/>
      <c r="FR376" s="128"/>
      <c r="FS376" s="126"/>
      <c r="FT376" s="126"/>
      <c r="FU376" s="129"/>
      <c r="FV376" s="106"/>
      <c r="FW376" s="101"/>
      <c r="FX376" s="101"/>
      <c r="FY376" s="127"/>
      <c r="FZ376" s="131"/>
      <c r="GA376" s="132"/>
      <c r="GB376" s="133"/>
      <c r="GC376" s="133"/>
      <c r="GD376" s="133"/>
      <c r="GE376" s="133"/>
      <c r="GF376" s="134"/>
      <c r="GG376" s="135"/>
      <c r="GH376" s="133"/>
      <c r="GI376" s="133"/>
      <c r="GJ376" s="134"/>
      <c r="GK376" s="135"/>
      <c r="GL376" s="136"/>
      <c r="GM376" s="126"/>
      <c r="GN376" s="126"/>
      <c r="GO376" s="126"/>
      <c r="GP376" s="127"/>
      <c r="GQ376" s="137"/>
      <c r="GR376" s="138"/>
      <c r="GS376" s="139"/>
      <c r="GT376" s="140"/>
      <c r="GU376" s="141"/>
      <c r="GV376" s="142"/>
      <c r="GW376" s="143"/>
    </row>
    <row r="377" spans="1:205" s="120" customFormat="1" ht="18" customHeight="1" x14ac:dyDescent="0.25">
      <c r="A377" s="121">
        <v>372</v>
      </c>
      <c r="B377" s="122"/>
      <c r="C377" s="123"/>
      <c r="D377" s="123"/>
      <c r="E377" s="123"/>
      <c r="F377" s="123"/>
      <c r="G377" s="124"/>
      <c r="H377" s="144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46"/>
      <c r="AC377" s="146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6"/>
      <c r="AP377" s="126"/>
      <c r="AQ377" s="126"/>
      <c r="AR377" s="126"/>
      <c r="AS377" s="126"/>
      <c r="AT377" s="126"/>
      <c r="AU377" s="126"/>
      <c r="AV377" s="146"/>
      <c r="AW377" s="146"/>
      <c r="AX377" s="146"/>
      <c r="AY377" s="146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6"/>
      <c r="BL377" s="126"/>
      <c r="BM377" s="126"/>
      <c r="BN377" s="126"/>
      <c r="BO377" s="126"/>
      <c r="BP377" s="146"/>
      <c r="BQ377" s="146"/>
      <c r="BR377" s="146"/>
      <c r="BS377" s="146"/>
      <c r="BT377" s="146"/>
      <c r="BU377" s="146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6"/>
      <c r="CH377" s="126"/>
      <c r="CI377" s="126"/>
      <c r="CJ377" s="146"/>
      <c r="CK377" s="146"/>
      <c r="CL377" s="146"/>
      <c r="CM377" s="146"/>
      <c r="CN377" s="146"/>
      <c r="CO377" s="146"/>
      <c r="CP377" s="146"/>
      <c r="CQ377" s="146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46"/>
      <c r="DD377" s="146"/>
      <c r="DE377" s="146"/>
      <c r="DF377" s="146"/>
      <c r="DG377" s="146"/>
      <c r="DH377" s="146"/>
      <c r="DI377" s="146"/>
      <c r="DJ377" s="146"/>
      <c r="DK377" s="146"/>
      <c r="DL377" s="146"/>
      <c r="DM377" s="149"/>
      <c r="DN377" s="100"/>
      <c r="DO377" s="101"/>
      <c r="DP377" s="101"/>
      <c r="DQ377" s="101"/>
      <c r="DR377" s="101"/>
      <c r="DS377" s="101"/>
      <c r="DT377" s="101"/>
      <c r="DU377" s="101"/>
      <c r="DV377" s="101"/>
      <c r="DW377" s="101"/>
      <c r="DX377" s="101"/>
      <c r="DY377" s="101"/>
      <c r="DZ377" s="101"/>
      <c r="EA377" s="101"/>
      <c r="EB377" s="101"/>
      <c r="EC377" s="101"/>
      <c r="ED377" s="101"/>
      <c r="EE377" s="101"/>
      <c r="EF377" s="101"/>
      <c r="EG377" s="102"/>
      <c r="EH377" s="128"/>
      <c r="EI377" s="126"/>
      <c r="EJ377" s="126"/>
      <c r="EK377" s="126"/>
      <c r="EL377" s="126"/>
      <c r="EM377" s="126"/>
      <c r="EN377" s="126"/>
      <c r="EO377" s="126"/>
      <c r="EP377" s="126"/>
      <c r="EQ377" s="126"/>
      <c r="ER377" s="126"/>
      <c r="ES377" s="126"/>
      <c r="ET377" s="126"/>
      <c r="EU377" s="126"/>
      <c r="EV377" s="126"/>
      <c r="EW377" s="126"/>
      <c r="EX377" s="126"/>
      <c r="EY377" s="126"/>
      <c r="EZ377" s="126"/>
      <c r="FA377" s="129"/>
      <c r="FB377" s="106"/>
      <c r="FC377" s="101"/>
      <c r="FD377" s="101"/>
      <c r="FE377" s="101"/>
      <c r="FF377" s="101"/>
      <c r="FG377" s="101"/>
      <c r="FH377" s="101"/>
      <c r="FI377" s="101"/>
      <c r="FJ377" s="101"/>
      <c r="FK377" s="130"/>
      <c r="FL377" s="128"/>
      <c r="FM377" s="126"/>
      <c r="FN377" s="126"/>
      <c r="FO377" s="126"/>
      <c r="FP377" s="126"/>
      <c r="FQ377" s="127"/>
      <c r="FR377" s="128"/>
      <c r="FS377" s="126"/>
      <c r="FT377" s="126"/>
      <c r="FU377" s="129"/>
      <c r="FV377" s="106"/>
      <c r="FW377" s="101"/>
      <c r="FX377" s="101"/>
      <c r="FY377" s="127"/>
      <c r="FZ377" s="131"/>
      <c r="GA377" s="132"/>
      <c r="GB377" s="133"/>
      <c r="GC377" s="133"/>
      <c r="GD377" s="133"/>
      <c r="GE377" s="133"/>
      <c r="GF377" s="134"/>
      <c r="GG377" s="135"/>
      <c r="GH377" s="133"/>
      <c r="GI377" s="133"/>
      <c r="GJ377" s="134"/>
      <c r="GK377" s="135"/>
      <c r="GL377" s="136"/>
      <c r="GM377" s="126"/>
      <c r="GN377" s="126"/>
      <c r="GO377" s="126"/>
      <c r="GP377" s="127"/>
      <c r="GQ377" s="137"/>
      <c r="GR377" s="138"/>
      <c r="GS377" s="139"/>
      <c r="GT377" s="140"/>
      <c r="GU377" s="141"/>
      <c r="GV377" s="142"/>
      <c r="GW377" s="143"/>
    </row>
    <row r="378" spans="1:205" s="120" customFormat="1" ht="18" customHeight="1" x14ac:dyDescent="0.25">
      <c r="A378" s="121">
        <v>373</v>
      </c>
      <c r="B378" s="122"/>
      <c r="C378" s="123"/>
      <c r="D378" s="123"/>
      <c r="E378" s="123"/>
      <c r="F378" s="123"/>
      <c r="G378" s="124"/>
      <c r="H378" s="144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46"/>
      <c r="AC378" s="146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6"/>
      <c r="AP378" s="126"/>
      <c r="AQ378" s="126"/>
      <c r="AR378" s="126"/>
      <c r="AS378" s="126"/>
      <c r="AT378" s="126"/>
      <c r="AU378" s="126"/>
      <c r="AV378" s="146"/>
      <c r="AW378" s="146"/>
      <c r="AX378" s="146"/>
      <c r="AY378" s="146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6"/>
      <c r="BL378" s="126"/>
      <c r="BM378" s="126"/>
      <c r="BN378" s="126"/>
      <c r="BO378" s="126"/>
      <c r="BP378" s="146"/>
      <c r="BQ378" s="146"/>
      <c r="BR378" s="146"/>
      <c r="BS378" s="146"/>
      <c r="BT378" s="146"/>
      <c r="BU378" s="146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6"/>
      <c r="CH378" s="126"/>
      <c r="CI378" s="126"/>
      <c r="CJ378" s="146"/>
      <c r="CK378" s="146"/>
      <c r="CL378" s="146"/>
      <c r="CM378" s="146"/>
      <c r="CN378" s="146"/>
      <c r="CO378" s="146"/>
      <c r="CP378" s="146"/>
      <c r="CQ378" s="146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46"/>
      <c r="DD378" s="146"/>
      <c r="DE378" s="146"/>
      <c r="DF378" s="146"/>
      <c r="DG378" s="146"/>
      <c r="DH378" s="146"/>
      <c r="DI378" s="146"/>
      <c r="DJ378" s="146"/>
      <c r="DK378" s="146"/>
      <c r="DL378" s="146"/>
      <c r="DM378" s="149"/>
      <c r="DN378" s="100"/>
      <c r="DO378" s="101"/>
      <c r="DP378" s="101"/>
      <c r="DQ378" s="101"/>
      <c r="DR378" s="101"/>
      <c r="DS378" s="101"/>
      <c r="DT378" s="101"/>
      <c r="DU378" s="101"/>
      <c r="DV378" s="101"/>
      <c r="DW378" s="101"/>
      <c r="DX378" s="101"/>
      <c r="DY378" s="101"/>
      <c r="DZ378" s="101"/>
      <c r="EA378" s="101"/>
      <c r="EB378" s="101"/>
      <c r="EC378" s="101"/>
      <c r="ED378" s="101"/>
      <c r="EE378" s="101"/>
      <c r="EF378" s="101"/>
      <c r="EG378" s="102"/>
      <c r="EH378" s="128"/>
      <c r="EI378" s="126"/>
      <c r="EJ378" s="126"/>
      <c r="EK378" s="126"/>
      <c r="EL378" s="126"/>
      <c r="EM378" s="126"/>
      <c r="EN378" s="126"/>
      <c r="EO378" s="126"/>
      <c r="EP378" s="126"/>
      <c r="EQ378" s="126"/>
      <c r="ER378" s="126"/>
      <c r="ES378" s="126"/>
      <c r="ET378" s="126"/>
      <c r="EU378" s="126"/>
      <c r="EV378" s="126"/>
      <c r="EW378" s="126"/>
      <c r="EX378" s="126"/>
      <c r="EY378" s="126"/>
      <c r="EZ378" s="126"/>
      <c r="FA378" s="129"/>
      <c r="FB378" s="106"/>
      <c r="FC378" s="101"/>
      <c r="FD378" s="101"/>
      <c r="FE378" s="101"/>
      <c r="FF378" s="101"/>
      <c r="FG378" s="101"/>
      <c r="FH378" s="101"/>
      <c r="FI378" s="101"/>
      <c r="FJ378" s="101"/>
      <c r="FK378" s="130"/>
      <c r="FL378" s="128"/>
      <c r="FM378" s="126"/>
      <c r="FN378" s="126"/>
      <c r="FO378" s="126"/>
      <c r="FP378" s="126"/>
      <c r="FQ378" s="127"/>
      <c r="FR378" s="128"/>
      <c r="FS378" s="126"/>
      <c r="FT378" s="126"/>
      <c r="FU378" s="129"/>
      <c r="FV378" s="106"/>
      <c r="FW378" s="101"/>
      <c r="FX378" s="101"/>
      <c r="FY378" s="127"/>
      <c r="FZ378" s="131"/>
      <c r="GA378" s="132"/>
      <c r="GB378" s="133"/>
      <c r="GC378" s="133"/>
      <c r="GD378" s="133"/>
      <c r="GE378" s="133"/>
      <c r="GF378" s="134"/>
      <c r="GG378" s="135"/>
      <c r="GH378" s="133"/>
      <c r="GI378" s="133"/>
      <c r="GJ378" s="134"/>
      <c r="GK378" s="135"/>
      <c r="GL378" s="136"/>
      <c r="GM378" s="126"/>
      <c r="GN378" s="126"/>
      <c r="GO378" s="126"/>
      <c r="GP378" s="127"/>
      <c r="GQ378" s="137"/>
      <c r="GR378" s="138"/>
      <c r="GS378" s="139"/>
      <c r="GT378" s="140"/>
      <c r="GU378" s="141"/>
      <c r="GV378" s="142"/>
      <c r="GW378" s="143"/>
    </row>
    <row r="379" spans="1:205" s="120" customFormat="1" ht="18" customHeight="1" x14ac:dyDescent="0.25">
      <c r="A379" s="121">
        <v>374</v>
      </c>
      <c r="B379" s="122"/>
      <c r="C379" s="123"/>
      <c r="D379" s="123"/>
      <c r="E379" s="123"/>
      <c r="F379" s="123"/>
      <c r="G379" s="124"/>
      <c r="H379" s="144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46"/>
      <c r="AC379" s="146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6"/>
      <c r="AP379" s="126"/>
      <c r="AQ379" s="126"/>
      <c r="AR379" s="126"/>
      <c r="AS379" s="126"/>
      <c r="AT379" s="126"/>
      <c r="AU379" s="126"/>
      <c r="AV379" s="146"/>
      <c r="AW379" s="146"/>
      <c r="AX379" s="146"/>
      <c r="AY379" s="146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6"/>
      <c r="BL379" s="126"/>
      <c r="BM379" s="126"/>
      <c r="BN379" s="126"/>
      <c r="BO379" s="126"/>
      <c r="BP379" s="146"/>
      <c r="BQ379" s="146"/>
      <c r="BR379" s="146"/>
      <c r="BS379" s="146"/>
      <c r="BT379" s="146"/>
      <c r="BU379" s="146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6"/>
      <c r="CH379" s="126"/>
      <c r="CI379" s="126"/>
      <c r="CJ379" s="146"/>
      <c r="CK379" s="146"/>
      <c r="CL379" s="146"/>
      <c r="CM379" s="146"/>
      <c r="CN379" s="146"/>
      <c r="CO379" s="146"/>
      <c r="CP379" s="146"/>
      <c r="CQ379" s="146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46"/>
      <c r="DD379" s="146"/>
      <c r="DE379" s="146"/>
      <c r="DF379" s="146"/>
      <c r="DG379" s="146"/>
      <c r="DH379" s="146"/>
      <c r="DI379" s="146"/>
      <c r="DJ379" s="146"/>
      <c r="DK379" s="146"/>
      <c r="DL379" s="146"/>
      <c r="DM379" s="149"/>
      <c r="DN379" s="100"/>
      <c r="DO379" s="101"/>
      <c r="DP379" s="101"/>
      <c r="DQ379" s="101"/>
      <c r="DR379" s="101"/>
      <c r="DS379" s="101"/>
      <c r="DT379" s="101"/>
      <c r="DU379" s="101"/>
      <c r="DV379" s="101"/>
      <c r="DW379" s="101"/>
      <c r="DX379" s="101"/>
      <c r="DY379" s="101"/>
      <c r="DZ379" s="101"/>
      <c r="EA379" s="101"/>
      <c r="EB379" s="101"/>
      <c r="EC379" s="101"/>
      <c r="ED379" s="101"/>
      <c r="EE379" s="101"/>
      <c r="EF379" s="101"/>
      <c r="EG379" s="102"/>
      <c r="EH379" s="128"/>
      <c r="EI379" s="126"/>
      <c r="EJ379" s="126"/>
      <c r="EK379" s="126"/>
      <c r="EL379" s="126"/>
      <c r="EM379" s="126"/>
      <c r="EN379" s="126"/>
      <c r="EO379" s="126"/>
      <c r="EP379" s="126"/>
      <c r="EQ379" s="126"/>
      <c r="ER379" s="126"/>
      <c r="ES379" s="126"/>
      <c r="ET379" s="126"/>
      <c r="EU379" s="126"/>
      <c r="EV379" s="126"/>
      <c r="EW379" s="126"/>
      <c r="EX379" s="126"/>
      <c r="EY379" s="126"/>
      <c r="EZ379" s="126"/>
      <c r="FA379" s="129"/>
      <c r="FB379" s="106"/>
      <c r="FC379" s="101"/>
      <c r="FD379" s="101"/>
      <c r="FE379" s="101"/>
      <c r="FF379" s="101"/>
      <c r="FG379" s="101"/>
      <c r="FH379" s="101"/>
      <c r="FI379" s="101"/>
      <c r="FJ379" s="101"/>
      <c r="FK379" s="130"/>
      <c r="FL379" s="128"/>
      <c r="FM379" s="126"/>
      <c r="FN379" s="126"/>
      <c r="FO379" s="126"/>
      <c r="FP379" s="126"/>
      <c r="FQ379" s="127"/>
      <c r="FR379" s="128"/>
      <c r="FS379" s="126"/>
      <c r="FT379" s="126"/>
      <c r="FU379" s="129"/>
      <c r="FV379" s="106"/>
      <c r="FW379" s="101"/>
      <c r="FX379" s="101"/>
      <c r="FY379" s="127"/>
      <c r="FZ379" s="131"/>
      <c r="GA379" s="132"/>
      <c r="GB379" s="133"/>
      <c r="GC379" s="133"/>
      <c r="GD379" s="133"/>
      <c r="GE379" s="133"/>
      <c r="GF379" s="134"/>
      <c r="GG379" s="135"/>
      <c r="GH379" s="133"/>
      <c r="GI379" s="133"/>
      <c r="GJ379" s="134"/>
      <c r="GK379" s="135"/>
      <c r="GL379" s="136"/>
      <c r="GM379" s="126"/>
      <c r="GN379" s="126"/>
      <c r="GO379" s="126"/>
      <c r="GP379" s="127"/>
      <c r="GQ379" s="137"/>
      <c r="GR379" s="138"/>
      <c r="GS379" s="139"/>
      <c r="GT379" s="140"/>
      <c r="GU379" s="141"/>
      <c r="GV379" s="142"/>
      <c r="GW379" s="143"/>
    </row>
    <row r="380" spans="1:205" s="120" customFormat="1" ht="18" customHeight="1" x14ac:dyDescent="0.25">
      <c r="A380" s="121">
        <v>375</v>
      </c>
      <c r="B380" s="122"/>
      <c r="C380" s="123"/>
      <c r="D380" s="123"/>
      <c r="E380" s="123"/>
      <c r="F380" s="123"/>
      <c r="G380" s="124"/>
      <c r="H380" s="144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46"/>
      <c r="AC380" s="146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6"/>
      <c r="AP380" s="126"/>
      <c r="AQ380" s="126"/>
      <c r="AR380" s="126"/>
      <c r="AS380" s="126"/>
      <c r="AT380" s="126"/>
      <c r="AU380" s="126"/>
      <c r="AV380" s="146"/>
      <c r="AW380" s="146"/>
      <c r="AX380" s="146"/>
      <c r="AY380" s="146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6"/>
      <c r="BL380" s="126"/>
      <c r="BM380" s="126"/>
      <c r="BN380" s="126"/>
      <c r="BO380" s="126"/>
      <c r="BP380" s="146"/>
      <c r="BQ380" s="146"/>
      <c r="BR380" s="146"/>
      <c r="BS380" s="146"/>
      <c r="BT380" s="146"/>
      <c r="BU380" s="146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6"/>
      <c r="CH380" s="126"/>
      <c r="CI380" s="126"/>
      <c r="CJ380" s="146"/>
      <c r="CK380" s="146"/>
      <c r="CL380" s="146"/>
      <c r="CM380" s="146"/>
      <c r="CN380" s="146"/>
      <c r="CO380" s="146"/>
      <c r="CP380" s="146"/>
      <c r="CQ380" s="146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46"/>
      <c r="DD380" s="146"/>
      <c r="DE380" s="146"/>
      <c r="DF380" s="146"/>
      <c r="DG380" s="146"/>
      <c r="DH380" s="146"/>
      <c r="DI380" s="146"/>
      <c r="DJ380" s="146"/>
      <c r="DK380" s="146"/>
      <c r="DL380" s="146"/>
      <c r="DM380" s="149"/>
      <c r="DN380" s="100"/>
      <c r="DO380" s="101"/>
      <c r="DP380" s="101"/>
      <c r="DQ380" s="101"/>
      <c r="DR380" s="101"/>
      <c r="DS380" s="101"/>
      <c r="DT380" s="101"/>
      <c r="DU380" s="101"/>
      <c r="DV380" s="101"/>
      <c r="DW380" s="101"/>
      <c r="DX380" s="101"/>
      <c r="DY380" s="101"/>
      <c r="DZ380" s="101"/>
      <c r="EA380" s="101"/>
      <c r="EB380" s="101"/>
      <c r="EC380" s="101"/>
      <c r="ED380" s="101"/>
      <c r="EE380" s="101"/>
      <c r="EF380" s="101"/>
      <c r="EG380" s="102"/>
      <c r="EH380" s="128"/>
      <c r="EI380" s="126"/>
      <c r="EJ380" s="126"/>
      <c r="EK380" s="126"/>
      <c r="EL380" s="126"/>
      <c r="EM380" s="126"/>
      <c r="EN380" s="126"/>
      <c r="EO380" s="126"/>
      <c r="EP380" s="126"/>
      <c r="EQ380" s="126"/>
      <c r="ER380" s="126"/>
      <c r="ES380" s="126"/>
      <c r="ET380" s="126"/>
      <c r="EU380" s="126"/>
      <c r="EV380" s="126"/>
      <c r="EW380" s="126"/>
      <c r="EX380" s="126"/>
      <c r="EY380" s="126"/>
      <c r="EZ380" s="126"/>
      <c r="FA380" s="129"/>
      <c r="FB380" s="106"/>
      <c r="FC380" s="101"/>
      <c r="FD380" s="101"/>
      <c r="FE380" s="101"/>
      <c r="FF380" s="101"/>
      <c r="FG380" s="101"/>
      <c r="FH380" s="101"/>
      <c r="FI380" s="101"/>
      <c r="FJ380" s="101"/>
      <c r="FK380" s="130"/>
      <c r="FL380" s="128"/>
      <c r="FM380" s="126"/>
      <c r="FN380" s="126"/>
      <c r="FO380" s="126"/>
      <c r="FP380" s="126"/>
      <c r="FQ380" s="127"/>
      <c r="FR380" s="128"/>
      <c r="FS380" s="126"/>
      <c r="FT380" s="126"/>
      <c r="FU380" s="129"/>
      <c r="FV380" s="106"/>
      <c r="FW380" s="101"/>
      <c r="FX380" s="101"/>
      <c r="FY380" s="127"/>
      <c r="FZ380" s="131"/>
      <c r="GA380" s="132"/>
      <c r="GB380" s="133"/>
      <c r="GC380" s="133"/>
      <c r="GD380" s="133"/>
      <c r="GE380" s="133"/>
      <c r="GF380" s="134"/>
      <c r="GG380" s="135"/>
      <c r="GH380" s="133"/>
      <c r="GI380" s="133"/>
      <c r="GJ380" s="134"/>
      <c r="GK380" s="135"/>
      <c r="GL380" s="136"/>
      <c r="GM380" s="126"/>
      <c r="GN380" s="126"/>
      <c r="GO380" s="126"/>
      <c r="GP380" s="127"/>
      <c r="GQ380" s="137"/>
      <c r="GR380" s="138"/>
      <c r="GS380" s="139"/>
      <c r="GT380" s="140"/>
      <c r="GU380" s="141"/>
      <c r="GV380" s="142"/>
      <c r="GW380" s="143"/>
    </row>
    <row r="381" spans="1:205" s="120" customFormat="1" ht="18" customHeight="1" x14ac:dyDescent="0.25">
      <c r="A381" s="121">
        <v>376</v>
      </c>
      <c r="B381" s="122"/>
      <c r="C381" s="123"/>
      <c r="D381" s="123"/>
      <c r="E381" s="123"/>
      <c r="F381" s="123"/>
      <c r="G381" s="124"/>
      <c r="H381" s="144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46"/>
      <c r="AC381" s="146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6"/>
      <c r="AP381" s="126"/>
      <c r="AQ381" s="126"/>
      <c r="AR381" s="126"/>
      <c r="AS381" s="126"/>
      <c r="AT381" s="126"/>
      <c r="AU381" s="126"/>
      <c r="AV381" s="146"/>
      <c r="AW381" s="146"/>
      <c r="AX381" s="146"/>
      <c r="AY381" s="146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6"/>
      <c r="BL381" s="126"/>
      <c r="BM381" s="126"/>
      <c r="BN381" s="126"/>
      <c r="BO381" s="126"/>
      <c r="BP381" s="146"/>
      <c r="BQ381" s="146"/>
      <c r="BR381" s="146"/>
      <c r="BS381" s="146"/>
      <c r="BT381" s="146"/>
      <c r="BU381" s="146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6"/>
      <c r="CH381" s="126"/>
      <c r="CI381" s="126"/>
      <c r="CJ381" s="146"/>
      <c r="CK381" s="146"/>
      <c r="CL381" s="146"/>
      <c r="CM381" s="146"/>
      <c r="CN381" s="146"/>
      <c r="CO381" s="146"/>
      <c r="CP381" s="146"/>
      <c r="CQ381" s="146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46"/>
      <c r="DD381" s="146"/>
      <c r="DE381" s="146"/>
      <c r="DF381" s="146"/>
      <c r="DG381" s="146"/>
      <c r="DH381" s="146"/>
      <c r="DI381" s="146"/>
      <c r="DJ381" s="146"/>
      <c r="DK381" s="146"/>
      <c r="DL381" s="146"/>
      <c r="DM381" s="149"/>
      <c r="DN381" s="100"/>
      <c r="DO381" s="101"/>
      <c r="DP381" s="101"/>
      <c r="DQ381" s="101"/>
      <c r="DR381" s="101"/>
      <c r="DS381" s="101"/>
      <c r="DT381" s="101"/>
      <c r="DU381" s="101"/>
      <c r="DV381" s="101"/>
      <c r="DW381" s="101"/>
      <c r="DX381" s="101"/>
      <c r="DY381" s="101"/>
      <c r="DZ381" s="101"/>
      <c r="EA381" s="101"/>
      <c r="EB381" s="101"/>
      <c r="EC381" s="101"/>
      <c r="ED381" s="101"/>
      <c r="EE381" s="101"/>
      <c r="EF381" s="101"/>
      <c r="EG381" s="102"/>
      <c r="EH381" s="128"/>
      <c r="EI381" s="126"/>
      <c r="EJ381" s="126"/>
      <c r="EK381" s="126"/>
      <c r="EL381" s="126"/>
      <c r="EM381" s="126"/>
      <c r="EN381" s="126"/>
      <c r="EO381" s="126"/>
      <c r="EP381" s="126"/>
      <c r="EQ381" s="126"/>
      <c r="ER381" s="126"/>
      <c r="ES381" s="126"/>
      <c r="ET381" s="126"/>
      <c r="EU381" s="126"/>
      <c r="EV381" s="126"/>
      <c r="EW381" s="126"/>
      <c r="EX381" s="126"/>
      <c r="EY381" s="126"/>
      <c r="EZ381" s="126"/>
      <c r="FA381" s="129"/>
      <c r="FB381" s="106"/>
      <c r="FC381" s="101"/>
      <c r="FD381" s="101"/>
      <c r="FE381" s="101"/>
      <c r="FF381" s="101"/>
      <c r="FG381" s="101"/>
      <c r="FH381" s="101"/>
      <c r="FI381" s="101"/>
      <c r="FJ381" s="101"/>
      <c r="FK381" s="130"/>
      <c r="FL381" s="128"/>
      <c r="FM381" s="126"/>
      <c r="FN381" s="126"/>
      <c r="FO381" s="126"/>
      <c r="FP381" s="126"/>
      <c r="FQ381" s="127"/>
      <c r="FR381" s="128"/>
      <c r="FS381" s="126"/>
      <c r="FT381" s="126"/>
      <c r="FU381" s="129"/>
      <c r="FV381" s="106"/>
      <c r="FW381" s="101"/>
      <c r="FX381" s="101"/>
      <c r="FY381" s="127"/>
      <c r="FZ381" s="131"/>
      <c r="GA381" s="132"/>
      <c r="GB381" s="133"/>
      <c r="GC381" s="133"/>
      <c r="GD381" s="133"/>
      <c r="GE381" s="133"/>
      <c r="GF381" s="134"/>
      <c r="GG381" s="135"/>
      <c r="GH381" s="133"/>
      <c r="GI381" s="133"/>
      <c r="GJ381" s="134"/>
      <c r="GK381" s="135"/>
      <c r="GL381" s="136"/>
      <c r="GM381" s="126"/>
      <c r="GN381" s="126"/>
      <c r="GO381" s="126"/>
      <c r="GP381" s="127"/>
      <c r="GQ381" s="137"/>
      <c r="GR381" s="138"/>
      <c r="GS381" s="139"/>
      <c r="GT381" s="140"/>
      <c r="GU381" s="141"/>
      <c r="GV381" s="142"/>
      <c r="GW381" s="143"/>
    </row>
    <row r="382" spans="1:205" s="120" customFormat="1" ht="18" customHeight="1" x14ac:dyDescent="0.25">
      <c r="A382" s="121">
        <v>377</v>
      </c>
      <c r="B382" s="122"/>
      <c r="C382" s="123"/>
      <c r="D382" s="123"/>
      <c r="E382" s="123"/>
      <c r="F382" s="123"/>
      <c r="G382" s="124"/>
      <c r="H382" s="144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46"/>
      <c r="AC382" s="146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6"/>
      <c r="AP382" s="126"/>
      <c r="AQ382" s="126"/>
      <c r="AR382" s="126"/>
      <c r="AS382" s="126"/>
      <c r="AT382" s="126"/>
      <c r="AU382" s="126"/>
      <c r="AV382" s="146"/>
      <c r="AW382" s="146"/>
      <c r="AX382" s="146"/>
      <c r="AY382" s="146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6"/>
      <c r="BL382" s="126"/>
      <c r="BM382" s="126"/>
      <c r="BN382" s="126"/>
      <c r="BO382" s="126"/>
      <c r="BP382" s="146"/>
      <c r="BQ382" s="146"/>
      <c r="BR382" s="146"/>
      <c r="BS382" s="146"/>
      <c r="BT382" s="146"/>
      <c r="BU382" s="146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6"/>
      <c r="CH382" s="126"/>
      <c r="CI382" s="126"/>
      <c r="CJ382" s="146"/>
      <c r="CK382" s="146"/>
      <c r="CL382" s="146"/>
      <c r="CM382" s="146"/>
      <c r="CN382" s="146"/>
      <c r="CO382" s="146"/>
      <c r="CP382" s="146"/>
      <c r="CQ382" s="146"/>
      <c r="CR382" s="125"/>
      <c r="CS382" s="125"/>
      <c r="CT382" s="125"/>
      <c r="CU382" s="125"/>
      <c r="CV382" s="125"/>
      <c r="CW382" s="125"/>
      <c r="CX382" s="125"/>
      <c r="CY382" s="125"/>
      <c r="CZ382" s="125"/>
      <c r="DA382" s="125"/>
      <c r="DB382" s="125"/>
      <c r="DC382" s="146"/>
      <c r="DD382" s="146"/>
      <c r="DE382" s="146"/>
      <c r="DF382" s="146"/>
      <c r="DG382" s="146"/>
      <c r="DH382" s="146"/>
      <c r="DI382" s="146"/>
      <c r="DJ382" s="146"/>
      <c r="DK382" s="146"/>
      <c r="DL382" s="146"/>
      <c r="DM382" s="149"/>
      <c r="DN382" s="100"/>
      <c r="DO382" s="101"/>
      <c r="DP382" s="101"/>
      <c r="DQ382" s="101"/>
      <c r="DR382" s="101"/>
      <c r="DS382" s="101"/>
      <c r="DT382" s="101"/>
      <c r="DU382" s="101"/>
      <c r="DV382" s="101"/>
      <c r="DW382" s="101"/>
      <c r="DX382" s="101"/>
      <c r="DY382" s="101"/>
      <c r="DZ382" s="101"/>
      <c r="EA382" s="101"/>
      <c r="EB382" s="101"/>
      <c r="EC382" s="101"/>
      <c r="ED382" s="101"/>
      <c r="EE382" s="101"/>
      <c r="EF382" s="101"/>
      <c r="EG382" s="102"/>
      <c r="EH382" s="128"/>
      <c r="EI382" s="126"/>
      <c r="EJ382" s="126"/>
      <c r="EK382" s="126"/>
      <c r="EL382" s="126"/>
      <c r="EM382" s="126"/>
      <c r="EN382" s="126"/>
      <c r="EO382" s="126"/>
      <c r="EP382" s="126"/>
      <c r="EQ382" s="126"/>
      <c r="ER382" s="126"/>
      <c r="ES382" s="126"/>
      <c r="ET382" s="126"/>
      <c r="EU382" s="126"/>
      <c r="EV382" s="126"/>
      <c r="EW382" s="126"/>
      <c r="EX382" s="126"/>
      <c r="EY382" s="126"/>
      <c r="EZ382" s="126"/>
      <c r="FA382" s="129"/>
      <c r="FB382" s="106"/>
      <c r="FC382" s="101"/>
      <c r="FD382" s="101"/>
      <c r="FE382" s="101"/>
      <c r="FF382" s="101"/>
      <c r="FG382" s="101"/>
      <c r="FH382" s="101"/>
      <c r="FI382" s="101"/>
      <c r="FJ382" s="101"/>
      <c r="FK382" s="130"/>
      <c r="FL382" s="128"/>
      <c r="FM382" s="126"/>
      <c r="FN382" s="126"/>
      <c r="FO382" s="126"/>
      <c r="FP382" s="126"/>
      <c r="FQ382" s="127"/>
      <c r="FR382" s="128"/>
      <c r="FS382" s="126"/>
      <c r="FT382" s="126"/>
      <c r="FU382" s="129"/>
      <c r="FV382" s="106"/>
      <c r="FW382" s="101"/>
      <c r="FX382" s="101"/>
      <c r="FY382" s="127"/>
      <c r="FZ382" s="131"/>
      <c r="GA382" s="132"/>
      <c r="GB382" s="133"/>
      <c r="GC382" s="133"/>
      <c r="GD382" s="133"/>
      <c r="GE382" s="133"/>
      <c r="GF382" s="134"/>
      <c r="GG382" s="135"/>
      <c r="GH382" s="133"/>
      <c r="GI382" s="133"/>
      <c r="GJ382" s="134"/>
      <c r="GK382" s="135"/>
      <c r="GL382" s="136"/>
      <c r="GM382" s="126"/>
      <c r="GN382" s="126"/>
      <c r="GO382" s="126"/>
      <c r="GP382" s="127"/>
      <c r="GQ382" s="137"/>
      <c r="GR382" s="138"/>
      <c r="GS382" s="139"/>
      <c r="GT382" s="140"/>
      <c r="GU382" s="141"/>
      <c r="GV382" s="142"/>
      <c r="GW382" s="143"/>
    </row>
    <row r="383" spans="1:205" s="120" customFormat="1" ht="18" customHeight="1" x14ac:dyDescent="0.25">
      <c r="A383" s="121">
        <v>378</v>
      </c>
      <c r="B383" s="122"/>
      <c r="C383" s="123"/>
      <c r="D383" s="123"/>
      <c r="E383" s="123"/>
      <c r="F383" s="123"/>
      <c r="G383" s="124"/>
      <c r="H383" s="144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46"/>
      <c r="AC383" s="146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6"/>
      <c r="AP383" s="126"/>
      <c r="AQ383" s="126"/>
      <c r="AR383" s="126"/>
      <c r="AS383" s="126"/>
      <c r="AT383" s="126"/>
      <c r="AU383" s="126"/>
      <c r="AV383" s="146"/>
      <c r="AW383" s="146"/>
      <c r="AX383" s="146"/>
      <c r="AY383" s="146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6"/>
      <c r="BL383" s="126"/>
      <c r="BM383" s="126"/>
      <c r="BN383" s="126"/>
      <c r="BO383" s="126"/>
      <c r="BP383" s="146"/>
      <c r="BQ383" s="146"/>
      <c r="BR383" s="146"/>
      <c r="BS383" s="146"/>
      <c r="BT383" s="146"/>
      <c r="BU383" s="146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6"/>
      <c r="CH383" s="126"/>
      <c r="CI383" s="126"/>
      <c r="CJ383" s="146"/>
      <c r="CK383" s="146"/>
      <c r="CL383" s="146"/>
      <c r="CM383" s="146"/>
      <c r="CN383" s="146"/>
      <c r="CO383" s="146"/>
      <c r="CP383" s="146"/>
      <c r="CQ383" s="146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46"/>
      <c r="DD383" s="146"/>
      <c r="DE383" s="146"/>
      <c r="DF383" s="146"/>
      <c r="DG383" s="146"/>
      <c r="DH383" s="146"/>
      <c r="DI383" s="146"/>
      <c r="DJ383" s="146"/>
      <c r="DK383" s="146"/>
      <c r="DL383" s="146"/>
      <c r="DM383" s="149"/>
      <c r="DN383" s="100"/>
      <c r="DO383" s="101"/>
      <c r="DP383" s="101"/>
      <c r="DQ383" s="101"/>
      <c r="DR383" s="101"/>
      <c r="DS383" s="101"/>
      <c r="DT383" s="101"/>
      <c r="DU383" s="101"/>
      <c r="DV383" s="101"/>
      <c r="DW383" s="101"/>
      <c r="DX383" s="101"/>
      <c r="DY383" s="101"/>
      <c r="DZ383" s="101"/>
      <c r="EA383" s="101"/>
      <c r="EB383" s="101"/>
      <c r="EC383" s="101"/>
      <c r="ED383" s="101"/>
      <c r="EE383" s="101"/>
      <c r="EF383" s="101"/>
      <c r="EG383" s="102"/>
      <c r="EH383" s="128"/>
      <c r="EI383" s="126"/>
      <c r="EJ383" s="126"/>
      <c r="EK383" s="126"/>
      <c r="EL383" s="126"/>
      <c r="EM383" s="126"/>
      <c r="EN383" s="126"/>
      <c r="EO383" s="126"/>
      <c r="EP383" s="126"/>
      <c r="EQ383" s="126"/>
      <c r="ER383" s="126"/>
      <c r="ES383" s="126"/>
      <c r="ET383" s="126"/>
      <c r="EU383" s="126"/>
      <c r="EV383" s="126"/>
      <c r="EW383" s="126"/>
      <c r="EX383" s="126"/>
      <c r="EY383" s="126"/>
      <c r="EZ383" s="126"/>
      <c r="FA383" s="129"/>
      <c r="FB383" s="106"/>
      <c r="FC383" s="101"/>
      <c r="FD383" s="101"/>
      <c r="FE383" s="101"/>
      <c r="FF383" s="101"/>
      <c r="FG383" s="101"/>
      <c r="FH383" s="101"/>
      <c r="FI383" s="101"/>
      <c r="FJ383" s="101"/>
      <c r="FK383" s="130"/>
      <c r="FL383" s="128"/>
      <c r="FM383" s="126"/>
      <c r="FN383" s="126"/>
      <c r="FO383" s="126"/>
      <c r="FP383" s="126"/>
      <c r="FQ383" s="127"/>
      <c r="FR383" s="128"/>
      <c r="FS383" s="126"/>
      <c r="FT383" s="126"/>
      <c r="FU383" s="129"/>
      <c r="FV383" s="106"/>
      <c r="FW383" s="101"/>
      <c r="FX383" s="101"/>
      <c r="FY383" s="127"/>
      <c r="FZ383" s="131"/>
      <c r="GA383" s="132"/>
      <c r="GB383" s="133"/>
      <c r="GC383" s="133"/>
      <c r="GD383" s="133"/>
      <c r="GE383" s="133"/>
      <c r="GF383" s="134"/>
      <c r="GG383" s="135"/>
      <c r="GH383" s="133"/>
      <c r="GI383" s="133"/>
      <c r="GJ383" s="134"/>
      <c r="GK383" s="135"/>
      <c r="GL383" s="136"/>
      <c r="GM383" s="126"/>
      <c r="GN383" s="126"/>
      <c r="GO383" s="126"/>
      <c r="GP383" s="127"/>
      <c r="GQ383" s="137"/>
      <c r="GR383" s="138"/>
      <c r="GS383" s="139"/>
      <c r="GT383" s="140"/>
      <c r="GU383" s="141"/>
      <c r="GV383" s="142"/>
      <c r="GW383" s="143"/>
    </row>
    <row r="384" spans="1:205" s="120" customFormat="1" ht="18" customHeight="1" x14ac:dyDescent="0.25">
      <c r="A384" s="121">
        <v>379</v>
      </c>
      <c r="B384" s="122"/>
      <c r="C384" s="123"/>
      <c r="D384" s="123"/>
      <c r="E384" s="123"/>
      <c r="F384" s="123"/>
      <c r="G384" s="124"/>
      <c r="H384" s="144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46"/>
      <c r="AC384" s="146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6"/>
      <c r="AP384" s="126"/>
      <c r="AQ384" s="126"/>
      <c r="AR384" s="126"/>
      <c r="AS384" s="126"/>
      <c r="AT384" s="126"/>
      <c r="AU384" s="126"/>
      <c r="AV384" s="146"/>
      <c r="AW384" s="146"/>
      <c r="AX384" s="146"/>
      <c r="AY384" s="146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6"/>
      <c r="BL384" s="126"/>
      <c r="BM384" s="126"/>
      <c r="BN384" s="126"/>
      <c r="BO384" s="126"/>
      <c r="BP384" s="146"/>
      <c r="BQ384" s="146"/>
      <c r="BR384" s="146"/>
      <c r="BS384" s="146"/>
      <c r="BT384" s="146"/>
      <c r="BU384" s="146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6"/>
      <c r="CH384" s="126"/>
      <c r="CI384" s="126"/>
      <c r="CJ384" s="146"/>
      <c r="CK384" s="146"/>
      <c r="CL384" s="146"/>
      <c r="CM384" s="146"/>
      <c r="CN384" s="146"/>
      <c r="CO384" s="146"/>
      <c r="CP384" s="146"/>
      <c r="CQ384" s="146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46"/>
      <c r="DD384" s="146"/>
      <c r="DE384" s="146"/>
      <c r="DF384" s="146"/>
      <c r="DG384" s="146"/>
      <c r="DH384" s="146"/>
      <c r="DI384" s="146"/>
      <c r="DJ384" s="146"/>
      <c r="DK384" s="146"/>
      <c r="DL384" s="146"/>
      <c r="DM384" s="149"/>
      <c r="DN384" s="100"/>
      <c r="DO384" s="101"/>
      <c r="DP384" s="101"/>
      <c r="DQ384" s="101"/>
      <c r="DR384" s="101"/>
      <c r="DS384" s="101"/>
      <c r="DT384" s="101"/>
      <c r="DU384" s="101"/>
      <c r="DV384" s="101"/>
      <c r="DW384" s="101"/>
      <c r="DX384" s="101"/>
      <c r="DY384" s="101"/>
      <c r="DZ384" s="101"/>
      <c r="EA384" s="101"/>
      <c r="EB384" s="101"/>
      <c r="EC384" s="101"/>
      <c r="ED384" s="101"/>
      <c r="EE384" s="101"/>
      <c r="EF384" s="101"/>
      <c r="EG384" s="102"/>
      <c r="EH384" s="128"/>
      <c r="EI384" s="126"/>
      <c r="EJ384" s="126"/>
      <c r="EK384" s="126"/>
      <c r="EL384" s="126"/>
      <c r="EM384" s="126"/>
      <c r="EN384" s="126"/>
      <c r="EO384" s="126"/>
      <c r="EP384" s="126"/>
      <c r="EQ384" s="126"/>
      <c r="ER384" s="126"/>
      <c r="ES384" s="126"/>
      <c r="ET384" s="126"/>
      <c r="EU384" s="126"/>
      <c r="EV384" s="126"/>
      <c r="EW384" s="126"/>
      <c r="EX384" s="126"/>
      <c r="EY384" s="126"/>
      <c r="EZ384" s="126"/>
      <c r="FA384" s="129"/>
      <c r="FB384" s="106"/>
      <c r="FC384" s="101"/>
      <c r="FD384" s="101"/>
      <c r="FE384" s="101"/>
      <c r="FF384" s="101"/>
      <c r="FG384" s="101"/>
      <c r="FH384" s="101"/>
      <c r="FI384" s="101"/>
      <c r="FJ384" s="101"/>
      <c r="FK384" s="130"/>
      <c r="FL384" s="128"/>
      <c r="FM384" s="126"/>
      <c r="FN384" s="126"/>
      <c r="FO384" s="126"/>
      <c r="FP384" s="126"/>
      <c r="FQ384" s="127"/>
      <c r="FR384" s="128"/>
      <c r="FS384" s="126"/>
      <c r="FT384" s="126"/>
      <c r="FU384" s="129"/>
      <c r="FV384" s="106"/>
      <c r="FW384" s="101"/>
      <c r="FX384" s="101"/>
      <c r="FY384" s="127"/>
      <c r="FZ384" s="131"/>
      <c r="GA384" s="132"/>
      <c r="GB384" s="133"/>
      <c r="GC384" s="133"/>
      <c r="GD384" s="133"/>
      <c r="GE384" s="133"/>
      <c r="GF384" s="134"/>
      <c r="GG384" s="135"/>
      <c r="GH384" s="133"/>
      <c r="GI384" s="133"/>
      <c r="GJ384" s="134"/>
      <c r="GK384" s="135"/>
      <c r="GL384" s="136"/>
      <c r="GM384" s="126"/>
      <c r="GN384" s="126"/>
      <c r="GO384" s="126"/>
      <c r="GP384" s="127"/>
      <c r="GQ384" s="137"/>
      <c r="GR384" s="138"/>
      <c r="GS384" s="139"/>
      <c r="GT384" s="140"/>
      <c r="GU384" s="141"/>
      <c r="GV384" s="142"/>
      <c r="GW384" s="143"/>
    </row>
    <row r="385" spans="1:205" s="120" customFormat="1" ht="18" customHeight="1" x14ac:dyDescent="0.25">
      <c r="A385" s="121">
        <v>380</v>
      </c>
      <c r="B385" s="122"/>
      <c r="C385" s="123"/>
      <c r="D385" s="123"/>
      <c r="E385" s="123"/>
      <c r="F385" s="123"/>
      <c r="G385" s="124"/>
      <c r="H385" s="144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46"/>
      <c r="AC385" s="146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6"/>
      <c r="AP385" s="126"/>
      <c r="AQ385" s="126"/>
      <c r="AR385" s="126"/>
      <c r="AS385" s="126"/>
      <c r="AT385" s="126"/>
      <c r="AU385" s="126"/>
      <c r="AV385" s="146"/>
      <c r="AW385" s="146"/>
      <c r="AX385" s="146"/>
      <c r="AY385" s="146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6"/>
      <c r="BL385" s="126"/>
      <c r="BM385" s="126"/>
      <c r="BN385" s="126"/>
      <c r="BO385" s="126"/>
      <c r="BP385" s="146"/>
      <c r="BQ385" s="146"/>
      <c r="BR385" s="146"/>
      <c r="BS385" s="146"/>
      <c r="BT385" s="146"/>
      <c r="BU385" s="146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6"/>
      <c r="CH385" s="126"/>
      <c r="CI385" s="126"/>
      <c r="CJ385" s="146"/>
      <c r="CK385" s="146"/>
      <c r="CL385" s="146"/>
      <c r="CM385" s="146"/>
      <c r="CN385" s="146"/>
      <c r="CO385" s="146"/>
      <c r="CP385" s="146"/>
      <c r="CQ385" s="146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46"/>
      <c r="DD385" s="146"/>
      <c r="DE385" s="146"/>
      <c r="DF385" s="146"/>
      <c r="DG385" s="146"/>
      <c r="DH385" s="146"/>
      <c r="DI385" s="146"/>
      <c r="DJ385" s="146"/>
      <c r="DK385" s="146"/>
      <c r="DL385" s="146"/>
      <c r="DM385" s="149"/>
      <c r="DN385" s="100"/>
      <c r="DO385" s="101"/>
      <c r="DP385" s="101"/>
      <c r="DQ385" s="101"/>
      <c r="DR385" s="101"/>
      <c r="DS385" s="101"/>
      <c r="DT385" s="101"/>
      <c r="DU385" s="101"/>
      <c r="DV385" s="101"/>
      <c r="DW385" s="101"/>
      <c r="DX385" s="101"/>
      <c r="DY385" s="101"/>
      <c r="DZ385" s="101"/>
      <c r="EA385" s="101"/>
      <c r="EB385" s="101"/>
      <c r="EC385" s="101"/>
      <c r="ED385" s="101"/>
      <c r="EE385" s="101"/>
      <c r="EF385" s="101"/>
      <c r="EG385" s="102"/>
      <c r="EH385" s="128"/>
      <c r="EI385" s="126"/>
      <c r="EJ385" s="126"/>
      <c r="EK385" s="126"/>
      <c r="EL385" s="126"/>
      <c r="EM385" s="126"/>
      <c r="EN385" s="126"/>
      <c r="EO385" s="126"/>
      <c r="EP385" s="126"/>
      <c r="EQ385" s="126"/>
      <c r="ER385" s="126"/>
      <c r="ES385" s="126"/>
      <c r="ET385" s="126"/>
      <c r="EU385" s="126"/>
      <c r="EV385" s="126"/>
      <c r="EW385" s="126"/>
      <c r="EX385" s="126"/>
      <c r="EY385" s="126"/>
      <c r="EZ385" s="126"/>
      <c r="FA385" s="129"/>
      <c r="FB385" s="106"/>
      <c r="FC385" s="101"/>
      <c r="FD385" s="101"/>
      <c r="FE385" s="101"/>
      <c r="FF385" s="101"/>
      <c r="FG385" s="101"/>
      <c r="FH385" s="101"/>
      <c r="FI385" s="101"/>
      <c r="FJ385" s="101"/>
      <c r="FK385" s="130"/>
      <c r="FL385" s="128"/>
      <c r="FM385" s="126"/>
      <c r="FN385" s="126"/>
      <c r="FO385" s="126"/>
      <c r="FP385" s="126"/>
      <c r="FQ385" s="127"/>
      <c r="FR385" s="128"/>
      <c r="FS385" s="126"/>
      <c r="FT385" s="126"/>
      <c r="FU385" s="129"/>
      <c r="FV385" s="106"/>
      <c r="FW385" s="101"/>
      <c r="FX385" s="101"/>
      <c r="FY385" s="127"/>
      <c r="FZ385" s="131"/>
      <c r="GA385" s="132"/>
      <c r="GB385" s="133"/>
      <c r="GC385" s="133"/>
      <c r="GD385" s="133"/>
      <c r="GE385" s="133"/>
      <c r="GF385" s="134"/>
      <c r="GG385" s="135"/>
      <c r="GH385" s="133"/>
      <c r="GI385" s="133"/>
      <c r="GJ385" s="134"/>
      <c r="GK385" s="135"/>
      <c r="GL385" s="136"/>
      <c r="GM385" s="126"/>
      <c r="GN385" s="126"/>
      <c r="GO385" s="126"/>
      <c r="GP385" s="127"/>
      <c r="GQ385" s="137"/>
      <c r="GR385" s="138"/>
      <c r="GS385" s="139"/>
      <c r="GT385" s="140"/>
      <c r="GU385" s="141"/>
      <c r="GV385" s="142"/>
      <c r="GW385" s="143"/>
    </row>
    <row r="386" spans="1:205" s="120" customFormat="1" ht="18" customHeight="1" x14ac:dyDescent="0.25">
      <c r="A386" s="121">
        <v>381</v>
      </c>
      <c r="B386" s="122"/>
      <c r="C386" s="123"/>
      <c r="D386" s="123"/>
      <c r="E386" s="123"/>
      <c r="F386" s="123"/>
      <c r="G386" s="124"/>
      <c r="H386" s="144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46"/>
      <c r="AC386" s="146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6"/>
      <c r="AP386" s="126"/>
      <c r="AQ386" s="126"/>
      <c r="AR386" s="126"/>
      <c r="AS386" s="126"/>
      <c r="AT386" s="126"/>
      <c r="AU386" s="126"/>
      <c r="AV386" s="146"/>
      <c r="AW386" s="146"/>
      <c r="AX386" s="146"/>
      <c r="AY386" s="146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6"/>
      <c r="BL386" s="126"/>
      <c r="BM386" s="126"/>
      <c r="BN386" s="126"/>
      <c r="BO386" s="126"/>
      <c r="BP386" s="146"/>
      <c r="BQ386" s="146"/>
      <c r="BR386" s="146"/>
      <c r="BS386" s="146"/>
      <c r="BT386" s="146"/>
      <c r="BU386" s="146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6"/>
      <c r="CH386" s="126"/>
      <c r="CI386" s="126"/>
      <c r="CJ386" s="146"/>
      <c r="CK386" s="146"/>
      <c r="CL386" s="146"/>
      <c r="CM386" s="146"/>
      <c r="CN386" s="146"/>
      <c r="CO386" s="146"/>
      <c r="CP386" s="146"/>
      <c r="CQ386" s="146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46"/>
      <c r="DD386" s="146"/>
      <c r="DE386" s="146"/>
      <c r="DF386" s="146"/>
      <c r="DG386" s="146"/>
      <c r="DH386" s="146"/>
      <c r="DI386" s="146"/>
      <c r="DJ386" s="146"/>
      <c r="DK386" s="146"/>
      <c r="DL386" s="146"/>
      <c r="DM386" s="149"/>
      <c r="DN386" s="100"/>
      <c r="DO386" s="101"/>
      <c r="DP386" s="101"/>
      <c r="DQ386" s="101"/>
      <c r="DR386" s="101"/>
      <c r="DS386" s="101"/>
      <c r="DT386" s="101"/>
      <c r="DU386" s="101"/>
      <c r="DV386" s="101"/>
      <c r="DW386" s="101"/>
      <c r="DX386" s="101"/>
      <c r="DY386" s="101"/>
      <c r="DZ386" s="101"/>
      <c r="EA386" s="101"/>
      <c r="EB386" s="101"/>
      <c r="EC386" s="101"/>
      <c r="ED386" s="101"/>
      <c r="EE386" s="101"/>
      <c r="EF386" s="101"/>
      <c r="EG386" s="102"/>
      <c r="EH386" s="128"/>
      <c r="EI386" s="126"/>
      <c r="EJ386" s="126"/>
      <c r="EK386" s="126"/>
      <c r="EL386" s="126"/>
      <c r="EM386" s="126"/>
      <c r="EN386" s="126"/>
      <c r="EO386" s="126"/>
      <c r="EP386" s="126"/>
      <c r="EQ386" s="126"/>
      <c r="ER386" s="126"/>
      <c r="ES386" s="126"/>
      <c r="ET386" s="126"/>
      <c r="EU386" s="126"/>
      <c r="EV386" s="126"/>
      <c r="EW386" s="126"/>
      <c r="EX386" s="126"/>
      <c r="EY386" s="126"/>
      <c r="EZ386" s="126"/>
      <c r="FA386" s="129"/>
      <c r="FB386" s="106"/>
      <c r="FC386" s="101"/>
      <c r="FD386" s="101"/>
      <c r="FE386" s="101"/>
      <c r="FF386" s="101"/>
      <c r="FG386" s="101"/>
      <c r="FH386" s="101"/>
      <c r="FI386" s="101"/>
      <c r="FJ386" s="101"/>
      <c r="FK386" s="130"/>
      <c r="FL386" s="128"/>
      <c r="FM386" s="126"/>
      <c r="FN386" s="126"/>
      <c r="FO386" s="126"/>
      <c r="FP386" s="126"/>
      <c r="FQ386" s="127"/>
      <c r="FR386" s="128"/>
      <c r="FS386" s="126"/>
      <c r="FT386" s="126"/>
      <c r="FU386" s="129"/>
      <c r="FV386" s="106"/>
      <c r="FW386" s="101"/>
      <c r="FX386" s="101"/>
      <c r="FY386" s="127"/>
      <c r="FZ386" s="131"/>
      <c r="GA386" s="132"/>
      <c r="GB386" s="133"/>
      <c r="GC386" s="133"/>
      <c r="GD386" s="133"/>
      <c r="GE386" s="133"/>
      <c r="GF386" s="134"/>
      <c r="GG386" s="135"/>
      <c r="GH386" s="133"/>
      <c r="GI386" s="133"/>
      <c r="GJ386" s="134"/>
      <c r="GK386" s="135"/>
      <c r="GL386" s="136"/>
      <c r="GM386" s="126"/>
      <c r="GN386" s="126"/>
      <c r="GO386" s="126"/>
      <c r="GP386" s="127"/>
      <c r="GQ386" s="137"/>
      <c r="GR386" s="138"/>
      <c r="GS386" s="139"/>
      <c r="GT386" s="140"/>
      <c r="GU386" s="141"/>
      <c r="GV386" s="142"/>
      <c r="GW386" s="143"/>
    </row>
    <row r="387" spans="1:205" s="120" customFormat="1" ht="18" customHeight="1" x14ac:dyDescent="0.25">
      <c r="A387" s="121">
        <v>382</v>
      </c>
      <c r="B387" s="122"/>
      <c r="C387" s="123"/>
      <c r="D387" s="123"/>
      <c r="E387" s="123"/>
      <c r="F387" s="123"/>
      <c r="G387" s="124"/>
      <c r="H387" s="144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46"/>
      <c r="AC387" s="146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6"/>
      <c r="AP387" s="126"/>
      <c r="AQ387" s="126"/>
      <c r="AR387" s="126"/>
      <c r="AS387" s="126"/>
      <c r="AT387" s="126"/>
      <c r="AU387" s="126"/>
      <c r="AV387" s="146"/>
      <c r="AW387" s="146"/>
      <c r="AX387" s="146"/>
      <c r="AY387" s="146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6"/>
      <c r="BL387" s="126"/>
      <c r="BM387" s="126"/>
      <c r="BN387" s="126"/>
      <c r="BO387" s="126"/>
      <c r="BP387" s="146"/>
      <c r="BQ387" s="146"/>
      <c r="BR387" s="146"/>
      <c r="BS387" s="146"/>
      <c r="BT387" s="146"/>
      <c r="BU387" s="146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6"/>
      <c r="CH387" s="126"/>
      <c r="CI387" s="126"/>
      <c r="CJ387" s="146"/>
      <c r="CK387" s="146"/>
      <c r="CL387" s="146"/>
      <c r="CM387" s="146"/>
      <c r="CN387" s="146"/>
      <c r="CO387" s="146"/>
      <c r="CP387" s="146"/>
      <c r="CQ387" s="146"/>
      <c r="CR387" s="125"/>
      <c r="CS387" s="125"/>
      <c r="CT387" s="125"/>
      <c r="CU387" s="125"/>
      <c r="CV387" s="125"/>
      <c r="CW387" s="125"/>
      <c r="CX387" s="125"/>
      <c r="CY387" s="125"/>
      <c r="CZ387" s="125"/>
      <c r="DA387" s="125"/>
      <c r="DB387" s="125"/>
      <c r="DC387" s="146"/>
      <c r="DD387" s="146"/>
      <c r="DE387" s="146"/>
      <c r="DF387" s="146"/>
      <c r="DG387" s="146"/>
      <c r="DH387" s="146"/>
      <c r="DI387" s="146"/>
      <c r="DJ387" s="146"/>
      <c r="DK387" s="146"/>
      <c r="DL387" s="146"/>
      <c r="DM387" s="149"/>
      <c r="DN387" s="100"/>
      <c r="DO387" s="101"/>
      <c r="DP387" s="101"/>
      <c r="DQ387" s="101"/>
      <c r="DR387" s="101"/>
      <c r="DS387" s="101"/>
      <c r="DT387" s="101"/>
      <c r="DU387" s="101"/>
      <c r="DV387" s="101"/>
      <c r="DW387" s="101"/>
      <c r="DX387" s="101"/>
      <c r="DY387" s="101"/>
      <c r="DZ387" s="101"/>
      <c r="EA387" s="101"/>
      <c r="EB387" s="101"/>
      <c r="EC387" s="101"/>
      <c r="ED387" s="101"/>
      <c r="EE387" s="101"/>
      <c r="EF387" s="101"/>
      <c r="EG387" s="102"/>
      <c r="EH387" s="128"/>
      <c r="EI387" s="126"/>
      <c r="EJ387" s="126"/>
      <c r="EK387" s="126"/>
      <c r="EL387" s="126"/>
      <c r="EM387" s="126"/>
      <c r="EN387" s="126"/>
      <c r="EO387" s="126"/>
      <c r="EP387" s="126"/>
      <c r="EQ387" s="126"/>
      <c r="ER387" s="126"/>
      <c r="ES387" s="126"/>
      <c r="ET387" s="126"/>
      <c r="EU387" s="126"/>
      <c r="EV387" s="126"/>
      <c r="EW387" s="126"/>
      <c r="EX387" s="126"/>
      <c r="EY387" s="126"/>
      <c r="EZ387" s="126"/>
      <c r="FA387" s="129"/>
      <c r="FB387" s="106"/>
      <c r="FC387" s="101"/>
      <c r="FD387" s="101"/>
      <c r="FE387" s="101"/>
      <c r="FF387" s="101"/>
      <c r="FG387" s="101"/>
      <c r="FH387" s="101"/>
      <c r="FI387" s="101"/>
      <c r="FJ387" s="101"/>
      <c r="FK387" s="130"/>
      <c r="FL387" s="128"/>
      <c r="FM387" s="126"/>
      <c r="FN387" s="126"/>
      <c r="FO387" s="126"/>
      <c r="FP387" s="126"/>
      <c r="FQ387" s="127"/>
      <c r="FR387" s="128"/>
      <c r="FS387" s="126"/>
      <c r="FT387" s="126"/>
      <c r="FU387" s="129"/>
      <c r="FV387" s="106"/>
      <c r="FW387" s="101"/>
      <c r="FX387" s="101"/>
      <c r="FY387" s="127"/>
      <c r="FZ387" s="131"/>
      <c r="GA387" s="132"/>
      <c r="GB387" s="133"/>
      <c r="GC387" s="133"/>
      <c r="GD387" s="133"/>
      <c r="GE387" s="133"/>
      <c r="GF387" s="134"/>
      <c r="GG387" s="135"/>
      <c r="GH387" s="133"/>
      <c r="GI387" s="133"/>
      <c r="GJ387" s="134"/>
      <c r="GK387" s="135"/>
      <c r="GL387" s="136"/>
      <c r="GM387" s="126"/>
      <c r="GN387" s="126"/>
      <c r="GO387" s="126"/>
      <c r="GP387" s="127"/>
      <c r="GQ387" s="137"/>
      <c r="GR387" s="138"/>
      <c r="GS387" s="139"/>
      <c r="GT387" s="140"/>
      <c r="GU387" s="141"/>
      <c r="GV387" s="142"/>
      <c r="GW387" s="143"/>
    </row>
    <row r="388" spans="1:205" s="120" customFormat="1" ht="18" customHeight="1" x14ac:dyDescent="0.25">
      <c r="A388" s="121">
        <v>383</v>
      </c>
      <c r="B388" s="122"/>
      <c r="C388" s="123"/>
      <c r="D388" s="123"/>
      <c r="E388" s="123"/>
      <c r="F388" s="123"/>
      <c r="G388" s="124"/>
      <c r="H388" s="144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46"/>
      <c r="AC388" s="146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6"/>
      <c r="AP388" s="126"/>
      <c r="AQ388" s="126"/>
      <c r="AR388" s="126"/>
      <c r="AS388" s="126"/>
      <c r="AT388" s="126"/>
      <c r="AU388" s="126"/>
      <c r="AV388" s="146"/>
      <c r="AW388" s="146"/>
      <c r="AX388" s="146"/>
      <c r="AY388" s="146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6"/>
      <c r="BL388" s="126"/>
      <c r="BM388" s="126"/>
      <c r="BN388" s="126"/>
      <c r="BO388" s="126"/>
      <c r="BP388" s="146"/>
      <c r="BQ388" s="146"/>
      <c r="BR388" s="146"/>
      <c r="BS388" s="146"/>
      <c r="BT388" s="146"/>
      <c r="BU388" s="146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6"/>
      <c r="CH388" s="126"/>
      <c r="CI388" s="126"/>
      <c r="CJ388" s="146"/>
      <c r="CK388" s="146"/>
      <c r="CL388" s="146"/>
      <c r="CM388" s="146"/>
      <c r="CN388" s="146"/>
      <c r="CO388" s="146"/>
      <c r="CP388" s="146"/>
      <c r="CQ388" s="146"/>
      <c r="CR388" s="125"/>
      <c r="CS388" s="125"/>
      <c r="CT388" s="125"/>
      <c r="CU388" s="125"/>
      <c r="CV388" s="125"/>
      <c r="CW388" s="125"/>
      <c r="CX388" s="125"/>
      <c r="CY388" s="125"/>
      <c r="CZ388" s="125"/>
      <c r="DA388" s="125"/>
      <c r="DB388" s="125"/>
      <c r="DC388" s="146"/>
      <c r="DD388" s="146"/>
      <c r="DE388" s="146"/>
      <c r="DF388" s="146"/>
      <c r="DG388" s="146"/>
      <c r="DH388" s="146"/>
      <c r="DI388" s="146"/>
      <c r="DJ388" s="146"/>
      <c r="DK388" s="146"/>
      <c r="DL388" s="146"/>
      <c r="DM388" s="149"/>
      <c r="DN388" s="100"/>
      <c r="DO388" s="101"/>
      <c r="DP388" s="101"/>
      <c r="DQ388" s="101"/>
      <c r="DR388" s="101"/>
      <c r="DS388" s="101"/>
      <c r="DT388" s="101"/>
      <c r="DU388" s="101"/>
      <c r="DV388" s="101"/>
      <c r="DW388" s="101"/>
      <c r="DX388" s="101"/>
      <c r="DY388" s="101"/>
      <c r="DZ388" s="101"/>
      <c r="EA388" s="101"/>
      <c r="EB388" s="101"/>
      <c r="EC388" s="101"/>
      <c r="ED388" s="101"/>
      <c r="EE388" s="101"/>
      <c r="EF388" s="101"/>
      <c r="EG388" s="102"/>
      <c r="EH388" s="128"/>
      <c r="EI388" s="126"/>
      <c r="EJ388" s="126"/>
      <c r="EK388" s="126"/>
      <c r="EL388" s="126"/>
      <c r="EM388" s="126"/>
      <c r="EN388" s="126"/>
      <c r="EO388" s="126"/>
      <c r="EP388" s="126"/>
      <c r="EQ388" s="126"/>
      <c r="ER388" s="126"/>
      <c r="ES388" s="126"/>
      <c r="ET388" s="126"/>
      <c r="EU388" s="126"/>
      <c r="EV388" s="126"/>
      <c r="EW388" s="126"/>
      <c r="EX388" s="126"/>
      <c r="EY388" s="126"/>
      <c r="EZ388" s="126"/>
      <c r="FA388" s="129"/>
      <c r="FB388" s="106"/>
      <c r="FC388" s="101"/>
      <c r="FD388" s="101"/>
      <c r="FE388" s="101"/>
      <c r="FF388" s="101"/>
      <c r="FG388" s="101"/>
      <c r="FH388" s="101"/>
      <c r="FI388" s="101"/>
      <c r="FJ388" s="101"/>
      <c r="FK388" s="130"/>
      <c r="FL388" s="128"/>
      <c r="FM388" s="126"/>
      <c r="FN388" s="126"/>
      <c r="FO388" s="126"/>
      <c r="FP388" s="126"/>
      <c r="FQ388" s="127"/>
      <c r="FR388" s="128"/>
      <c r="FS388" s="126"/>
      <c r="FT388" s="126"/>
      <c r="FU388" s="129"/>
      <c r="FV388" s="106"/>
      <c r="FW388" s="101"/>
      <c r="FX388" s="101"/>
      <c r="FY388" s="127"/>
      <c r="FZ388" s="131"/>
      <c r="GA388" s="132"/>
      <c r="GB388" s="133"/>
      <c r="GC388" s="133"/>
      <c r="GD388" s="133"/>
      <c r="GE388" s="133"/>
      <c r="GF388" s="134"/>
      <c r="GG388" s="135"/>
      <c r="GH388" s="133"/>
      <c r="GI388" s="133"/>
      <c r="GJ388" s="134"/>
      <c r="GK388" s="135"/>
      <c r="GL388" s="136"/>
      <c r="GM388" s="126"/>
      <c r="GN388" s="126"/>
      <c r="GO388" s="126"/>
      <c r="GP388" s="127"/>
      <c r="GQ388" s="137"/>
      <c r="GR388" s="138"/>
      <c r="GS388" s="139"/>
      <c r="GT388" s="140"/>
      <c r="GU388" s="141"/>
      <c r="GV388" s="142"/>
      <c r="GW388" s="143"/>
    </row>
    <row r="389" spans="1:205" s="120" customFormat="1" ht="18" customHeight="1" x14ac:dyDescent="0.25">
      <c r="A389" s="121">
        <v>384</v>
      </c>
      <c r="B389" s="122"/>
      <c r="C389" s="123"/>
      <c r="D389" s="123"/>
      <c r="E389" s="123"/>
      <c r="F389" s="123"/>
      <c r="G389" s="124"/>
      <c r="H389" s="144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46"/>
      <c r="AC389" s="146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6"/>
      <c r="AP389" s="126"/>
      <c r="AQ389" s="126"/>
      <c r="AR389" s="126"/>
      <c r="AS389" s="126"/>
      <c r="AT389" s="126"/>
      <c r="AU389" s="126"/>
      <c r="AV389" s="146"/>
      <c r="AW389" s="146"/>
      <c r="AX389" s="146"/>
      <c r="AY389" s="146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6"/>
      <c r="BL389" s="126"/>
      <c r="BM389" s="126"/>
      <c r="BN389" s="126"/>
      <c r="BO389" s="126"/>
      <c r="BP389" s="146"/>
      <c r="BQ389" s="146"/>
      <c r="BR389" s="146"/>
      <c r="BS389" s="146"/>
      <c r="BT389" s="146"/>
      <c r="BU389" s="146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6"/>
      <c r="CH389" s="126"/>
      <c r="CI389" s="126"/>
      <c r="CJ389" s="146"/>
      <c r="CK389" s="146"/>
      <c r="CL389" s="146"/>
      <c r="CM389" s="146"/>
      <c r="CN389" s="146"/>
      <c r="CO389" s="146"/>
      <c r="CP389" s="146"/>
      <c r="CQ389" s="146"/>
      <c r="CR389" s="125"/>
      <c r="CS389" s="125"/>
      <c r="CT389" s="125"/>
      <c r="CU389" s="125"/>
      <c r="CV389" s="125"/>
      <c r="CW389" s="125"/>
      <c r="CX389" s="125"/>
      <c r="CY389" s="125"/>
      <c r="CZ389" s="125"/>
      <c r="DA389" s="125"/>
      <c r="DB389" s="125"/>
      <c r="DC389" s="146"/>
      <c r="DD389" s="146"/>
      <c r="DE389" s="146"/>
      <c r="DF389" s="146"/>
      <c r="DG389" s="146"/>
      <c r="DH389" s="146"/>
      <c r="DI389" s="146"/>
      <c r="DJ389" s="146"/>
      <c r="DK389" s="146"/>
      <c r="DL389" s="146"/>
      <c r="DM389" s="149"/>
      <c r="DN389" s="100"/>
      <c r="DO389" s="101"/>
      <c r="DP389" s="101"/>
      <c r="DQ389" s="101"/>
      <c r="DR389" s="101"/>
      <c r="DS389" s="101"/>
      <c r="DT389" s="101"/>
      <c r="DU389" s="101"/>
      <c r="DV389" s="101"/>
      <c r="DW389" s="101"/>
      <c r="DX389" s="101"/>
      <c r="DY389" s="101"/>
      <c r="DZ389" s="101"/>
      <c r="EA389" s="101"/>
      <c r="EB389" s="101"/>
      <c r="EC389" s="101"/>
      <c r="ED389" s="101"/>
      <c r="EE389" s="101"/>
      <c r="EF389" s="101"/>
      <c r="EG389" s="102"/>
      <c r="EH389" s="128"/>
      <c r="EI389" s="126"/>
      <c r="EJ389" s="126"/>
      <c r="EK389" s="126"/>
      <c r="EL389" s="126"/>
      <c r="EM389" s="126"/>
      <c r="EN389" s="126"/>
      <c r="EO389" s="126"/>
      <c r="EP389" s="126"/>
      <c r="EQ389" s="126"/>
      <c r="ER389" s="126"/>
      <c r="ES389" s="126"/>
      <c r="ET389" s="126"/>
      <c r="EU389" s="126"/>
      <c r="EV389" s="126"/>
      <c r="EW389" s="126"/>
      <c r="EX389" s="126"/>
      <c r="EY389" s="126"/>
      <c r="EZ389" s="126"/>
      <c r="FA389" s="129"/>
      <c r="FB389" s="106"/>
      <c r="FC389" s="101"/>
      <c r="FD389" s="101"/>
      <c r="FE389" s="101"/>
      <c r="FF389" s="101"/>
      <c r="FG389" s="101"/>
      <c r="FH389" s="101"/>
      <c r="FI389" s="101"/>
      <c r="FJ389" s="101"/>
      <c r="FK389" s="130"/>
      <c r="FL389" s="128"/>
      <c r="FM389" s="126"/>
      <c r="FN389" s="126"/>
      <c r="FO389" s="126"/>
      <c r="FP389" s="126"/>
      <c r="FQ389" s="127"/>
      <c r="FR389" s="128"/>
      <c r="FS389" s="126"/>
      <c r="FT389" s="126"/>
      <c r="FU389" s="129"/>
      <c r="FV389" s="106"/>
      <c r="FW389" s="101"/>
      <c r="FX389" s="101"/>
      <c r="FY389" s="127"/>
      <c r="FZ389" s="131"/>
      <c r="GA389" s="132"/>
      <c r="GB389" s="133"/>
      <c r="GC389" s="133"/>
      <c r="GD389" s="133"/>
      <c r="GE389" s="133"/>
      <c r="GF389" s="134"/>
      <c r="GG389" s="135"/>
      <c r="GH389" s="133"/>
      <c r="GI389" s="133"/>
      <c r="GJ389" s="134"/>
      <c r="GK389" s="135"/>
      <c r="GL389" s="136"/>
      <c r="GM389" s="126"/>
      <c r="GN389" s="126"/>
      <c r="GO389" s="126"/>
      <c r="GP389" s="127"/>
      <c r="GQ389" s="137"/>
      <c r="GR389" s="138"/>
      <c r="GS389" s="139"/>
      <c r="GT389" s="140"/>
      <c r="GU389" s="141"/>
      <c r="GV389" s="142"/>
      <c r="GW389" s="143"/>
    </row>
    <row r="390" spans="1:205" s="120" customFormat="1" ht="18" customHeight="1" x14ac:dyDescent="0.25">
      <c r="A390" s="121">
        <v>385</v>
      </c>
      <c r="B390" s="122"/>
      <c r="C390" s="123"/>
      <c r="D390" s="123"/>
      <c r="E390" s="123"/>
      <c r="F390" s="123"/>
      <c r="G390" s="124"/>
      <c r="H390" s="144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46"/>
      <c r="AC390" s="146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6"/>
      <c r="AP390" s="126"/>
      <c r="AQ390" s="126"/>
      <c r="AR390" s="126"/>
      <c r="AS390" s="126"/>
      <c r="AT390" s="126"/>
      <c r="AU390" s="126"/>
      <c r="AV390" s="146"/>
      <c r="AW390" s="146"/>
      <c r="AX390" s="146"/>
      <c r="AY390" s="146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6"/>
      <c r="BL390" s="126"/>
      <c r="BM390" s="126"/>
      <c r="BN390" s="126"/>
      <c r="BO390" s="126"/>
      <c r="BP390" s="146"/>
      <c r="BQ390" s="146"/>
      <c r="BR390" s="146"/>
      <c r="BS390" s="146"/>
      <c r="BT390" s="146"/>
      <c r="BU390" s="146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6"/>
      <c r="CH390" s="126"/>
      <c r="CI390" s="126"/>
      <c r="CJ390" s="146"/>
      <c r="CK390" s="146"/>
      <c r="CL390" s="146"/>
      <c r="CM390" s="146"/>
      <c r="CN390" s="146"/>
      <c r="CO390" s="146"/>
      <c r="CP390" s="146"/>
      <c r="CQ390" s="146"/>
      <c r="CR390" s="125"/>
      <c r="CS390" s="125"/>
      <c r="CT390" s="125"/>
      <c r="CU390" s="125"/>
      <c r="CV390" s="125"/>
      <c r="CW390" s="125"/>
      <c r="CX390" s="125"/>
      <c r="CY390" s="125"/>
      <c r="CZ390" s="125"/>
      <c r="DA390" s="125"/>
      <c r="DB390" s="125"/>
      <c r="DC390" s="146"/>
      <c r="DD390" s="146"/>
      <c r="DE390" s="146"/>
      <c r="DF390" s="146"/>
      <c r="DG390" s="146"/>
      <c r="DH390" s="146"/>
      <c r="DI390" s="146"/>
      <c r="DJ390" s="146"/>
      <c r="DK390" s="146"/>
      <c r="DL390" s="146"/>
      <c r="DM390" s="149"/>
      <c r="DN390" s="100"/>
      <c r="DO390" s="101"/>
      <c r="DP390" s="101"/>
      <c r="DQ390" s="101"/>
      <c r="DR390" s="101"/>
      <c r="DS390" s="101"/>
      <c r="DT390" s="101"/>
      <c r="DU390" s="101"/>
      <c r="DV390" s="101"/>
      <c r="DW390" s="101"/>
      <c r="DX390" s="101"/>
      <c r="DY390" s="101"/>
      <c r="DZ390" s="101"/>
      <c r="EA390" s="101"/>
      <c r="EB390" s="101"/>
      <c r="EC390" s="101"/>
      <c r="ED390" s="101"/>
      <c r="EE390" s="101"/>
      <c r="EF390" s="101"/>
      <c r="EG390" s="102"/>
      <c r="EH390" s="128"/>
      <c r="EI390" s="126"/>
      <c r="EJ390" s="126"/>
      <c r="EK390" s="126"/>
      <c r="EL390" s="126"/>
      <c r="EM390" s="126"/>
      <c r="EN390" s="126"/>
      <c r="EO390" s="126"/>
      <c r="EP390" s="126"/>
      <c r="EQ390" s="126"/>
      <c r="ER390" s="126"/>
      <c r="ES390" s="126"/>
      <c r="ET390" s="126"/>
      <c r="EU390" s="126"/>
      <c r="EV390" s="126"/>
      <c r="EW390" s="126"/>
      <c r="EX390" s="126"/>
      <c r="EY390" s="126"/>
      <c r="EZ390" s="126"/>
      <c r="FA390" s="129"/>
      <c r="FB390" s="106"/>
      <c r="FC390" s="101"/>
      <c r="FD390" s="101"/>
      <c r="FE390" s="101"/>
      <c r="FF390" s="101"/>
      <c r="FG390" s="101"/>
      <c r="FH390" s="101"/>
      <c r="FI390" s="101"/>
      <c r="FJ390" s="101"/>
      <c r="FK390" s="130"/>
      <c r="FL390" s="128"/>
      <c r="FM390" s="126"/>
      <c r="FN390" s="126"/>
      <c r="FO390" s="126"/>
      <c r="FP390" s="126"/>
      <c r="FQ390" s="127"/>
      <c r="FR390" s="128"/>
      <c r="FS390" s="126"/>
      <c r="FT390" s="126"/>
      <c r="FU390" s="129"/>
      <c r="FV390" s="106"/>
      <c r="FW390" s="101"/>
      <c r="FX390" s="101"/>
      <c r="FY390" s="127"/>
      <c r="FZ390" s="131"/>
      <c r="GA390" s="132"/>
      <c r="GB390" s="133"/>
      <c r="GC390" s="133"/>
      <c r="GD390" s="133"/>
      <c r="GE390" s="133"/>
      <c r="GF390" s="134"/>
      <c r="GG390" s="135"/>
      <c r="GH390" s="133"/>
      <c r="GI390" s="133"/>
      <c r="GJ390" s="134"/>
      <c r="GK390" s="135"/>
      <c r="GL390" s="136"/>
      <c r="GM390" s="126"/>
      <c r="GN390" s="126"/>
      <c r="GO390" s="126"/>
      <c r="GP390" s="127"/>
      <c r="GQ390" s="137"/>
      <c r="GR390" s="138"/>
      <c r="GS390" s="139"/>
      <c r="GT390" s="140"/>
      <c r="GU390" s="141"/>
      <c r="GV390" s="142"/>
      <c r="GW390" s="143"/>
    </row>
    <row r="391" spans="1:205" s="120" customFormat="1" ht="18" customHeight="1" x14ac:dyDescent="0.25">
      <c r="A391" s="121">
        <v>386</v>
      </c>
      <c r="B391" s="122"/>
      <c r="C391" s="123"/>
      <c r="D391" s="123"/>
      <c r="E391" s="123"/>
      <c r="F391" s="123"/>
      <c r="G391" s="124"/>
      <c r="H391" s="144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46"/>
      <c r="AC391" s="146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6"/>
      <c r="AP391" s="126"/>
      <c r="AQ391" s="126"/>
      <c r="AR391" s="126"/>
      <c r="AS391" s="126"/>
      <c r="AT391" s="126"/>
      <c r="AU391" s="126"/>
      <c r="AV391" s="146"/>
      <c r="AW391" s="146"/>
      <c r="AX391" s="146"/>
      <c r="AY391" s="146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6"/>
      <c r="BL391" s="126"/>
      <c r="BM391" s="126"/>
      <c r="BN391" s="126"/>
      <c r="BO391" s="126"/>
      <c r="BP391" s="146"/>
      <c r="BQ391" s="146"/>
      <c r="BR391" s="146"/>
      <c r="BS391" s="146"/>
      <c r="BT391" s="146"/>
      <c r="BU391" s="146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6"/>
      <c r="CH391" s="126"/>
      <c r="CI391" s="126"/>
      <c r="CJ391" s="146"/>
      <c r="CK391" s="146"/>
      <c r="CL391" s="146"/>
      <c r="CM391" s="146"/>
      <c r="CN391" s="146"/>
      <c r="CO391" s="146"/>
      <c r="CP391" s="146"/>
      <c r="CQ391" s="146"/>
      <c r="CR391" s="125"/>
      <c r="CS391" s="125"/>
      <c r="CT391" s="125"/>
      <c r="CU391" s="125"/>
      <c r="CV391" s="125"/>
      <c r="CW391" s="125"/>
      <c r="CX391" s="125"/>
      <c r="CY391" s="125"/>
      <c r="CZ391" s="125"/>
      <c r="DA391" s="125"/>
      <c r="DB391" s="125"/>
      <c r="DC391" s="146"/>
      <c r="DD391" s="146"/>
      <c r="DE391" s="146"/>
      <c r="DF391" s="146"/>
      <c r="DG391" s="146"/>
      <c r="DH391" s="146"/>
      <c r="DI391" s="146"/>
      <c r="DJ391" s="146"/>
      <c r="DK391" s="146"/>
      <c r="DL391" s="146"/>
      <c r="DM391" s="149"/>
      <c r="DN391" s="100"/>
      <c r="DO391" s="101"/>
      <c r="DP391" s="101"/>
      <c r="DQ391" s="101"/>
      <c r="DR391" s="101"/>
      <c r="DS391" s="101"/>
      <c r="DT391" s="101"/>
      <c r="DU391" s="101"/>
      <c r="DV391" s="101"/>
      <c r="DW391" s="101"/>
      <c r="DX391" s="101"/>
      <c r="DY391" s="101"/>
      <c r="DZ391" s="101"/>
      <c r="EA391" s="101"/>
      <c r="EB391" s="101"/>
      <c r="EC391" s="101"/>
      <c r="ED391" s="101"/>
      <c r="EE391" s="101"/>
      <c r="EF391" s="101"/>
      <c r="EG391" s="102"/>
      <c r="EH391" s="128"/>
      <c r="EI391" s="126"/>
      <c r="EJ391" s="126"/>
      <c r="EK391" s="126"/>
      <c r="EL391" s="126"/>
      <c r="EM391" s="126"/>
      <c r="EN391" s="126"/>
      <c r="EO391" s="126"/>
      <c r="EP391" s="126"/>
      <c r="EQ391" s="126"/>
      <c r="ER391" s="126"/>
      <c r="ES391" s="126"/>
      <c r="ET391" s="126"/>
      <c r="EU391" s="126"/>
      <c r="EV391" s="126"/>
      <c r="EW391" s="126"/>
      <c r="EX391" s="126"/>
      <c r="EY391" s="126"/>
      <c r="EZ391" s="126"/>
      <c r="FA391" s="129"/>
      <c r="FB391" s="106"/>
      <c r="FC391" s="101"/>
      <c r="FD391" s="101"/>
      <c r="FE391" s="101"/>
      <c r="FF391" s="101"/>
      <c r="FG391" s="101"/>
      <c r="FH391" s="101"/>
      <c r="FI391" s="101"/>
      <c r="FJ391" s="101"/>
      <c r="FK391" s="130"/>
      <c r="FL391" s="128"/>
      <c r="FM391" s="126"/>
      <c r="FN391" s="126"/>
      <c r="FO391" s="126"/>
      <c r="FP391" s="126"/>
      <c r="FQ391" s="127"/>
      <c r="FR391" s="128"/>
      <c r="FS391" s="126"/>
      <c r="FT391" s="126"/>
      <c r="FU391" s="129"/>
      <c r="FV391" s="106"/>
      <c r="FW391" s="101"/>
      <c r="FX391" s="101"/>
      <c r="FY391" s="127"/>
      <c r="FZ391" s="131"/>
      <c r="GA391" s="132"/>
      <c r="GB391" s="133"/>
      <c r="GC391" s="133"/>
      <c r="GD391" s="133"/>
      <c r="GE391" s="133"/>
      <c r="GF391" s="134"/>
      <c r="GG391" s="135"/>
      <c r="GH391" s="133"/>
      <c r="GI391" s="133"/>
      <c r="GJ391" s="134"/>
      <c r="GK391" s="135"/>
      <c r="GL391" s="136"/>
      <c r="GM391" s="126"/>
      <c r="GN391" s="126"/>
      <c r="GO391" s="126"/>
      <c r="GP391" s="127"/>
      <c r="GQ391" s="137"/>
      <c r="GR391" s="138"/>
      <c r="GS391" s="139"/>
      <c r="GT391" s="140"/>
      <c r="GU391" s="141"/>
      <c r="GV391" s="142"/>
      <c r="GW391" s="143"/>
    </row>
    <row r="392" spans="1:205" s="120" customFormat="1" ht="18" customHeight="1" x14ac:dyDescent="0.25">
      <c r="A392" s="121">
        <v>387</v>
      </c>
      <c r="B392" s="122"/>
      <c r="C392" s="123"/>
      <c r="D392" s="123"/>
      <c r="E392" s="123"/>
      <c r="F392" s="123"/>
      <c r="G392" s="124"/>
      <c r="H392" s="144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46"/>
      <c r="AC392" s="146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6"/>
      <c r="AP392" s="126"/>
      <c r="AQ392" s="126"/>
      <c r="AR392" s="126"/>
      <c r="AS392" s="126"/>
      <c r="AT392" s="126"/>
      <c r="AU392" s="126"/>
      <c r="AV392" s="146"/>
      <c r="AW392" s="146"/>
      <c r="AX392" s="146"/>
      <c r="AY392" s="146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6"/>
      <c r="BL392" s="126"/>
      <c r="BM392" s="126"/>
      <c r="BN392" s="126"/>
      <c r="BO392" s="126"/>
      <c r="BP392" s="146"/>
      <c r="BQ392" s="146"/>
      <c r="BR392" s="146"/>
      <c r="BS392" s="146"/>
      <c r="BT392" s="146"/>
      <c r="BU392" s="146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6"/>
      <c r="CH392" s="126"/>
      <c r="CI392" s="126"/>
      <c r="CJ392" s="146"/>
      <c r="CK392" s="146"/>
      <c r="CL392" s="146"/>
      <c r="CM392" s="146"/>
      <c r="CN392" s="146"/>
      <c r="CO392" s="146"/>
      <c r="CP392" s="146"/>
      <c r="CQ392" s="146"/>
      <c r="CR392" s="125"/>
      <c r="CS392" s="125"/>
      <c r="CT392" s="125"/>
      <c r="CU392" s="125"/>
      <c r="CV392" s="125"/>
      <c r="CW392" s="125"/>
      <c r="CX392" s="125"/>
      <c r="CY392" s="125"/>
      <c r="CZ392" s="125"/>
      <c r="DA392" s="125"/>
      <c r="DB392" s="125"/>
      <c r="DC392" s="146"/>
      <c r="DD392" s="146"/>
      <c r="DE392" s="146"/>
      <c r="DF392" s="146"/>
      <c r="DG392" s="146"/>
      <c r="DH392" s="146"/>
      <c r="DI392" s="146"/>
      <c r="DJ392" s="146"/>
      <c r="DK392" s="146"/>
      <c r="DL392" s="146"/>
      <c r="DM392" s="149"/>
      <c r="DN392" s="100"/>
      <c r="DO392" s="101"/>
      <c r="DP392" s="101"/>
      <c r="DQ392" s="101"/>
      <c r="DR392" s="101"/>
      <c r="DS392" s="101"/>
      <c r="DT392" s="101"/>
      <c r="DU392" s="101"/>
      <c r="DV392" s="101"/>
      <c r="DW392" s="101"/>
      <c r="DX392" s="101"/>
      <c r="DY392" s="101"/>
      <c r="DZ392" s="101"/>
      <c r="EA392" s="101"/>
      <c r="EB392" s="101"/>
      <c r="EC392" s="101"/>
      <c r="ED392" s="101"/>
      <c r="EE392" s="101"/>
      <c r="EF392" s="101"/>
      <c r="EG392" s="102"/>
      <c r="EH392" s="128"/>
      <c r="EI392" s="126"/>
      <c r="EJ392" s="126"/>
      <c r="EK392" s="126"/>
      <c r="EL392" s="126"/>
      <c r="EM392" s="126"/>
      <c r="EN392" s="126"/>
      <c r="EO392" s="126"/>
      <c r="EP392" s="126"/>
      <c r="EQ392" s="126"/>
      <c r="ER392" s="126"/>
      <c r="ES392" s="126"/>
      <c r="ET392" s="126"/>
      <c r="EU392" s="126"/>
      <c r="EV392" s="126"/>
      <c r="EW392" s="126"/>
      <c r="EX392" s="126"/>
      <c r="EY392" s="126"/>
      <c r="EZ392" s="126"/>
      <c r="FA392" s="129"/>
      <c r="FB392" s="106"/>
      <c r="FC392" s="101"/>
      <c r="FD392" s="101"/>
      <c r="FE392" s="101"/>
      <c r="FF392" s="101"/>
      <c r="FG392" s="101"/>
      <c r="FH392" s="101"/>
      <c r="FI392" s="101"/>
      <c r="FJ392" s="101"/>
      <c r="FK392" s="130"/>
      <c r="FL392" s="128"/>
      <c r="FM392" s="126"/>
      <c r="FN392" s="126"/>
      <c r="FO392" s="126"/>
      <c r="FP392" s="126"/>
      <c r="FQ392" s="127"/>
      <c r="FR392" s="128"/>
      <c r="FS392" s="126"/>
      <c r="FT392" s="126"/>
      <c r="FU392" s="129"/>
      <c r="FV392" s="106"/>
      <c r="FW392" s="101"/>
      <c r="FX392" s="101"/>
      <c r="FY392" s="127"/>
      <c r="FZ392" s="131"/>
      <c r="GA392" s="132"/>
      <c r="GB392" s="133"/>
      <c r="GC392" s="133"/>
      <c r="GD392" s="133"/>
      <c r="GE392" s="133"/>
      <c r="GF392" s="134"/>
      <c r="GG392" s="135"/>
      <c r="GH392" s="133"/>
      <c r="GI392" s="133"/>
      <c r="GJ392" s="134"/>
      <c r="GK392" s="135"/>
      <c r="GL392" s="136"/>
      <c r="GM392" s="126"/>
      <c r="GN392" s="126"/>
      <c r="GO392" s="126"/>
      <c r="GP392" s="127"/>
      <c r="GQ392" s="137"/>
      <c r="GR392" s="138"/>
      <c r="GS392" s="139"/>
      <c r="GT392" s="140"/>
      <c r="GU392" s="141"/>
      <c r="GV392" s="142"/>
      <c r="GW392" s="143"/>
    </row>
    <row r="393" spans="1:205" s="120" customFormat="1" ht="18" customHeight="1" x14ac:dyDescent="0.25">
      <c r="A393" s="121">
        <v>388</v>
      </c>
      <c r="B393" s="122"/>
      <c r="C393" s="123"/>
      <c r="D393" s="123"/>
      <c r="E393" s="123"/>
      <c r="F393" s="123"/>
      <c r="G393" s="124"/>
      <c r="H393" s="144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46"/>
      <c r="AC393" s="146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6"/>
      <c r="AP393" s="126"/>
      <c r="AQ393" s="126"/>
      <c r="AR393" s="126"/>
      <c r="AS393" s="126"/>
      <c r="AT393" s="126"/>
      <c r="AU393" s="126"/>
      <c r="AV393" s="146"/>
      <c r="AW393" s="146"/>
      <c r="AX393" s="146"/>
      <c r="AY393" s="146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6"/>
      <c r="BL393" s="126"/>
      <c r="BM393" s="126"/>
      <c r="BN393" s="126"/>
      <c r="BO393" s="126"/>
      <c r="BP393" s="146"/>
      <c r="BQ393" s="146"/>
      <c r="BR393" s="146"/>
      <c r="BS393" s="146"/>
      <c r="BT393" s="146"/>
      <c r="BU393" s="146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6"/>
      <c r="CH393" s="126"/>
      <c r="CI393" s="126"/>
      <c r="CJ393" s="146"/>
      <c r="CK393" s="146"/>
      <c r="CL393" s="146"/>
      <c r="CM393" s="146"/>
      <c r="CN393" s="146"/>
      <c r="CO393" s="146"/>
      <c r="CP393" s="146"/>
      <c r="CQ393" s="146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46"/>
      <c r="DD393" s="146"/>
      <c r="DE393" s="146"/>
      <c r="DF393" s="146"/>
      <c r="DG393" s="146"/>
      <c r="DH393" s="146"/>
      <c r="DI393" s="146"/>
      <c r="DJ393" s="146"/>
      <c r="DK393" s="146"/>
      <c r="DL393" s="146"/>
      <c r="DM393" s="149"/>
      <c r="DN393" s="100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2"/>
      <c r="EH393" s="128"/>
      <c r="EI393" s="126"/>
      <c r="EJ393" s="126"/>
      <c r="EK393" s="126"/>
      <c r="EL393" s="126"/>
      <c r="EM393" s="126"/>
      <c r="EN393" s="126"/>
      <c r="EO393" s="126"/>
      <c r="EP393" s="126"/>
      <c r="EQ393" s="126"/>
      <c r="ER393" s="126"/>
      <c r="ES393" s="126"/>
      <c r="ET393" s="126"/>
      <c r="EU393" s="126"/>
      <c r="EV393" s="126"/>
      <c r="EW393" s="126"/>
      <c r="EX393" s="126"/>
      <c r="EY393" s="126"/>
      <c r="EZ393" s="126"/>
      <c r="FA393" s="129"/>
      <c r="FB393" s="106"/>
      <c r="FC393" s="101"/>
      <c r="FD393" s="101"/>
      <c r="FE393" s="101"/>
      <c r="FF393" s="101"/>
      <c r="FG393" s="101"/>
      <c r="FH393" s="101"/>
      <c r="FI393" s="101"/>
      <c r="FJ393" s="101"/>
      <c r="FK393" s="130"/>
      <c r="FL393" s="128"/>
      <c r="FM393" s="126"/>
      <c r="FN393" s="126"/>
      <c r="FO393" s="126"/>
      <c r="FP393" s="126"/>
      <c r="FQ393" s="127"/>
      <c r="FR393" s="128"/>
      <c r="FS393" s="126"/>
      <c r="FT393" s="126"/>
      <c r="FU393" s="129"/>
      <c r="FV393" s="106"/>
      <c r="FW393" s="101"/>
      <c r="FX393" s="101"/>
      <c r="FY393" s="127"/>
      <c r="FZ393" s="131"/>
      <c r="GA393" s="132"/>
      <c r="GB393" s="133"/>
      <c r="GC393" s="133"/>
      <c r="GD393" s="133"/>
      <c r="GE393" s="133"/>
      <c r="GF393" s="134"/>
      <c r="GG393" s="135"/>
      <c r="GH393" s="133"/>
      <c r="GI393" s="133"/>
      <c r="GJ393" s="134"/>
      <c r="GK393" s="135"/>
      <c r="GL393" s="136"/>
      <c r="GM393" s="126"/>
      <c r="GN393" s="126"/>
      <c r="GO393" s="126"/>
      <c r="GP393" s="127"/>
      <c r="GQ393" s="137"/>
      <c r="GR393" s="138"/>
      <c r="GS393" s="139"/>
      <c r="GT393" s="140"/>
      <c r="GU393" s="141"/>
      <c r="GV393" s="142"/>
      <c r="GW393" s="143"/>
    </row>
    <row r="394" spans="1:205" s="120" customFormat="1" ht="18" customHeight="1" x14ac:dyDescent="0.25">
      <c r="A394" s="121">
        <v>389</v>
      </c>
      <c r="B394" s="122"/>
      <c r="C394" s="123"/>
      <c r="D394" s="123"/>
      <c r="E394" s="123"/>
      <c r="F394" s="123"/>
      <c r="G394" s="124"/>
      <c r="H394" s="144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46"/>
      <c r="AC394" s="146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6"/>
      <c r="AP394" s="126"/>
      <c r="AQ394" s="126"/>
      <c r="AR394" s="126"/>
      <c r="AS394" s="126"/>
      <c r="AT394" s="126"/>
      <c r="AU394" s="126"/>
      <c r="AV394" s="146"/>
      <c r="AW394" s="146"/>
      <c r="AX394" s="146"/>
      <c r="AY394" s="146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6"/>
      <c r="BL394" s="126"/>
      <c r="BM394" s="126"/>
      <c r="BN394" s="126"/>
      <c r="BO394" s="126"/>
      <c r="BP394" s="146"/>
      <c r="BQ394" s="146"/>
      <c r="BR394" s="146"/>
      <c r="BS394" s="146"/>
      <c r="BT394" s="146"/>
      <c r="BU394" s="146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6"/>
      <c r="CH394" s="126"/>
      <c r="CI394" s="126"/>
      <c r="CJ394" s="146"/>
      <c r="CK394" s="146"/>
      <c r="CL394" s="146"/>
      <c r="CM394" s="146"/>
      <c r="CN394" s="146"/>
      <c r="CO394" s="146"/>
      <c r="CP394" s="146"/>
      <c r="CQ394" s="146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46"/>
      <c r="DD394" s="146"/>
      <c r="DE394" s="146"/>
      <c r="DF394" s="146"/>
      <c r="DG394" s="146"/>
      <c r="DH394" s="146"/>
      <c r="DI394" s="146"/>
      <c r="DJ394" s="146"/>
      <c r="DK394" s="146"/>
      <c r="DL394" s="146"/>
      <c r="DM394" s="149"/>
      <c r="DN394" s="100"/>
      <c r="DO394" s="101"/>
      <c r="DP394" s="101"/>
      <c r="DQ394" s="101"/>
      <c r="DR394" s="101"/>
      <c r="DS394" s="101"/>
      <c r="DT394" s="101"/>
      <c r="DU394" s="101"/>
      <c r="DV394" s="101"/>
      <c r="DW394" s="101"/>
      <c r="DX394" s="101"/>
      <c r="DY394" s="101"/>
      <c r="DZ394" s="101"/>
      <c r="EA394" s="101"/>
      <c r="EB394" s="101"/>
      <c r="EC394" s="101"/>
      <c r="ED394" s="101"/>
      <c r="EE394" s="101"/>
      <c r="EF394" s="101"/>
      <c r="EG394" s="102"/>
      <c r="EH394" s="128"/>
      <c r="EI394" s="126"/>
      <c r="EJ394" s="126"/>
      <c r="EK394" s="126"/>
      <c r="EL394" s="126"/>
      <c r="EM394" s="126"/>
      <c r="EN394" s="126"/>
      <c r="EO394" s="126"/>
      <c r="EP394" s="126"/>
      <c r="EQ394" s="126"/>
      <c r="ER394" s="126"/>
      <c r="ES394" s="126"/>
      <c r="ET394" s="126"/>
      <c r="EU394" s="126"/>
      <c r="EV394" s="126"/>
      <c r="EW394" s="126"/>
      <c r="EX394" s="126"/>
      <c r="EY394" s="126"/>
      <c r="EZ394" s="126"/>
      <c r="FA394" s="129"/>
      <c r="FB394" s="106"/>
      <c r="FC394" s="101"/>
      <c r="FD394" s="101"/>
      <c r="FE394" s="101"/>
      <c r="FF394" s="101"/>
      <c r="FG394" s="101"/>
      <c r="FH394" s="101"/>
      <c r="FI394" s="101"/>
      <c r="FJ394" s="101"/>
      <c r="FK394" s="130"/>
      <c r="FL394" s="128"/>
      <c r="FM394" s="126"/>
      <c r="FN394" s="126"/>
      <c r="FO394" s="126"/>
      <c r="FP394" s="126"/>
      <c r="FQ394" s="127"/>
      <c r="FR394" s="128"/>
      <c r="FS394" s="126"/>
      <c r="FT394" s="126"/>
      <c r="FU394" s="129"/>
      <c r="FV394" s="106"/>
      <c r="FW394" s="101"/>
      <c r="FX394" s="101"/>
      <c r="FY394" s="127"/>
      <c r="FZ394" s="131"/>
      <c r="GA394" s="132"/>
      <c r="GB394" s="133"/>
      <c r="GC394" s="133"/>
      <c r="GD394" s="133"/>
      <c r="GE394" s="133"/>
      <c r="GF394" s="134"/>
      <c r="GG394" s="135"/>
      <c r="GH394" s="133"/>
      <c r="GI394" s="133"/>
      <c r="GJ394" s="134"/>
      <c r="GK394" s="135"/>
      <c r="GL394" s="136"/>
      <c r="GM394" s="126"/>
      <c r="GN394" s="126"/>
      <c r="GO394" s="126"/>
      <c r="GP394" s="127"/>
      <c r="GQ394" s="137"/>
      <c r="GR394" s="138"/>
      <c r="GS394" s="139"/>
      <c r="GT394" s="140"/>
      <c r="GU394" s="141"/>
      <c r="GV394" s="142"/>
      <c r="GW394" s="143"/>
    </row>
    <row r="395" spans="1:205" s="120" customFormat="1" ht="18" customHeight="1" x14ac:dyDescent="0.25">
      <c r="A395" s="121">
        <v>390</v>
      </c>
      <c r="B395" s="122"/>
      <c r="C395" s="123"/>
      <c r="D395" s="123"/>
      <c r="E395" s="123"/>
      <c r="F395" s="123"/>
      <c r="G395" s="124"/>
      <c r="H395" s="144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46"/>
      <c r="AC395" s="146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6"/>
      <c r="AP395" s="126"/>
      <c r="AQ395" s="126"/>
      <c r="AR395" s="126"/>
      <c r="AS395" s="126"/>
      <c r="AT395" s="126"/>
      <c r="AU395" s="126"/>
      <c r="AV395" s="146"/>
      <c r="AW395" s="146"/>
      <c r="AX395" s="146"/>
      <c r="AY395" s="146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6"/>
      <c r="BL395" s="126"/>
      <c r="BM395" s="126"/>
      <c r="BN395" s="126"/>
      <c r="BO395" s="126"/>
      <c r="BP395" s="146"/>
      <c r="BQ395" s="146"/>
      <c r="BR395" s="146"/>
      <c r="BS395" s="146"/>
      <c r="BT395" s="146"/>
      <c r="BU395" s="146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6"/>
      <c r="CH395" s="126"/>
      <c r="CI395" s="126"/>
      <c r="CJ395" s="146"/>
      <c r="CK395" s="146"/>
      <c r="CL395" s="146"/>
      <c r="CM395" s="146"/>
      <c r="CN395" s="146"/>
      <c r="CO395" s="146"/>
      <c r="CP395" s="146"/>
      <c r="CQ395" s="146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46"/>
      <c r="DD395" s="146"/>
      <c r="DE395" s="146"/>
      <c r="DF395" s="146"/>
      <c r="DG395" s="146"/>
      <c r="DH395" s="146"/>
      <c r="DI395" s="146"/>
      <c r="DJ395" s="146"/>
      <c r="DK395" s="146"/>
      <c r="DL395" s="146"/>
      <c r="DM395" s="149"/>
      <c r="DN395" s="100"/>
      <c r="DO395" s="101"/>
      <c r="DP395" s="101"/>
      <c r="DQ395" s="101"/>
      <c r="DR395" s="101"/>
      <c r="DS395" s="101"/>
      <c r="DT395" s="101"/>
      <c r="DU395" s="101"/>
      <c r="DV395" s="101"/>
      <c r="DW395" s="101"/>
      <c r="DX395" s="101"/>
      <c r="DY395" s="101"/>
      <c r="DZ395" s="101"/>
      <c r="EA395" s="101"/>
      <c r="EB395" s="101"/>
      <c r="EC395" s="101"/>
      <c r="ED395" s="101"/>
      <c r="EE395" s="101"/>
      <c r="EF395" s="101"/>
      <c r="EG395" s="102"/>
      <c r="EH395" s="128"/>
      <c r="EI395" s="126"/>
      <c r="EJ395" s="126"/>
      <c r="EK395" s="126"/>
      <c r="EL395" s="126"/>
      <c r="EM395" s="126"/>
      <c r="EN395" s="126"/>
      <c r="EO395" s="126"/>
      <c r="EP395" s="126"/>
      <c r="EQ395" s="126"/>
      <c r="ER395" s="126"/>
      <c r="ES395" s="126"/>
      <c r="ET395" s="126"/>
      <c r="EU395" s="126"/>
      <c r="EV395" s="126"/>
      <c r="EW395" s="126"/>
      <c r="EX395" s="126"/>
      <c r="EY395" s="126"/>
      <c r="EZ395" s="126"/>
      <c r="FA395" s="129"/>
      <c r="FB395" s="106"/>
      <c r="FC395" s="101"/>
      <c r="FD395" s="101"/>
      <c r="FE395" s="101"/>
      <c r="FF395" s="101"/>
      <c r="FG395" s="101"/>
      <c r="FH395" s="101"/>
      <c r="FI395" s="101"/>
      <c r="FJ395" s="101"/>
      <c r="FK395" s="130"/>
      <c r="FL395" s="128"/>
      <c r="FM395" s="126"/>
      <c r="FN395" s="126"/>
      <c r="FO395" s="126"/>
      <c r="FP395" s="126"/>
      <c r="FQ395" s="127"/>
      <c r="FR395" s="128"/>
      <c r="FS395" s="126"/>
      <c r="FT395" s="126"/>
      <c r="FU395" s="129"/>
      <c r="FV395" s="106"/>
      <c r="FW395" s="101"/>
      <c r="FX395" s="101"/>
      <c r="FY395" s="127"/>
      <c r="FZ395" s="131"/>
      <c r="GA395" s="132"/>
      <c r="GB395" s="133"/>
      <c r="GC395" s="133"/>
      <c r="GD395" s="133"/>
      <c r="GE395" s="133"/>
      <c r="GF395" s="134"/>
      <c r="GG395" s="135"/>
      <c r="GH395" s="133"/>
      <c r="GI395" s="133"/>
      <c r="GJ395" s="134"/>
      <c r="GK395" s="135"/>
      <c r="GL395" s="136"/>
      <c r="GM395" s="126"/>
      <c r="GN395" s="126"/>
      <c r="GO395" s="126"/>
      <c r="GP395" s="127"/>
      <c r="GQ395" s="137"/>
      <c r="GR395" s="138"/>
      <c r="GS395" s="139"/>
      <c r="GT395" s="140"/>
      <c r="GU395" s="141"/>
      <c r="GV395" s="142"/>
      <c r="GW395" s="143"/>
    </row>
    <row r="396" spans="1:205" s="120" customFormat="1" ht="18" customHeight="1" x14ac:dyDescent="0.25">
      <c r="A396" s="121">
        <v>391</v>
      </c>
      <c r="B396" s="122"/>
      <c r="C396" s="123"/>
      <c r="D396" s="123"/>
      <c r="E396" s="123"/>
      <c r="F396" s="123"/>
      <c r="G396" s="124"/>
      <c r="H396" s="144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46"/>
      <c r="AC396" s="146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6"/>
      <c r="AP396" s="126"/>
      <c r="AQ396" s="126"/>
      <c r="AR396" s="126"/>
      <c r="AS396" s="126"/>
      <c r="AT396" s="126"/>
      <c r="AU396" s="126"/>
      <c r="AV396" s="146"/>
      <c r="AW396" s="146"/>
      <c r="AX396" s="146"/>
      <c r="AY396" s="146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6"/>
      <c r="BL396" s="126"/>
      <c r="BM396" s="126"/>
      <c r="BN396" s="126"/>
      <c r="BO396" s="126"/>
      <c r="BP396" s="146"/>
      <c r="BQ396" s="146"/>
      <c r="BR396" s="146"/>
      <c r="BS396" s="146"/>
      <c r="BT396" s="146"/>
      <c r="BU396" s="146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6"/>
      <c r="CH396" s="126"/>
      <c r="CI396" s="126"/>
      <c r="CJ396" s="146"/>
      <c r="CK396" s="146"/>
      <c r="CL396" s="146"/>
      <c r="CM396" s="146"/>
      <c r="CN396" s="146"/>
      <c r="CO396" s="146"/>
      <c r="CP396" s="146"/>
      <c r="CQ396" s="146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46"/>
      <c r="DD396" s="146"/>
      <c r="DE396" s="146"/>
      <c r="DF396" s="146"/>
      <c r="DG396" s="146"/>
      <c r="DH396" s="146"/>
      <c r="DI396" s="146"/>
      <c r="DJ396" s="146"/>
      <c r="DK396" s="146"/>
      <c r="DL396" s="146"/>
      <c r="DM396" s="149"/>
      <c r="DN396" s="100"/>
      <c r="DO396" s="101"/>
      <c r="DP396" s="101"/>
      <c r="DQ396" s="101"/>
      <c r="DR396" s="101"/>
      <c r="DS396" s="101"/>
      <c r="DT396" s="101"/>
      <c r="DU396" s="101"/>
      <c r="DV396" s="101"/>
      <c r="DW396" s="101"/>
      <c r="DX396" s="101"/>
      <c r="DY396" s="101"/>
      <c r="DZ396" s="101"/>
      <c r="EA396" s="101"/>
      <c r="EB396" s="101"/>
      <c r="EC396" s="101"/>
      <c r="ED396" s="101"/>
      <c r="EE396" s="101"/>
      <c r="EF396" s="101"/>
      <c r="EG396" s="102"/>
      <c r="EH396" s="128"/>
      <c r="EI396" s="126"/>
      <c r="EJ396" s="126"/>
      <c r="EK396" s="126"/>
      <c r="EL396" s="126"/>
      <c r="EM396" s="126"/>
      <c r="EN396" s="126"/>
      <c r="EO396" s="126"/>
      <c r="EP396" s="126"/>
      <c r="EQ396" s="126"/>
      <c r="ER396" s="126"/>
      <c r="ES396" s="126"/>
      <c r="ET396" s="126"/>
      <c r="EU396" s="126"/>
      <c r="EV396" s="126"/>
      <c r="EW396" s="126"/>
      <c r="EX396" s="126"/>
      <c r="EY396" s="126"/>
      <c r="EZ396" s="126"/>
      <c r="FA396" s="129"/>
      <c r="FB396" s="106"/>
      <c r="FC396" s="101"/>
      <c r="FD396" s="101"/>
      <c r="FE396" s="101"/>
      <c r="FF396" s="101"/>
      <c r="FG396" s="101"/>
      <c r="FH396" s="101"/>
      <c r="FI396" s="101"/>
      <c r="FJ396" s="101"/>
      <c r="FK396" s="130"/>
      <c r="FL396" s="128"/>
      <c r="FM396" s="126"/>
      <c r="FN396" s="126"/>
      <c r="FO396" s="126"/>
      <c r="FP396" s="126"/>
      <c r="FQ396" s="127"/>
      <c r="FR396" s="128"/>
      <c r="FS396" s="126"/>
      <c r="FT396" s="126"/>
      <c r="FU396" s="129"/>
      <c r="FV396" s="106"/>
      <c r="FW396" s="101"/>
      <c r="FX396" s="101"/>
      <c r="FY396" s="127"/>
      <c r="FZ396" s="131"/>
      <c r="GA396" s="132"/>
      <c r="GB396" s="133"/>
      <c r="GC396" s="133"/>
      <c r="GD396" s="133"/>
      <c r="GE396" s="133"/>
      <c r="GF396" s="134"/>
      <c r="GG396" s="135"/>
      <c r="GH396" s="133"/>
      <c r="GI396" s="133"/>
      <c r="GJ396" s="134"/>
      <c r="GK396" s="135"/>
      <c r="GL396" s="136"/>
      <c r="GM396" s="126"/>
      <c r="GN396" s="126"/>
      <c r="GO396" s="126"/>
      <c r="GP396" s="127"/>
      <c r="GQ396" s="137"/>
      <c r="GR396" s="138"/>
      <c r="GS396" s="139"/>
      <c r="GT396" s="140"/>
      <c r="GU396" s="141"/>
      <c r="GV396" s="142"/>
      <c r="GW396" s="143"/>
    </row>
    <row r="397" spans="1:205" s="120" customFormat="1" ht="18" customHeight="1" x14ac:dyDescent="0.25">
      <c r="A397" s="121">
        <v>392</v>
      </c>
      <c r="B397" s="122"/>
      <c r="C397" s="123"/>
      <c r="D397" s="123"/>
      <c r="E397" s="123"/>
      <c r="F397" s="123"/>
      <c r="G397" s="124"/>
      <c r="H397" s="144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46"/>
      <c r="AC397" s="146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6"/>
      <c r="AP397" s="126"/>
      <c r="AQ397" s="126"/>
      <c r="AR397" s="126"/>
      <c r="AS397" s="126"/>
      <c r="AT397" s="126"/>
      <c r="AU397" s="126"/>
      <c r="AV397" s="146"/>
      <c r="AW397" s="146"/>
      <c r="AX397" s="146"/>
      <c r="AY397" s="146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6"/>
      <c r="BL397" s="126"/>
      <c r="BM397" s="126"/>
      <c r="BN397" s="126"/>
      <c r="BO397" s="126"/>
      <c r="BP397" s="146"/>
      <c r="BQ397" s="146"/>
      <c r="BR397" s="146"/>
      <c r="BS397" s="146"/>
      <c r="BT397" s="146"/>
      <c r="BU397" s="146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6"/>
      <c r="CH397" s="126"/>
      <c r="CI397" s="126"/>
      <c r="CJ397" s="146"/>
      <c r="CK397" s="146"/>
      <c r="CL397" s="146"/>
      <c r="CM397" s="146"/>
      <c r="CN397" s="146"/>
      <c r="CO397" s="146"/>
      <c r="CP397" s="146"/>
      <c r="CQ397" s="146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46"/>
      <c r="DD397" s="146"/>
      <c r="DE397" s="146"/>
      <c r="DF397" s="146"/>
      <c r="DG397" s="146"/>
      <c r="DH397" s="146"/>
      <c r="DI397" s="146"/>
      <c r="DJ397" s="146"/>
      <c r="DK397" s="146"/>
      <c r="DL397" s="146"/>
      <c r="DM397" s="149"/>
      <c r="DN397" s="100"/>
      <c r="DO397" s="101"/>
      <c r="DP397" s="101"/>
      <c r="DQ397" s="101"/>
      <c r="DR397" s="101"/>
      <c r="DS397" s="101"/>
      <c r="DT397" s="101"/>
      <c r="DU397" s="101"/>
      <c r="DV397" s="101"/>
      <c r="DW397" s="101"/>
      <c r="DX397" s="101"/>
      <c r="DY397" s="101"/>
      <c r="DZ397" s="101"/>
      <c r="EA397" s="101"/>
      <c r="EB397" s="101"/>
      <c r="EC397" s="101"/>
      <c r="ED397" s="101"/>
      <c r="EE397" s="101"/>
      <c r="EF397" s="101"/>
      <c r="EG397" s="102"/>
      <c r="EH397" s="128"/>
      <c r="EI397" s="126"/>
      <c r="EJ397" s="126"/>
      <c r="EK397" s="126"/>
      <c r="EL397" s="126"/>
      <c r="EM397" s="126"/>
      <c r="EN397" s="126"/>
      <c r="EO397" s="126"/>
      <c r="EP397" s="126"/>
      <c r="EQ397" s="126"/>
      <c r="ER397" s="126"/>
      <c r="ES397" s="126"/>
      <c r="ET397" s="126"/>
      <c r="EU397" s="126"/>
      <c r="EV397" s="126"/>
      <c r="EW397" s="126"/>
      <c r="EX397" s="126"/>
      <c r="EY397" s="126"/>
      <c r="EZ397" s="126"/>
      <c r="FA397" s="129"/>
      <c r="FB397" s="106"/>
      <c r="FC397" s="101"/>
      <c r="FD397" s="101"/>
      <c r="FE397" s="101"/>
      <c r="FF397" s="101"/>
      <c r="FG397" s="101"/>
      <c r="FH397" s="101"/>
      <c r="FI397" s="101"/>
      <c r="FJ397" s="101"/>
      <c r="FK397" s="130"/>
      <c r="FL397" s="128"/>
      <c r="FM397" s="126"/>
      <c r="FN397" s="126"/>
      <c r="FO397" s="126"/>
      <c r="FP397" s="126"/>
      <c r="FQ397" s="127"/>
      <c r="FR397" s="128"/>
      <c r="FS397" s="126"/>
      <c r="FT397" s="126"/>
      <c r="FU397" s="129"/>
      <c r="FV397" s="106"/>
      <c r="FW397" s="101"/>
      <c r="FX397" s="101"/>
      <c r="FY397" s="127"/>
      <c r="FZ397" s="131"/>
      <c r="GA397" s="132"/>
      <c r="GB397" s="133"/>
      <c r="GC397" s="133"/>
      <c r="GD397" s="133"/>
      <c r="GE397" s="133"/>
      <c r="GF397" s="134"/>
      <c r="GG397" s="135"/>
      <c r="GH397" s="133"/>
      <c r="GI397" s="133"/>
      <c r="GJ397" s="134"/>
      <c r="GK397" s="135"/>
      <c r="GL397" s="136"/>
      <c r="GM397" s="126"/>
      <c r="GN397" s="126"/>
      <c r="GO397" s="126"/>
      <c r="GP397" s="127"/>
      <c r="GQ397" s="137"/>
      <c r="GR397" s="138"/>
      <c r="GS397" s="139"/>
      <c r="GT397" s="140"/>
      <c r="GU397" s="141"/>
      <c r="GV397" s="142"/>
      <c r="GW397" s="143"/>
    </row>
    <row r="398" spans="1:205" s="120" customFormat="1" ht="18" customHeight="1" x14ac:dyDescent="0.25">
      <c r="A398" s="121">
        <v>393</v>
      </c>
      <c r="B398" s="122"/>
      <c r="C398" s="123"/>
      <c r="D398" s="123"/>
      <c r="E398" s="123"/>
      <c r="F398" s="123"/>
      <c r="G398" s="124"/>
      <c r="H398" s="144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46"/>
      <c r="AC398" s="146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6"/>
      <c r="AP398" s="126"/>
      <c r="AQ398" s="126"/>
      <c r="AR398" s="126"/>
      <c r="AS398" s="126"/>
      <c r="AT398" s="126"/>
      <c r="AU398" s="126"/>
      <c r="AV398" s="146"/>
      <c r="AW398" s="146"/>
      <c r="AX398" s="146"/>
      <c r="AY398" s="146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6"/>
      <c r="BL398" s="126"/>
      <c r="BM398" s="126"/>
      <c r="BN398" s="126"/>
      <c r="BO398" s="126"/>
      <c r="BP398" s="146"/>
      <c r="BQ398" s="146"/>
      <c r="BR398" s="146"/>
      <c r="BS398" s="146"/>
      <c r="BT398" s="146"/>
      <c r="BU398" s="146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6"/>
      <c r="CH398" s="126"/>
      <c r="CI398" s="126"/>
      <c r="CJ398" s="146"/>
      <c r="CK398" s="146"/>
      <c r="CL398" s="146"/>
      <c r="CM398" s="146"/>
      <c r="CN398" s="146"/>
      <c r="CO398" s="146"/>
      <c r="CP398" s="146"/>
      <c r="CQ398" s="146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46"/>
      <c r="DD398" s="146"/>
      <c r="DE398" s="146"/>
      <c r="DF398" s="146"/>
      <c r="DG398" s="146"/>
      <c r="DH398" s="146"/>
      <c r="DI398" s="146"/>
      <c r="DJ398" s="146"/>
      <c r="DK398" s="146"/>
      <c r="DL398" s="146"/>
      <c r="DM398" s="149"/>
      <c r="DN398" s="100"/>
      <c r="DO398" s="101"/>
      <c r="DP398" s="101"/>
      <c r="DQ398" s="101"/>
      <c r="DR398" s="101"/>
      <c r="DS398" s="101"/>
      <c r="DT398" s="101"/>
      <c r="DU398" s="101"/>
      <c r="DV398" s="101"/>
      <c r="DW398" s="101"/>
      <c r="DX398" s="101"/>
      <c r="DY398" s="101"/>
      <c r="DZ398" s="101"/>
      <c r="EA398" s="101"/>
      <c r="EB398" s="101"/>
      <c r="EC398" s="101"/>
      <c r="ED398" s="101"/>
      <c r="EE398" s="101"/>
      <c r="EF398" s="101"/>
      <c r="EG398" s="102"/>
      <c r="EH398" s="128"/>
      <c r="EI398" s="126"/>
      <c r="EJ398" s="126"/>
      <c r="EK398" s="126"/>
      <c r="EL398" s="126"/>
      <c r="EM398" s="126"/>
      <c r="EN398" s="126"/>
      <c r="EO398" s="126"/>
      <c r="EP398" s="126"/>
      <c r="EQ398" s="126"/>
      <c r="ER398" s="126"/>
      <c r="ES398" s="126"/>
      <c r="ET398" s="126"/>
      <c r="EU398" s="126"/>
      <c r="EV398" s="126"/>
      <c r="EW398" s="126"/>
      <c r="EX398" s="126"/>
      <c r="EY398" s="126"/>
      <c r="EZ398" s="126"/>
      <c r="FA398" s="129"/>
      <c r="FB398" s="106"/>
      <c r="FC398" s="101"/>
      <c r="FD398" s="101"/>
      <c r="FE398" s="101"/>
      <c r="FF398" s="101"/>
      <c r="FG398" s="101"/>
      <c r="FH398" s="101"/>
      <c r="FI398" s="101"/>
      <c r="FJ398" s="101"/>
      <c r="FK398" s="130"/>
      <c r="FL398" s="128"/>
      <c r="FM398" s="126"/>
      <c r="FN398" s="126"/>
      <c r="FO398" s="126"/>
      <c r="FP398" s="126"/>
      <c r="FQ398" s="127"/>
      <c r="FR398" s="128"/>
      <c r="FS398" s="126"/>
      <c r="FT398" s="126"/>
      <c r="FU398" s="129"/>
      <c r="FV398" s="106"/>
      <c r="FW398" s="101"/>
      <c r="FX398" s="101"/>
      <c r="FY398" s="127"/>
      <c r="FZ398" s="131"/>
      <c r="GA398" s="132"/>
      <c r="GB398" s="133"/>
      <c r="GC398" s="133"/>
      <c r="GD398" s="133"/>
      <c r="GE398" s="133"/>
      <c r="GF398" s="134"/>
      <c r="GG398" s="135"/>
      <c r="GH398" s="133"/>
      <c r="GI398" s="133"/>
      <c r="GJ398" s="134"/>
      <c r="GK398" s="135"/>
      <c r="GL398" s="136"/>
      <c r="GM398" s="126"/>
      <c r="GN398" s="126"/>
      <c r="GO398" s="126"/>
      <c r="GP398" s="127"/>
      <c r="GQ398" s="137"/>
      <c r="GR398" s="138"/>
      <c r="GS398" s="139"/>
      <c r="GT398" s="140"/>
      <c r="GU398" s="141"/>
      <c r="GV398" s="142"/>
      <c r="GW398" s="143"/>
    </row>
    <row r="399" spans="1:205" s="120" customFormat="1" ht="18" customHeight="1" x14ac:dyDescent="0.25">
      <c r="A399" s="121">
        <v>394</v>
      </c>
      <c r="B399" s="122"/>
      <c r="C399" s="123"/>
      <c r="D399" s="123"/>
      <c r="E399" s="123"/>
      <c r="F399" s="123"/>
      <c r="G399" s="124"/>
      <c r="H399" s="144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46"/>
      <c r="AC399" s="146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6"/>
      <c r="AP399" s="126"/>
      <c r="AQ399" s="126"/>
      <c r="AR399" s="126"/>
      <c r="AS399" s="126"/>
      <c r="AT399" s="126"/>
      <c r="AU399" s="126"/>
      <c r="AV399" s="146"/>
      <c r="AW399" s="146"/>
      <c r="AX399" s="146"/>
      <c r="AY399" s="146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6"/>
      <c r="BL399" s="126"/>
      <c r="BM399" s="126"/>
      <c r="BN399" s="126"/>
      <c r="BO399" s="126"/>
      <c r="BP399" s="146"/>
      <c r="BQ399" s="146"/>
      <c r="BR399" s="146"/>
      <c r="BS399" s="146"/>
      <c r="BT399" s="146"/>
      <c r="BU399" s="146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6"/>
      <c r="CH399" s="126"/>
      <c r="CI399" s="126"/>
      <c r="CJ399" s="146"/>
      <c r="CK399" s="146"/>
      <c r="CL399" s="146"/>
      <c r="CM399" s="146"/>
      <c r="CN399" s="146"/>
      <c r="CO399" s="146"/>
      <c r="CP399" s="146"/>
      <c r="CQ399" s="146"/>
      <c r="CR399" s="125"/>
      <c r="CS399" s="125"/>
      <c r="CT399" s="125"/>
      <c r="CU399" s="125"/>
      <c r="CV399" s="125"/>
      <c r="CW399" s="125"/>
      <c r="CX399" s="125"/>
      <c r="CY399" s="125"/>
      <c r="CZ399" s="125"/>
      <c r="DA399" s="125"/>
      <c r="DB399" s="125"/>
      <c r="DC399" s="146"/>
      <c r="DD399" s="146"/>
      <c r="DE399" s="146"/>
      <c r="DF399" s="146"/>
      <c r="DG399" s="146"/>
      <c r="DH399" s="146"/>
      <c r="DI399" s="146"/>
      <c r="DJ399" s="146"/>
      <c r="DK399" s="146"/>
      <c r="DL399" s="146"/>
      <c r="DM399" s="149"/>
      <c r="DN399" s="100"/>
      <c r="DO399" s="101"/>
      <c r="DP399" s="101"/>
      <c r="DQ399" s="101"/>
      <c r="DR399" s="101"/>
      <c r="DS399" s="101"/>
      <c r="DT399" s="101"/>
      <c r="DU399" s="101"/>
      <c r="DV399" s="101"/>
      <c r="DW399" s="101"/>
      <c r="DX399" s="101"/>
      <c r="DY399" s="101"/>
      <c r="DZ399" s="101"/>
      <c r="EA399" s="101"/>
      <c r="EB399" s="101"/>
      <c r="EC399" s="101"/>
      <c r="ED399" s="101"/>
      <c r="EE399" s="101"/>
      <c r="EF399" s="101"/>
      <c r="EG399" s="102"/>
      <c r="EH399" s="128"/>
      <c r="EI399" s="126"/>
      <c r="EJ399" s="126"/>
      <c r="EK399" s="126"/>
      <c r="EL399" s="126"/>
      <c r="EM399" s="126"/>
      <c r="EN399" s="126"/>
      <c r="EO399" s="126"/>
      <c r="EP399" s="126"/>
      <c r="EQ399" s="126"/>
      <c r="ER399" s="126"/>
      <c r="ES399" s="126"/>
      <c r="ET399" s="126"/>
      <c r="EU399" s="126"/>
      <c r="EV399" s="126"/>
      <c r="EW399" s="126"/>
      <c r="EX399" s="126"/>
      <c r="EY399" s="126"/>
      <c r="EZ399" s="126"/>
      <c r="FA399" s="129"/>
      <c r="FB399" s="106"/>
      <c r="FC399" s="101"/>
      <c r="FD399" s="101"/>
      <c r="FE399" s="101"/>
      <c r="FF399" s="101"/>
      <c r="FG399" s="101"/>
      <c r="FH399" s="101"/>
      <c r="FI399" s="101"/>
      <c r="FJ399" s="101"/>
      <c r="FK399" s="130"/>
      <c r="FL399" s="128"/>
      <c r="FM399" s="126"/>
      <c r="FN399" s="126"/>
      <c r="FO399" s="126"/>
      <c r="FP399" s="126"/>
      <c r="FQ399" s="127"/>
      <c r="FR399" s="128"/>
      <c r="FS399" s="126"/>
      <c r="FT399" s="126"/>
      <c r="FU399" s="129"/>
      <c r="FV399" s="106"/>
      <c r="FW399" s="101"/>
      <c r="FX399" s="101"/>
      <c r="FY399" s="127"/>
      <c r="FZ399" s="131"/>
      <c r="GA399" s="132"/>
      <c r="GB399" s="133"/>
      <c r="GC399" s="133"/>
      <c r="GD399" s="133"/>
      <c r="GE399" s="133"/>
      <c r="GF399" s="134"/>
      <c r="GG399" s="135"/>
      <c r="GH399" s="133"/>
      <c r="GI399" s="133"/>
      <c r="GJ399" s="134"/>
      <c r="GK399" s="135"/>
      <c r="GL399" s="136"/>
      <c r="GM399" s="126"/>
      <c r="GN399" s="126"/>
      <c r="GO399" s="126"/>
      <c r="GP399" s="127"/>
      <c r="GQ399" s="137"/>
      <c r="GR399" s="138"/>
      <c r="GS399" s="139"/>
      <c r="GT399" s="140"/>
      <c r="GU399" s="141"/>
      <c r="GV399" s="142"/>
      <c r="GW399" s="143"/>
    </row>
    <row r="400" spans="1:205" s="120" customFormat="1" ht="18" customHeight="1" x14ac:dyDescent="0.25">
      <c r="A400" s="121">
        <v>395</v>
      </c>
      <c r="B400" s="122"/>
      <c r="C400" s="123"/>
      <c r="D400" s="123"/>
      <c r="E400" s="123"/>
      <c r="F400" s="123"/>
      <c r="G400" s="124"/>
      <c r="H400" s="144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46"/>
      <c r="AC400" s="146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6"/>
      <c r="AP400" s="126"/>
      <c r="AQ400" s="126"/>
      <c r="AR400" s="126"/>
      <c r="AS400" s="126"/>
      <c r="AT400" s="126"/>
      <c r="AU400" s="126"/>
      <c r="AV400" s="146"/>
      <c r="AW400" s="146"/>
      <c r="AX400" s="146"/>
      <c r="AY400" s="146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6"/>
      <c r="BL400" s="126"/>
      <c r="BM400" s="126"/>
      <c r="BN400" s="126"/>
      <c r="BO400" s="126"/>
      <c r="BP400" s="146"/>
      <c r="BQ400" s="146"/>
      <c r="BR400" s="146"/>
      <c r="BS400" s="146"/>
      <c r="BT400" s="146"/>
      <c r="BU400" s="146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6"/>
      <c r="CH400" s="126"/>
      <c r="CI400" s="126"/>
      <c r="CJ400" s="146"/>
      <c r="CK400" s="146"/>
      <c r="CL400" s="146"/>
      <c r="CM400" s="146"/>
      <c r="CN400" s="146"/>
      <c r="CO400" s="146"/>
      <c r="CP400" s="146"/>
      <c r="CQ400" s="146"/>
      <c r="CR400" s="125"/>
      <c r="CS400" s="125"/>
      <c r="CT400" s="125"/>
      <c r="CU400" s="125"/>
      <c r="CV400" s="125"/>
      <c r="CW400" s="125"/>
      <c r="CX400" s="125"/>
      <c r="CY400" s="125"/>
      <c r="CZ400" s="125"/>
      <c r="DA400" s="125"/>
      <c r="DB400" s="125"/>
      <c r="DC400" s="146"/>
      <c r="DD400" s="146"/>
      <c r="DE400" s="146"/>
      <c r="DF400" s="146"/>
      <c r="DG400" s="146"/>
      <c r="DH400" s="146"/>
      <c r="DI400" s="146"/>
      <c r="DJ400" s="146"/>
      <c r="DK400" s="146"/>
      <c r="DL400" s="146"/>
      <c r="DM400" s="149"/>
      <c r="DN400" s="100"/>
      <c r="DO400" s="101"/>
      <c r="DP400" s="101"/>
      <c r="DQ400" s="101"/>
      <c r="DR400" s="101"/>
      <c r="DS400" s="101"/>
      <c r="DT400" s="101"/>
      <c r="DU400" s="101"/>
      <c r="DV400" s="101"/>
      <c r="DW400" s="101"/>
      <c r="DX400" s="101"/>
      <c r="DY400" s="101"/>
      <c r="DZ400" s="101"/>
      <c r="EA400" s="101"/>
      <c r="EB400" s="101"/>
      <c r="EC400" s="101"/>
      <c r="ED400" s="101"/>
      <c r="EE400" s="101"/>
      <c r="EF400" s="101"/>
      <c r="EG400" s="102"/>
      <c r="EH400" s="128"/>
      <c r="EI400" s="126"/>
      <c r="EJ400" s="126"/>
      <c r="EK400" s="126"/>
      <c r="EL400" s="126"/>
      <c r="EM400" s="126"/>
      <c r="EN400" s="126"/>
      <c r="EO400" s="126"/>
      <c r="EP400" s="126"/>
      <c r="EQ400" s="126"/>
      <c r="ER400" s="126"/>
      <c r="ES400" s="126"/>
      <c r="ET400" s="126"/>
      <c r="EU400" s="126"/>
      <c r="EV400" s="126"/>
      <c r="EW400" s="126"/>
      <c r="EX400" s="126"/>
      <c r="EY400" s="126"/>
      <c r="EZ400" s="126"/>
      <c r="FA400" s="129"/>
      <c r="FB400" s="106"/>
      <c r="FC400" s="101"/>
      <c r="FD400" s="101"/>
      <c r="FE400" s="101"/>
      <c r="FF400" s="101"/>
      <c r="FG400" s="101"/>
      <c r="FH400" s="101"/>
      <c r="FI400" s="101"/>
      <c r="FJ400" s="101"/>
      <c r="FK400" s="130"/>
      <c r="FL400" s="128"/>
      <c r="FM400" s="126"/>
      <c r="FN400" s="126"/>
      <c r="FO400" s="126"/>
      <c r="FP400" s="126"/>
      <c r="FQ400" s="127"/>
      <c r="FR400" s="128"/>
      <c r="FS400" s="126"/>
      <c r="FT400" s="126"/>
      <c r="FU400" s="129"/>
      <c r="FV400" s="106"/>
      <c r="FW400" s="101"/>
      <c r="FX400" s="101"/>
      <c r="FY400" s="127"/>
      <c r="FZ400" s="131"/>
      <c r="GA400" s="132"/>
      <c r="GB400" s="133"/>
      <c r="GC400" s="133"/>
      <c r="GD400" s="133"/>
      <c r="GE400" s="133"/>
      <c r="GF400" s="134"/>
      <c r="GG400" s="135"/>
      <c r="GH400" s="133"/>
      <c r="GI400" s="133"/>
      <c r="GJ400" s="134"/>
      <c r="GK400" s="135"/>
      <c r="GL400" s="136"/>
      <c r="GM400" s="126"/>
      <c r="GN400" s="126"/>
      <c r="GO400" s="126"/>
      <c r="GP400" s="127"/>
      <c r="GQ400" s="137"/>
      <c r="GR400" s="138"/>
      <c r="GS400" s="139"/>
      <c r="GT400" s="140"/>
      <c r="GU400" s="141"/>
      <c r="GV400" s="142"/>
      <c r="GW400" s="143"/>
    </row>
    <row r="401" spans="1:205" s="120" customFormat="1" ht="18" customHeight="1" x14ac:dyDescent="0.25">
      <c r="A401" s="121">
        <v>396</v>
      </c>
      <c r="B401" s="122"/>
      <c r="C401" s="123"/>
      <c r="D401" s="123"/>
      <c r="E401" s="123"/>
      <c r="F401" s="123"/>
      <c r="G401" s="124"/>
      <c r="H401" s="144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46"/>
      <c r="AC401" s="146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6"/>
      <c r="AP401" s="126"/>
      <c r="AQ401" s="126"/>
      <c r="AR401" s="126"/>
      <c r="AS401" s="126"/>
      <c r="AT401" s="126"/>
      <c r="AU401" s="126"/>
      <c r="AV401" s="146"/>
      <c r="AW401" s="146"/>
      <c r="AX401" s="146"/>
      <c r="AY401" s="146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6"/>
      <c r="BL401" s="126"/>
      <c r="BM401" s="126"/>
      <c r="BN401" s="126"/>
      <c r="BO401" s="126"/>
      <c r="BP401" s="146"/>
      <c r="BQ401" s="146"/>
      <c r="BR401" s="146"/>
      <c r="BS401" s="146"/>
      <c r="BT401" s="146"/>
      <c r="BU401" s="146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6"/>
      <c r="CH401" s="126"/>
      <c r="CI401" s="126"/>
      <c r="CJ401" s="146"/>
      <c r="CK401" s="146"/>
      <c r="CL401" s="146"/>
      <c r="CM401" s="146"/>
      <c r="CN401" s="146"/>
      <c r="CO401" s="146"/>
      <c r="CP401" s="146"/>
      <c r="CQ401" s="146"/>
      <c r="CR401" s="125"/>
      <c r="CS401" s="125"/>
      <c r="CT401" s="125"/>
      <c r="CU401" s="125"/>
      <c r="CV401" s="125"/>
      <c r="CW401" s="125"/>
      <c r="CX401" s="125"/>
      <c r="CY401" s="125"/>
      <c r="CZ401" s="125"/>
      <c r="DA401" s="125"/>
      <c r="DB401" s="125"/>
      <c r="DC401" s="146"/>
      <c r="DD401" s="146"/>
      <c r="DE401" s="146"/>
      <c r="DF401" s="146"/>
      <c r="DG401" s="146"/>
      <c r="DH401" s="146"/>
      <c r="DI401" s="146"/>
      <c r="DJ401" s="146"/>
      <c r="DK401" s="146"/>
      <c r="DL401" s="146"/>
      <c r="DM401" s="149"/>
      <c r="DN401" s="100"/>
      <c r="DO401" s="101"/>
      <c r="DP401" s="101"/>
      <c r="DQ401" s="101"/>
      <c r="DR401" s="101"/>
      <c r="DS401" s="101"/>
      <c r="DT401" s="101"/>
      <c r="DU401" s="101"/>
      <c r="DV401" s="101"/>
      <c r="DW401" s="101"/>
      <c r="DX401" s="101"/>
      <c r="DY401" s="101"/>
      <c r="DZ401" s="101"/>
      <c r="EA401" s="101"/>
      <c r="EB401" s="101"/>
      <c r="EC401" s="101"/>
      <c r="ED401" s="101"/>
      <c r="EE401" s="101"/>
      <c r="EF401" s="101"/>
      <c r="EG401" s="102"/>
      <c r="EH401" s="128"/>
      <c r="EI401" s="126"/>
      <c r="EJ401" s="126"/>
      <c r="EK401" s="126"/>
      <c r="EL401" s="126"/>
      <c r="EM401" s="126"/>
      <c r="EN401" s="126"/>
      <c r="EO401" s="126"/>
      <c r="EP401" s="126"/>
      <c r="EQ401" s="126"/>
      <c r="ER401" s="126"/>
      <c r="ES401" s="126"/>
      <c r="ET401" s="126"/>
      <c r="EU401" s="126"/>
      <c r="EV401" s="126"/>
      <c r="EW401" s="126"/>
      <c r="EX401" s="126"/>
      <c r="EY401" s="126"/>
      <c r="EZ401" s="126"/>
      <c r="FA401" s="129"/>
      <c r="FB401" s="106"/>
      <c r="FC401" s="101"/>
      <c r="FD401" s="101"/>
      <c r="FE401" s="101"/>
      <c r="FF401" s="101"/>
      <c r="FG401" s="101"/>
      <c r="FH401" s="101"/>
      <c r="FI401" s="101"/>
      <c r="FJ401" s="101"/>
      <c r="FK401" s="130"/>
      <c r="FL401" s="128"/>
      <c r="FM401" s="126"/>
      <c r="FN401" s="126"/>
      <c r="FO401" s="126"/>
      <c r="FP401" s="126"/>
      <c r="FQ401" s="127"/>
      <c r="FR401" s="128"/>
      <c r="FS401" s="126"/>
      <c r="FT401" s="126"/>
      <c r="FU401" s="129"/>
      <c r="FV401" s="106"/>
      <c r="FW401" s="101"/>
      <c r="FX401" s="101"/>
      <c r="FY401" s="127"/>
      <c r="FZ401" s="131"/>
      <c r="GA401" s="132"/>
      <c r="GB401" s="133"/>
      <c r="GC401" s="133"/>
      <c r="GD401" s="133"/>
      <c r="GE401" s="133"/>
      <c r="GF401" s="134"/>
      <c r="GG401" s="135"/>
      <c r="GH401" s="133"/>
      <c r="GI401" s="133"/>
      <c r="GJ401" s="134"/>
      <c r="GK401" s="135"/>
      <c r="GL401" s="136"/>
      <c r="GM401" s="126"/>
      <c r="GN401" s="126"/>
      <c r="GO401" s="126"/>
      <c r="GP401" s="127"/>
      <c r="GQ401" s="137"/>
      <c r="GR401" s="138"/>
      <c r="GS401" s="139"/>
      <c r="GT401" s="140"/>
      <c r="GU401" s="141"/>
      <c r="GV401" s="142"/>
      <c r="GW401" s="143"/>
    </row>
    <row r="402" spans="1:205" s="120" customFormat="1" ht="18" customHeight="1" x14ac:dyDescent="0.25">
      <c r="A402" s="121">
        <v>397</v>
      </c>
      <c r="B402" s="122"/>
      <c r="C402" s="123"/>
      <c r="D402" s="123"/>
      <c r="E402" s="123"/>
      <c r="F402" s="123"/>
      <c r="G402" s="124"/>
      <c r="H402" s="144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46"/>
      <c r="AC402" s="146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6"/>
      <c r="AP402" s="126"/>
      <c r="AQ402" s="126"/>
      <c r="AR402" s="126"/>
      <c r="AS402" s="126"/>
      <c r="AT402" s="126"/>
      <c r="AU402" s="126"/>
      <c r="AV402" s="146"/>
      <c r="AW402" s="146"/>
      <c r="AX402" s="146"/>
      <c r="AY402" s="146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6"/>
      <c r="BL402" s="126"/>
      <c r="BM402" s="126"/>
      <c r="BN402" s="126"/>
      <c r="BO402" s="126"/>
      <c r="BP402" s="146"/>
      <c r="BQ402" s="146"/>
      <c r="BR402" s="146"/>
      <c r="BS402" s="146"/>
      <c r="BT402" s="146"/>
      <c r="BU402" s="146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6"/>
      <c r="CH402" s="126"/>
      <c r="CI402" s="126"/>
      <c r="CJ402" s="146"/>
      <c r="CK402" s="146"/>
      <c r="CL402" s="146"/>
      <c r="CM402" s="146"/>
      <c r="CN402" s="146"/>
      <c r="CO402" s="146"/>
      <c r="CP402" s="146"/>
      <c r="CQ402" s="146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46"/>
      <c r="DD402" s="146"/>
      <c r="DE402" s="146"/>
      <c r="DF402" s="146"/>
      <c r="DG402" s="146"/>
      <c r="DH402" s="146"/>
      <c r="DI402" s="146"/>
      <c r="DJ402" s="146"/>
      <c r="DK402" s="146"/>
      <c r="DL402" s="146"/>
      <c r="DM402" s="149"/>
      <c r="DN402" s="100"/>
      <c r="DO402" s="101"/>
      <c r="DP402" s="101"/>
      <c r="DQ402" s="101"/>
      <c r="DR402" s="101"/>
      <c r="DS402" s="101"/>
      <c r="DT402" s="101"/>
      <c r="DU402" s="101"/>
      <c r="DV402" s="101"/>
      <c r="DW402" s="101"/>
      <c r="DX402" s="101"/>
      <c r="DY402" s="101"/>
      <c r="DZ402" s="101"/>
      <c r="EA402" s="101"/>
      <c r="EB402" s="101"/>
      <c r="EC402" s="101"/>
      <c r="ED402" s="101"/>
      <c r="EE402" s="101"/>
      <c r="EF402" s="101"/>
      <c r="EG402" s="102"/>
      <c r="EH402" s="128"/>
      <c r="EI402" s="126"/>
      <c r="EJ402" s="126"/>
      <c r="EK402" s="126"/>
      <c r="EL402" s="126"/>
      <c r="EM402" s="126"/>
      <c r="EN402" s="126"/>
      <c r="EO402" s="126"/>
      <c r="EP402" s="126"/>
      <c r="EQ402" s="126"/>
      <c r="ER402" s="126"/>
      <c r="ES402" s="126"/>
      <c r="ET402" s="126"/>
      <c r="EU402" s="126"/>
      <c r="EV402" s="126"/>
      <c r="EW402" s="126"/>
      <c r="EX402" s="126"/>
      <c r="EY402" s="126"/>
      <c r="EZ402" s="126"/>
      <c r="FA402" s="129"/>
      <c r="FB402" s="106"/>
      <c r="FC402" s="101"/>
      <c r="FD402" s="101"/>
      <c r="FE402" s="101"/>
      <c r="FF402" s="101"/>
      <c r="FG402" s="101"/>
      <c r="FH402" s="101"/>
      <c r="FI402" s="101"/>
      <c r="FJ402" s="101"/>
      <c r="FK402" s="130"/>
      <c r="FL402" s="128"/>
      <c r="FM402" s="126"/>
      <c r="FN402" s="126"/>
      <c r="FO402" s="126"/>
      <c r="FP402" s="126"/>
      <c r="FQ402" s="127"/>
      <c r="FR402" s="128"/>
      <c r="FS402" s="126"/>
      <c r="FT402" s="126"/>
      <c r="FU402" s="129"/>
      <c r="FV402" s="106"/>
      <c r="FW402" s="101"/>
      <c r="FX402" s="101"/>
      <c r="FY402" s="127"/>
      <c r="FZ402" s="131"/>
      <c r="GA402" s="132"/>
      <c r="GB402" s="133"/>
      <c r="GC402" s="133"/>
      <c r="GD402" s="133"/>
      <c r="GE402" s="133"/>
      <c r="GF402" s="134"/>
      <c r="GG402" s="135"/>
      <c r="GH402" s="133"/>
      <c r="GI402" s="133"/>
      <c r="GJ402" s="134"/>
      <c r="GK402" s="135"/>
      <c r="GL402" s="136"/>
      <c r="GM402" s="126"/>
      <c r="GN402" s="126"/>
      <c r="GO402" s="126"/>
      <c r="GP402" s="127"/>
      <c r="GQ402" s="137"/>
      <c r="GR402" s="138"/>
      <c r="GS402" s="139"/>
      <c r="GT402" s="140"/>
      <c r="GU402" s="141"/>
      <c r="GV402" s="142"/>
      <c r="GW402" s="143"/>
    </row>
    <row r="403" spans="1:205" s="120" customFormat="1" ht="18" customHeight="1" x14ac:dyDescent="0.25">
      <c r="A403" s="121">
        <v>398</v>
      </c>
      <c r="B403" s="122"/>
      <c r="C403" s="123"/>
      <c r="D403" s="123"/>
      <c r="E403" s="123"/>
      <c r="F403" s="123"/>
      <c r="G403" s="124"/>
      <c r="H403" s="144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46"/>
      <c r="AC403" s="146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6"/>
      <c r="AP403" s="126"/>
      <c r="AQ403" s="126"/>
      <c r="AR403" s="126"/>
      <c r="AS403" s="126"/>
      <c r="AT403" s="126"/>
      <c r="AU403" s="126"/>
      <c r="AV403" s="146"/>
      <c r="AW403" s="146"/>
      <c r="AX403" s="146"/>
      <c r="AY403" s="146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6"/>
      <c r="BL403" s="126"/>
      <c r="BM403" s="126"/>
      <c r="BN403" s="126"/>
      <c r="BO403" s="126"/>
      <c r="BP403" s="146"/>
      <c r="BQ403" s="146"/>
      <c r="BR403" s="146"/>
      <c r="BS403" s="146"/>
      <c r="BT403" s="146"/>
      <c r="BU403" s="146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6"/>
      <c r="CH403" s="126"/>
      <c r="CI403" s="126"/>
      <c r="CJ403" s="146"/>
      <c r="CK403" s="146"/>
      <c r="CL403" s="146"/>
      <c r="CM403" s="146"/>
      <c r="CN403" s="146"/>
      <c r="CO403" s="146"/>
      <c r="CP403" s="146"/>
      <c r="CQ403" s="146"/>
      <c r="CR403" s="125"/>
      <c r="CS403" s="125"/>
      <c r="CT403" s="125"/>
      <c r="CU403" s="125"/>
      <c r="CV403" s="125"/>
      <c r="CW403" s="125"/>
      <c r="CX403" s="125"/>
      <c r="CY403" s="125"/>
      <c r="CZ403" s="125"/>
      <c r="DA403" s="125"/>
      <c r="DB403" s="125"/>
      <c r="DC403" s="146"/>
      <c r="DD403" s="146"/>
      <c r="DE403" s="146"/>
      <c r="DF403" s="146"/>
      <c r="DG403" s="146"/>
      <c r="DH403" s="146"/>
      <c r="DI403" s="146"/>
      <c r="DJ403" s="146"/>
      <c r="DK403" s="146"/>
      <c r="DL403" s="146"/>
      <c r="DM403" s="149"/>
      <c r="DN403" s="100"/>
      <c r="DO403" s="101"/>
      <c r="DP403" s="101"/>
      <c r="DQ403" s="101"/>
      <c r="DR403" s="101"/>
      <c r="DS403" s="101"/>
      <c r="DT403" s="101"/>
      <c r="DU403" s="101"/>
      <c r="DV403" s="101"/>
      <c r="DW403" s="101"/>
      <c r="DX403" s="101"/>
      <c r="DY403" s="101"/>
      <c r="DZ403" s="101"/>
      <c r="EA403" s="101"/>
      <c r="EB403" s="101"/>
      <c r="EC403" s="101"/>
      <c r="ED403" s="101"/>
      <c r="EE403" s="101"/>
      <c r="EF403" s="101"/>
      <c r="EG403" s="102"/>
      <c r="EH403" s="128"/>
      <c r="EI403" s="126"/>
      <c r="EJ403" s="126"/>
      <c r="EK403" s="126"/>
      <c r="EL403" s="126"/>
      <c r="EM403" s="126"/>
      <c r="EN403" s="126"/>
      <c r="EO403" s="126"/>
      <c r="EP403" s="126"/>
      <c r="EQ403" s="126"/>
      <c r="ER403" s="126"/>
      <c r="ES403" s="126"/>
      <c r="ET403" s="126"/>
      <c r="EU403" s="126"/>
      <c r="EV403" s="126"/>
      <c r="EW403" s="126"/>
      <c r="EX403" s="126"/>
      <c r="EY403" s="126"/>
      <c r="EZ403" s="126"/>
      <c r="FA403" s="129"/>
      <c r="FB403" s="106"/>
      <c r="FC403" s="101"/>
      <c r="FD403" s="101"/>
      <c r="FE403" s="101"/>
      <c r="FF403" s="101"/>
      <c r="FG403" s="101"/>
      <c r="FH403" s="101"/>
      <c r="FI403" s="101"/>
      <c r="FJ403" s="101"/>
      <c r="FK403" s="130"/>
      <c r="FL403" s="128"/>
      <c r="FM403" s="126"/>
      <c r="FN403" s="126"/>
      <c r="FO403" s="126"/>
      <c r="FP403" s="126"/>
      <c r="FQ403" s="127"/>
      <c r="FR403" s="128"/>
      <c r="FS403" s="126"/>
      <c r="FT403" s="126"/>
      <c r="FU403" s="129"/>
      <c r="FV403" s="106"/>
      <c r="FW403" s="101"/>
      <c r="FX403" s="101"/>
      <c r="FY403" s="127"/>
      <c r="FZ403" s="131"/>
      <c r="GA403" s="132"/>
      <c r="GB403" s="133"/>
      <c r="GC403" s="133"/>
      <c r="GD403" s="133"/>
      <c r="GE403" s="133"/>
      <c r="GF403" s="134"/>
      <c r="GG403" s="135"/>
      <c r="GH403" s="133"/>
      <c r="GI403" s="133"/>
      <c r="GJ403" s="134"/>
      <c r="GK403" s="135"/>
      <c r="GL403" s="136"/>
      <c r="GM403" s="126"/>
      <c r="GN403" s="126"/>
      <c r="GO403" s="126"/>
      <c r="GP403" s="127"/>
      <c r="GQ403" s="137"/>
      <c r="GR403" s="138"/>
      <c r="GS403" s="139"/>
      <c r="GT403" s="140"/>
      <c r="GU403" s="141"/>
      <c r="GV403" s="142"/>
      <c r="GW403" s="143"/>
    </row>
    <row r="404" spans="1:205" s="120" customFormat="1" ht="18" customHeight="1" x14ac:dyDescent="0.25">
      <c r="A404" s="121">
        <v>399</v>
      </c>
      <c r="B404" s="122"/>
      <c r="C404" s="123"/>
      <c r="D404" s="123"/>
      <c r="E404" s="123"/>
      <c r="F404" s="123"/>
      <c r="G404" s="124"/>
      <c r="H404" s="144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46"/>
      <c r="AC404" s="146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6"/>
      <c r="AP404" s="126"/>
      <c r="AQ404" s="126"/>
      <c r="AR404" s="126"/>
      <c r="AS404" s="126"/>
      <c r="AT404" s="126"/>
      <c r="AU404" s="126"/>
      <c r="AV404" s="146"/>
      <c r="AW404" s="146"/>
      <c r="AX404" s="146"/>
      <c r="AY404" s="146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6"/>
      <c r="BL404" s="126"/>
      <c r="BM404" s="126"/>
      <c r="BN404" s="126"/>
      <c r="BO404" s="126"/>
      <c r="BP404" s="146"/>
      <c r="BQ404" s="146"/>
      <c r="BR404" s="146"/>
      <c r="BS404" s="146"/>
      <c r="BT404" s="146"/>
      <c r="BU404" s="146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6"/>
      <c r="CH404" s="126"/>
      <c r="CI404" s="126"/>
      <c r="CJ404" s="146"/>
      <c r="CK404" s="146"/>
      <c r="CL404" s="146"/>
      <c r="CM404" s="146"/>
      <c r="CN404" s="146"/>
      <c r="CO404" s="146"/>
      <c r="CP404" s="146"/>
      <c r="CQ404" s="146"/>
      <c r="CR404" s="125"/>
      <c r="CS404" s="125"/>
      <c r="CT404" s="125"/>
      <c r="CU404" s="125"/>
      <c r="CV404" s="125"/>
      <c r="CW404" s="125"/>
      <c r="CX404" s="125"/>
      <c r="CY404" s="125"/>
      <c r="CZ404" s="125"/>
      <c r="DA404" s="125"/>
      <c r="DB404" s="125"/>
      <c r="DC404" s="146"/>
      <c r="DD404" s="146"/>
      <c r="DE404" s="146"/>
      <c r="DF404" s="146"/>
      <c r="DG404" s="146"/>
      <c r="DH404" s="146"/>
      <c r="DI404" s="146"/>
      <c r="DJ404" s="146"/>
      <c r="DK404" s="146"/>
      <c r="DL404" s="146"/>
      <c r="DM404" s="149"/>
      <c r="DN404" s="100"/>
      <c r="DO404" s="101"/>
      <c r="DP404" s="101"/>
      <c r="DQ404" s="101"/>
      <c r="DR404" s="101"/>
      <c r="DS404" s="101"/>
      <c r="DT404" s="101"/>
      <c r="DU404" s="101"/>
      <c r="DV404" s="101"/>
      <c r="DW404" s="101"/>
      <c r="DX404" s="101"/>
      <c r="DY404" s="101"/>
      <c r="DZ404" s="101"/>
      <c r="EA404" s="101"/>
      <c r="EB404" s="101"/>
      <c r="EC404" s="101"/>
      <c r="ED404" s="101"/>
      <c r="EE404" s="101"/>
      <c r="EF404" s="101"/>
      <c r="EG404" s="102"/>
      <c r="EH404" s="128"/>
      <c r="EI404" s="126"/>
      <c r="EJ404" s="126"/>
      <c r="EK404" s="126"/>
      <c r="EL404" s="126"/>
      <c r="EM404" s="126"/>
      <c r="EN404" s="126"/>
      <c r="EO404" s="126"/>
      <c r="EP404" s="126"/>
      <c r="EQ404" s="126"/>
      <c r="ER404" s="126"/>
      <c r="ES404" s="126"/>
      <c r="ET404" s="126"/>
      <c r="EU404" s="126"/>
      <c r="EV404" s="126"/>
      <c r="EW404" s="126"/>
      <c r="EX404" s="126"/>
      <c r="EY404" s="126"/>
      <c r="EZ404" s="126"/>
      <c r="FA404" s="129"/>
      <c r="FB404" s="106"/>
      <c r="FC404" s="101"/>
      <c r="FD404" s="101"/>
      <c r="FE404" s="101"/>
      <c r="FF404" s="101"/>
      <c r="FG404" s="101"/>
      <c r="FH404" s="101"/>
      <c r="FI404" s="101"/>
      <c r="FJ404" s="101"/>
      <c r="FK404" s="130"/>
      <c r="FL404" s="128"/>
      <c r="FM404" s="126"/>
      <c r="FN404" s="126"/>
      <c r="FO404" s="126"/>
      <c r="FP404" s="126"/>
      <c r="FQ404" s="127"/>
      <c r="FR404" s="128"/>
      <c r="FS404" s="126"/>
      <c r="FT404" s="126"/>
      <c r="FU404" s="129"/>
      <c r="FV404" s="106"/>
      <c r="FW404" s="101"/>
      <c r="FX404" s="101"/>
      <c r="FY404" s="127"/>
      <c r="FZ404" s="131"/>
      <c r="GA404" s="132"/>
      <c r="GB404" s="133"/>
      <c r="GC404" s="133"/>
      <c r="GD404" s="133"/>
      <c r="GE404" s="133"/>
      <c r="GF404" s="134"/>
      <c r="GG404" s="135"/>
      <c r="GH404" s="133"/>
      <c r="GI404" s="133"/>
      <c r="GJ404" s="134"/>
      <c r="GK404" s="135"/>
      <c r="GL404" s="136"/>
      <c r="GM404" s="126"/>
      <c r="GN404" s="126"/>
      <c r="GO404" s="126"/>
      <c r="GP404" s="127"/>
      <c r="GQ404" s="137"/>
      <c r="GR404" s="138"/>
      <c r="GS404" s="139"/>
      <c r="GT404" s="140"/>
      <c r="GU404" s="141"/>
      <c r="GV404" s="142"/>
      <c r="GW404" s="143"/>
    </row>
    <row r="405" spans="1:205" s="120" customFormat="1" ht="18" customHeight="1" x14ac:dyDescent="0.25">
      <c r="A405" s="121">
        <v>400</v>
      </c>
      <c r="B405" s="122"/>
      <c r="C405" s="123"/>
      <c r="D405" s="123"/>
      <c r="E405" s="123"/>
      <c r="F405" s="123"/>
      <c r="G405" s="124"/>
      <c r="H405" s="144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46"/>
      <c r="AC405" s="146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6"/>
      <c r="AP405" s="126"/>
      <c r="AQ405" s="126"/>
      <c r="AR405" s="126"/>
      <c r="AS405" s="126"/>
      <c r="AT405" s="126"/>
      <c r="AU405" s="126"/>
      <c r="AV405" s="146"/>
      <c r="AW405" s="146"/>
      <c r="AX405" s="146"/>
      <c r="AY405" s="146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6"/>
      <c r="BL405" s="126"/>
      <c r="BM405" s="126"/>
      <c r="BN405" s="126"/>
      <c r="BO405" s="126"/>
      <c r="BP405" s="146"/>
      <c r="BQ405" s="146"/>
      <c r="BR405" s="146"/>
      <c r="BS405" s="146"/>
      <c r="BT405" s="146"/>
      <c r="BU405" s="146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6"/>
      <c r="CH405" s="126"/>
      <c r="CI405" s="126"/>
      <c r="CJ405" s="146"/>
      <c r="CK405" s="146"/>
      <c r="CL405" s="146"/>
      <c r="CM405" s="146"/>
      <c r="CN405" s="146"/>
      <c r="CO405" s="146"/>
      <c r="CP405" s="146"/>
      <c r="CQ405" s="146"/>
      <c r="CR405" s="125"/>
      <c r="CS405" s="125"/>
      <c r="CT405" s="125"/>
      <c r="CU405" s="125"/>
      <c r="CV405" s="125"/>
      <c r="CW405" s="125"/>
      <c r="CX405" s="125"/>
      <c r="CY405" s="125"/>
      <c r="CZ405" s="125"/>
      <c r="DA405" s="125"/>
      <c r="DB405" s="125"/>
      <c r="DC405" s="146"/>
      <c r="DD405" s="146"/>
      <c r="DE405" s="146"/>
      <c r="DF405" s="146"/>
      <c r="DG405" s="146"/>
      <c r="DH405" s="146"/>
      <c r="DI405" s="146"/>
      <c r="DJ405" s="146"/>
      <c r="DK405" s="146"/>
      <c r="DL405" s="146"/>
      <c r="DM405" s="149"/>
      <c r="DN405" s="100"/>
      <c r="DO405" s="101"/>
      <c r="DP405" s="101"/>
      <c r="DQ405" s="101"/>
      <c r="DR405" s="101"/>
      <c r="DS405" s="101"/>
      <c r="DT405" s="101"/>
      <c r="DU405" s="101"/>
      <c r="DV405" s="101"/>
      <c r="DW405" s="101"/>
      <c r="DX405" s="101"/>
      <c r="DY405" s="101"/>
      <c r="DZ405" s="101"/>
      <c r="EA405" s="101"/>
      <c r="EB405" s="101"/>
      <c r="EC405" s="101"/>
      <c r="ED405" s="101"/>
      <c r="EE405" s="101"/>
      <c r="EF405" s="101"/>
      <c r="EG405" s="102"/>
      <c r="EH405" s="128"/>
      <c r="EI405" s="126"/>
      <c r="EJ405" s="126"/>
      <c r="EK405" s="126"/>
      <c r="EL405" s="126"/>
      <c r="EM405" s="126"/>
      <c r="EN405" s="126"/>
      <c r="EO405" s="126"/>
      <c r="EP405" s="126"/>
      <c r="EQ405" s="126"/>
      <c r="ER405" s="126"/>
      <c r="ES405" s="126"/>
      <c r="ET405" s="126"/>
      <c r="EU405" s="126"/>
      <c r="EV405" s="126"/>
      <c r="EW405" s="126"/>
      <c r="EX405" s="126"/>
      <c r="EY405" s="126"/>
      <c r="EZ405" s="126"/>
      <c r="FA405" s="129"/>
      <c r="FB405" s="106"/>
      <c r="FC405" s="101"/>
      <c r="FD405" s="101"/>
      <c r="FE405" s="101"/>
      <c r="FF405" s="101"/>
      <c r="FG405" s="101"/>
      <c r="FH405" s="101"/>
      <c r="FI405" s="101"/>
      <c r="FJ405" s="101"/>
      <c r="FK405" s="130"/>
      <c r="FL405" s="128"/>
      <c r="FM405" s="126"/>
      <c r="FN405" s="126"/>
      <c r="FO405" s="126"/>
      <c r="FP405" s="126"/>
      <c r="FQ405" s="127"/>
      <c r="FR405" s="128"/>
      <c r="FS405" s="126"/>
      <c r="FT405" s="126"/>
      <c r="FU405" s="129"/>
      <c r="FV405" s="106"/>
      <c r="FW405" s="101"/>
      <c r="FX405" s="101"/>
      <c r="FY405" s="127"/>
      <c r="FZ405" s="131"/>
      <c r="GA405" s="132"/>
      <c r="GB405" s="133"/>
      <c r="GC405" s="133"/>
      <c r="GD405" s="133"/>
      <c r="GE405" s="133"/>
      <c r="GF405" s="134"/>
      <c r="GG405" s="135"/>
      <c r="GH405" s="133"/>
      <c r="GI405" s="133"/>
      <c r="GJ405" s="134"/>
      <c r="GK405" s="135"/>
      <c r="GL405" s="136"/>
      <c r="GM405" s="126"/>
      <c r="GN405" s="126"/>
      <c r="GO405" s="126"/>
      <c r="GP405" s="127"/>
      <c r="GQ405" s="137"/>
      <c r="GR405" s="138"/>
      <c r="GS405" s="139"/>
      <c r="GT405" s="140"/>
      <c r="GU405" s="141"/>
      <c r="GV405" s="142"/>
      <c r="GW405" s="143"/>
    </row>
    <row r="406" spans="1:205" s="120" customFormat="1" ht="18" customHeight="1" x14ac:dyDescent="0.25">
      <c r="A406" s="121">
        <v>401</v>
      </c>
      <c r="B406" s="122"/>
      <c r="C406" s="123"/>
      <c r="D406" s="123"/>
      <c r="E406" s="123"/>
      <c r="F406" s="123"/>
      <c r="G406" s="124"/>
      <c r="H406" s="144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46"/>
      <c r="AC406" s="146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6"/>
      <c r="AP406" s="126"/>
      <c r="AQ406" s="126"/>
      <c r="AR406" s="126"/>
      <c r="AS406" s="126"/>
      <c r="AT406" s="126"/>
      <c r="AU406" s="126"/>
      <c r="AV406" s="146"/>
      <c r="AW406" s="146"/>
      <c r="AX406" s="146"/>
      <c r="AY406" s="146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6"/>
      <c r="BL406" s="126"/>
      <c r="BM406" s="126"/>
      <c r="BN406" s="126"/>
      <c r="BO406" s="126"/>
      <c r="BP406" s="146"/>
      <c r="BQ406" s="146"/>
      <c r="BR406" s="146"/>
      <c r="BS406" s="146"/>
      <c r="BT406" s="146"/>
      <c r="BU406" s="146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6"/>
      <c r="CH406" s="126"/>
      <c r="CI406" s="126"/>
      <c r="CJ406" s="146"/>
      <c r="CK406" s="146"/>
      <c r="CL406" s="146"/>
      <c r="CM406" s="146"/>
      <c r="CN406" s="146"/>
      <c r="CO406" s="146"/>
      <c r="CP406" s="146"/>
      <c r="CQ406" s="146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46"/>
      <c r="DD406" s="146"/>
      <c r="DE406" s="146"/>
      <c r="DF406" s="146"/>
      <c r="DG406" s="146"/>
      <c r="DH406" s="146"/>
      <c r="DI406" s="146"/>
      <c r="DJ406" s="146"/>
      <c r="DK406" s="146"/>
      <c r="DL406" s="146"/>
      <c r="DM406" s="149"/>
      <c r="DN406" s="100"/>
      <c r="DO406" s="101"/>
      <c r="DP406" s="101"/>
      <c r="DQ406" s="101"/>
      <c r="DR406" s="101"/>
      <c r="DS406" s="101"/>
      <c r="DT406" s="101"/>
      <c r="DU406" s="101"/>
      <c r="DV406" s="101"/>
      <c r="DW406" s="101"/>
      <c r="DX406" s="101"/>
      <c r="DY406" s="101"/>
      <c r="DZ406" s="101"/>
      <c r="EA406" s="101"/>
      <c r="EB406" s="101"/>
      <c r="EC406" s="101"/>
      <c r="ED406" s="101"/>
      <c r="EE406" s="101"/>
      <c r="EF406" s="101"/>
      <c r="EG406" s="102"/>
      <c r="EH406" s="128"/>
      <c r="EI406" s="126"/>
      <c r="EJ406" s="126"/>
      <c r="EK406" s="126"/>
      <c r="EL406" s="126"/>
      <c r="EM406" s="126"/>
      <c r="EN406" s="126"/>
      <c r="EO406" s="126"/>
      <c r="EP406" s="126"/>
      <c r="EQ406" s="126"/>
      <c r="ER406" s="126"/>
      <c r="ES406" s="126"/>
      <c r="ET406" s="126"/>
      <c r="EU406" s="126"/>
      <c r="EV406" s="126"/>
      <c r="EW406" s="126"/>
      <c r="EX406" s="126"/>
      <c r="EY406" s="126"/>
      <c r="EZ406" s="126"/>
      <c r="FA406" s="129"/>
      <c r="FB406" s="106"/>
      <c r="FC406" s="101"/>
      <c r="FD406" s="101"/>
      <c r="FE406" s="101"/>
      <c r="FF406" s="101"/>
      <c r="FG406" s="101"/>
      <c r="FH406" s="101"/>
      <c r="FI406" s="101"/>
      <c r="FJ406" s="101"/>
      <c r="FK406" s="130"/>
      <c r="FL406" s="128"/>
      <c r="FM406" s="126"/>
      <c r="FN406" s="126"/>
      <c r="FO406" s="126"/>
      <c r="FP406" s="126"/>
      <c r="FQ406" s="127"/>
      <c r="FR406" s="128"/>
      <c r="FS406" s="126"/>
      <c r="FT406" s="126"/>
      <c r="FU406" s="129"/>
      <c r="FV406" s="106"/>
      <c r="FW406" s="101"/>
      <c r="FX406" s="101"/>
      <c r="FY406" s="127"/>
      <c r="FZ406" s="131"/>
      <c r="GA406" s="132"/>
      <c r="GB406" s="133"/>
      <c r="GC406" s="133"/>
      <c r="GD406" s="133"/>
      <c r="GE406" s="133"/>
      <c r="GF406" s="134"/>
      <c r="GG406" s="135"/>
      <c r="GH406" s="133"/>
      <c r="GI406" s="133"/>
      <c r="GJ406" s="134"/>
      <c r="GK406" s="135"/>
      <c r="GL406" s="136"/>
      <c r="GM406" s="126"/>
      <c r="GN406" s="126"/>
      <c r="GO406" s="126"/>
      <c r="GP406" s="127"/>
      <c r="GQ406" s="137"/>
      <c r="GR406" s="138"/>
      <c r="GS406" s="139"/>
      <c r="GT406" s="140"/>
      <c r="GU406" s="141"/>
      <c r="GV406" s="142"/>
      <c r="GW406" s="143"/>
    </row>
    <row r="407" spans="1:205" s="120" customFormat="1" ht="18" customHeight="1" x14ac:dyDescent="0.25">
      <c r="A407" s="121">
        <v>402</v>
      </c>
      <c r="B407" s="122"/>
      <c r="C407" s="123"/>
      <c r="D407" s="123"/>
      <c r="E407" s="123"/>
      <c r="F407" s="123"/>
      <c r="G407" s="124"/>
      <c r="H407" s="144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46"/>
      <c r="AC407" s="146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6"/>
      <c r="AP407" s="126"/>
      <c r="AQ407" s="126"/>
      <c r="AR407" s="126"/>
      <c r="AS407" s="126"/>
      <c r="AT407" s="126"/>
      <c r="AU407" s="126"/>
      <c r="AV407" s="146"/>
      <c r="AW407" s="146"/>
      <c r="AX407" s="146"/>
      <c r="AY407" s="146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6"/>
      <c r="BL407" s="126"/>
      <c r="BM407" s="126"/>
      <c r="BN407" s="126"/>
      <c r="BO407" s="126"/>
      <c r="BP407" s="146"/>
      <c r="BQ407" s="146"/>
      <c r="BR407" s="146"/>
      <c r="BS407" s="146"/>
      <c r="BT407" s="146"/>
      <c r="BU407" s="146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6"/>
      <c r="CH407" s="126"/>
      <c r="CI407" s="126"/>
      <c r="CJ407" s="146"/>
      <c r="CK407" s="146"/>
      <c r="CL407" s="146"/>
      <c r="CM407" s="146"/>
      <c r="CN407" s="146"/>
      <c r="CO407" s="146"/>
      <c r="CP407" s="146"/>
      <c r="CQ407" s="146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46"/>
      <c r="DD407" s="146"/>
      <c r="DE407" s="146"/>
      <c r="DF407" s="146"/>
      <c r="DG407" s="146"/>
      <c r="DH407" s="146"/>
      <c r="DI407" s="146"/>
      <c r="DJ407" s="146"/>
      <c r="DK407" s="146"/>
      <c r="DL407" s="146"/>
      <c r="DM407" s="149"/>
      <c r="DN407" s="100"/>
      <c r="DO407" s="101"/>
      <c r="DP407" s="101"/>
      <c r="DQ407" s="101"/>
      <c r="DR407" s="101"/>
      <c r="DS407" s="101"/>
      <c r="DT407" s="101"/>
      <c r="DU407" s="101"/>
      <c r="DV407" s="101"/>
      <c r="DW407" s="101"/>
      <c r="DX407" s="101"/>
      <c r="DY407" s="101"/>
      <c r="DZ407" s="101"/>
      <c r="EA407" s="101"/>
      <c r="EB407" s="101"/>
      <c r="EC407" s="101"/>
      <c r="ED407" s="101"/>
      <c r="EE407" s="101"/>
      <c r="EF407" s="101"/>
      <c r="EG407" s="102"/>
      <c r="EH407" s="128"/>
      <c r="EI407" s="126"/>
      <c r="EJ407" s="126"/>
      <c r="EK407" s="126"/>
      <c r="EL407" s="126"/>
      <c r="EM407" s="126"/>
      <c r="EN407" s="126"/>
      <c r="EO407" s="126"/>
      <c r="EP407" s="126"/>
      <c r="EQ407" s="126"/>
      <c r="ER407" s="126"/>
      <c r="ES407" s="126"/>
      <c r="ET407" s="126"/>
      <c r="EU407" s="126"/>
      <c r="EV407" s="126"/>
      <c r="EW407" s="126"/>
      <c r="EX407" s="126"/>
      <c r="EY407" s="126"/>
      <c r="EZ407" s="126"/>
      <c r="FA407" s="129"/>
      <c r="FB407" s="106"/>
      <c r="FC407" s="101"/>
      <c r="FD407" s="101"/>
      <c r="FE407" s="101"/>
      <c r="FF407" s="101"/>
      <c r="FG407" s="101"/>
      <c r="FH407" s="101"/>
      <c r="FI407" s="101"/>
      <c r="FJ407" s="101"/>
      <c r="FK407" s="130"/>
      <c r="FL407" s="128"/>
      <c r="FM407" s="126"/>
      <c r="FN407" s="126"/>
      <c r="FO407" s="126"/>
      <c r="FP407" s="126"/>
      <c r="FQ407" s="127"/>
      <c r="FR407" s="128"/>
      <c r="FS407" s="126"/>
      <c r="FT407" s="126"/>
      <c r="FU407" s="129"/>
      <c r="FV407" s="106"/>
      <c r="FW407" s="101"/>
      <c r="FX407" s="101"/>
      <c r="FY407" s="127"/>
      <c r="FZ407" s="131"/>
      <c r="GA407" s="132"/>
      <c r="GB407" s="133"/>
      <c r="GC407" s="133"/>
      <c r="GD407" s="133"/>
      <c r="GE407" s="133"/>
      <c r="GF407" s="134"/>
      <c r="GG407" s="135"/>
      <c r="GH407" s="133"/>
      <c r="GI407" s="133"/>
      <c r="GJ407" s="134"/>
      <c r="GK407" s="135"/>
      <c r="GL407" s="136"/>
      <c r="GM407" s="126"/>
      <c r="GN407" s="126"/>
      <c r="GO407" s="126"/>
      <c r="GP407" s="127"/>
      <c r="GQ407" s="137"/>
      <c r="GR407" s="138"/>
      <c r="GS407" s="139"/>
      <c r="GT407" s="140"/>
      <c r="GU407" s="141"/>
      <c r="GV407" s="142"/>
      <c r="GW407" s="143"/>
    </row>
    <row r="408" spans="1:205" s="120" customFormat="1" ht="18" customHeight="1" x14ac:dyDescent="0.25">
      <c r="A408" s="121">
        <v>403</v>
      </c>
      <c r="B408" s="122"/>
      <c r="C408" s="123"/>
      <c r="D408" s="123"/>
      <c r="E408" s="123"/>
      <c r="F408" s="123"/>
      <c r="G408" s="124"/>
      <c r="H408" s="144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46"/>
      <c r="AC408" s="146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6"/>
      <c r="AP408" s="126"/>
      <c r="AQ408" s="126"/>
      <c r="AR408" s="126"/>
      <c r="AS408" s="126"/>
      <c r="AT408" s="126"/>
      <c r="AU408" s="126"/>
      <c r="AV408" s="146"/>
      <c r="AW408" s="146"/>
      <c r="AX408" s="146"/>
      <c r="AY408" s="146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6"/>
      <c r="BL408" s="126"/>
      <c r="BM408" s="126"/>
      <c r="BN408" s="126"/>
      <c r="BO408" s="126"/>
      <c r="BP408" s="146"/>
      <c r="BQ408" s="146"/>
      <c r="BR408" s="146"/>
      <c r="BS408" s="146"/>
      <c r="BT408" s="146"/>
      <c r="BU408" s="146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6"/>
      <c r="CH408" s="126"/>
      <c r="CI408" s="126"/>
      <c r="CJ408" s="146"/>
      <c r="CK408" s="146"/>
      <c r="CL408" s="146"/>
      <c r="CM408" s="146"/>
      <c r="CN408" s="146"/>
      <c r="CO408" s="146"/>
      <c r="CP408" s="146"/>
      <c r="CQ408" s="146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46"/>
      <c r="DD408" s="146"/>
      <c r="DE408" s="146"/>
      <c r="DF408" s="146"/>
      <c r="DG408" s="146"/>
      <c r="DH408" s="146"/>
      <c r="DI408" s="146"/>
      <c r="DJ408" s="146"/>
      <c r="DK408" s="146"/>
      <c r="DL408" s="146"/>
      <c r="DM408" s="149"/>
      <c r="DN408" s="100"/>
      <c r="DO408" s="101"/>
      <c r="DP408" s="101"/>
      <c r="DQ408" s="101"/>
      <c r="DR408" s="101"/>
      <c r="DS408" s="101"/>
      <c r="DT408" s="101"/>
      <c r="DU408" s="101"/>
      <c r="DV408" s="101"/>
      <c r="DW408" s="101"/>
      <c r="DX408" s="101"/>
      <c r="DY408" s="101"/>
      <c r="DZ408" s="101"/>
      <c r="EA408" s="101"/>
      <c r="EB408" s="101"/>
      <c r="EC408" s="101"/>
      <c r="ED408" s="101"/>
      <c r="EE408" s="101"/>
      <c r="EF408" s="101"/>
      <c r="EG408" s="102"/>
      <c r="EH408" s="128"/>
      <c r="EI408" s="126"/>
      <c r="EJ408" s="126"/>
      <c r="EK408" s="126"/>
      <c r="EL408" s="126"/>
      <c r="EM408" s="126"/>
      <c r="EN408" s="126"/>
      <c r="EO408" s="126"/>
      <c r="EP408" s="126"/>
      <c r="EQ408" s="126"/>
      <c r="ER408" s="126"/>
      <c r="ES408" s="126"/>
      <c r="ET408" s="126"/>
      <c r="EU408" s="126"/>
      <c r="EV408" s="126"/>
      <c r="EW408" s="126"/>
      <c r="EX408" s="126"/>
      <c r="EY408" s="126"/>
      <c r="EZ408" s="126"/>
      <c r="FA408" s="129"/>
      <c r="FB408" s="106"/>
      <c r="FC408" s="101"/>
      <c r="FD408" s="101"/>
      <c r="FE408" s="101"/>
      <c r="FF408" s="101"/>
      <c r="FG408" s="101"/>
      <c r="FH408" s="101"/>
      <c r="FI408" s="101"/>
      <c r="FJ408" s="101"/>
      <c r="FK408" s="130"/>
      <c r="FL408" s="128"/>
      <c r="FM408" s="126"/>
      <c r="FN408" s="126"/>
      <c r="FO408" s="126"/>
      <c r="FP408" s="126"/>
      <c r="FQ408" s="127"/>
      <c r="FR408" s="128"/>
      <c r="FS408" s="126"/>
      <c r="FT408" s="126"/>
      <c r="FU408" s="129"/>
      <c r="FV408" s="106"/>
      <c r="FW408" s="101"/>
      <c r="FX408" s="101"/>
      <c r="FY408" s="127"/>
      <c r="FZ408" s="131"/>
      <c r="GA408" s="132"/>
      <c r="GB408" s="133"/>
      <c r="GC408" s="133"/>
      <c r="GD408" s="133"/>
      <c r="GE408" s="133"/>
      <c r="GF408" s="134"/>
      <c r="GG408" s="135"/>
      <c r="GH408" s="133"/>
      <c r="GI408" s="133"/>
      <c r="GJ408" s="134"/>
      <c r="GK408" s="135"/>
      <c r="GL408" s="136"/>
      <c r="GM408" s="126"/>
      <c r="GN408" s="126"/>
      <c r="GO408" s="126"/>
      <c r="GP408" s="127"/>
      <c r="GQ408" s="137"/>
      <c r="GR408" s="138"/>
      <c r="GS408" s="139"/>
      <c r="GT408" s="140"/>
      <c r="GU408" s="141"/>
      <c r="GV408" s="142"/>
      <c r="GW408" s="143"/>
    </row>
    <row r="409" spans="1:205" s="120" customFormat="1" ht="18" customHeight="1" x14ac:dyDescent="0.25">
      <c r="A409" s="121">
        <v>404</v>
      </c>
      <c r="B409" s="122"/>
      <c r="C409" s="123"/>
      <c r="D409" s="123"/>
      <c r="E409" s="123"/>
      <c r="F409" s="123"/>
      <c r="G409" s="124"/>
      <c r="H409" s="144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46"/>
      <c r="AC409" s="146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6"/>
      <c r="AP409" s="126"/>
      <c r="AQ409" s="126"/>
      <c r="AR409" s="126"/>
      <c r="AS409" s="126"/>
      <c r="AT409" s="126"/>
      <c r="AU409" s="126"/>
      <c r="AV409" s="146"/>
      <c r="AW409" s="146"/>
      <c r="AX409" s="146"/>
      <c r="AY409" s="146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6"/>
      <c r="BL409" s="126"/>
      <c r="BM409" s="126"/>
      <c r="BN409" s="126"/>
      <c r="BO409" s="126"/>
      <c r="BP409" s="146"/>
      <c r="BQ409" s="146"/>
      <c r="BR409" s="146"/>
      <c r="BS409" s="146"/>
      <c r="BT409" s="146"/>
      <c r="BU409" s="146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6"/>
      <c r="CH409" s="126"/>
      <c r="CI409" s="126"/>
      <c r="CJ409" s="146"/>
      <c r="CK409" s="146"/>
      <c r="CL409" s="146"/>
      <c r="CM409" s="146"/>
      <c r="CN409" s="146"/>
      <c r="CO409" s="146"/>
      <c r="CP409" s="146"/>
      <c r="CQ409" s="146"/>
      <c r="CR409" s="125"/>
      <c r="CS409" s="125"/>
      <c r="CT409" s="125"/>
      <c r="CU409" s="125"/>
      <c r="CV409" s="125"/>
      <c r="CW409" s="125"/>
      <c r="CX409" s="125"/>
      <c r="CY409" s="125"/>
      <c r="CZ409" s="125"/>
      <c r="DA409" s="125"/>
      <c r="DB409" s="125"/>
      <c r="DC409" s="146"/>
      <c r="DD409" s="146"/>
      <c r="DE409" s="146"/>
      <c r="DF409" s="146"/>
      <c r="DG409" s="146"/>
      <c r="DH409" s="146"/>
      <c r="DI409" s="146"/>
      <c r="DJ409" s="146"/>
      <c r="DK409" s="146"/>
      <c r="DL409" s="146"/>
      <c r="DM409" s="149"/>
      <c r="DN409" s="100"/>
      <c r="DO409" s="101"/>
      <c r="DP409" s="101"/>
      <c r="DQ409" s="101"/>
      <c r="DR409" s="101"/>
      <c r="DS409" s="101"/>
      <c r="DT409" s="101"/>
      <c r="DU409" s="101"/>
      <c r="DV409" s="101"/>
      <c r="DW409" s="101"/>
      <c r="DX409" s="101"/>
      <c r="DY409" s="101"/>
      <c r="DZ409" s="101"/>
      <c r="EA409" s="101"/>
      <c r="EB409" s="101"/>
      <c r="EC409" s="101"/>
      <c r="ED409" s="101"/>
      <c r="EE409" s="101"/>
      <c r="EF409" s="101"/>
      <c r="EG409" s="102"/>
      <c r="EH409" s="128"/>
      <c r="EI409" s="126"/>
      <c r="EJ409" s="126"/>
      <c r="EK409" s="126"/>
      <c r="EL409" s="126"/>
      <c r="EM409" s="126"/>
      <c r="EN409" s="126"/>
      <c r="EO409" s="126"/>
      <c r="EP409" s="126"/>
      <c r="EQ409" s="126"/>
      <c r="ER409" s="126"/>
      <c r="ES409" s="126"/>
      <c r="ET409" s="126"/>
      <c r="EU409" s="126"/>
      <c r="EV409" s="126"/>
      <c r="EW409" s="126"/>
      <c r="EX409" s="126"/>
      <c r="EY409" s="126"/>
      <c r="EZ409" s="126"/>
      <c r="FA409" s="129"/>
      <c r="FB409" s="106"/>
      <c r="FC409" s="101"/>
      <c r="FD409" s="101"/>
      <c r="FE409" s="101"/>
      <c r="FF409" s="101"/>
      <c r="FG409" s="101"/>
      <c r="FH409" s="101"/>
      <c r="FI409" s="101"/>
      <c r="FJ409" s="101"/>
      <c r="FK409" s="130"/>
      <c r="FL409" s="128"/>
      <c r="FM409" s="126"/>
      <c r="FN409" s="126"/>
      <c r="FO409" s="126"/>
      <c r="FP409" s="126"/>
      <c r="FQ409" s="127"/>
      <c r="FR409" s="128"/>
      <c r="FS409" s="126"/>
      <c r="FT409" s="126"/>
      <c r="FU409" s="129"/>
      <c r="FV409" s="106"/>
      <c r="FW409" s="101"/>
      <c r="FX409" s="101"/>
      <c r="FY409" s="127"/>
      <c r="FZ409" s="131"/>
      <c r="GA409" s="132"/>
      <c r="GB409" s="133"/>
      <c r="GC409" s="133"/>
      <c r="GD409" s="133"/>
      <c r="GE409" s="133"/>
      <c r="GF409" s="134"/>
      <c r="GG409" s="135"/>
      <c r="GH409" s="133"/>
      <c r="GI409" s="133"/>
      <c r="GJ409" s="134"/>
      <c r="GK409" s="135"/>
      <c r="GL409" s="136"/>
      <c r="GM409" s="126"/>
      <c r="GN409" s="126"/>
      <c r="GO409" s="126"/>
      <c r="GP409" s="127"/>
      <c r="GQ409" s="137"/>
      <c r="GR409" s="138"/>
      <c r="GS409" s="139"/>
      <c r="GT409" s="140"/>
      <c r="GU409" s="141"/>
      <c r="GV409" s="142"/>
      <c r="GW409" s="143"/>
    </row>
    <row r="410" spans="1:205" s="120" customFormat="1" ht="18" customHeight="1" x14ac:dyDescent="0.25">
      <c r="A410" s="121">
        <v>405</v>
      </c>
      <c r="B410" s="122"/>
      <c r="C410" s="123"/>
      <c r="D410" s="123"/>
      <c r="E410" s="123"/>
      <c r="F410" s="123"/>
      <c r="G410" s="124"/>
      <c r="H410" s="144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46"/>
      <c r="AC410" s="146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6"/>
      <c r="AP410" s="126"/>
      <c r="AQ410" s="126"/>
      <c r="AR410" s="126"/>
      <c r="AS410" s="126"/>
      <c r="AT410" s="126"/>
      <c r="AU410" s="126"/>
      <c r="AV410" s="146"/>
      <c r="AW410" s="146"/>
      <c r="AX410" s="146"/>
      <c r="AY410" s="146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6"/>
      <c r="BL410" s="126"/>
      <c r="BM410" s="126"/>
      <c r="BN410" s="126"/>
      <c r="BO410" s="126"/>
      <c r="BP410" s="146"/>
      <c r="BQ410" s="146"/>
      <c r="BR410" s="146"/>
      <c r="BS410" s="146"/>
      <c r="BT410" s="146"/>
      <c r="BU410" s="146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6"/>
      <c r="CH410" s="126"/>
      <c r="CI410" s="126"/>
      <c r="CJ410" s="146"/>
      <c r="CK410" s="146"/>
      <c r="CL410" s="146"/>
      <c r="CM410" s="146"/>
      <c r="CN410" s="146"/>
      <c r="CO410" s="146"/>
      <c r="CP410" s="146"/>
      <c r="CQ410" s="146"/>
      <c r="CR410" s="125"/>
      <c r="CS410" s="125"/>
      <c r="CT410" s="125"/>
      <c r="CU410" s="125"/>
      <c r="CV410" s="125"/>
      <c r="CW410" s="125"/>
      <c r="CX410" s="125"/>
      <c r="CY410" s="125"/>
      <c r="CZ410" s="125"/>
      <c r="DA410" s="125"/>
      <c r="DB410" s="125"/>
      <c r="DC410" s="146"/>
      <c r="DD410" s="146"/>
      <c r="DE410" s="146"/>
      <c r="DF410" s="146"/>
      <c r="DG410" s="146"/>
      <c r="DH410" s="146"/>
      <c r="DI410" s="146"/>
      <c r="DJ410" s="146"/>
      <c r="DK410" s="146"/>
      <c r="DL410" s="146"/>
      <c r="DM410" s="149"/>
      <c r="DN410" s="100"/>
      <c r="DO410" s="101"/>
      <c r="DP410" s="101"/>
      <c r="DQ410" s="101"/>
      <c r="DR410" s="101"/>
      <c r="DS410" s="101"/>
      <c r="DT410" s="101"/>
      <c r="DU410" s="101"/>
      <c r="DV410" s="101"/>
      <c r="DW410" s="101"/>
      <c r="DX410" s="101"/>
      <c r="DY410" s="101"/>
      <c r="DZ410" s="101"/>
      <c r="EA410" s="101"/>
      <c r="EB410" s="101"/>
      <c r="EC410" s="101"/>
      <c r="ED410" s="101"/>
      <c r="EE410" s="101"/>
      <c r="EF410" s="101"/>
      <c r="EG410" s="102"/>
      <c r="EH410" s="128"/>
      <c r="EI410" s="126"/>
      <c r="EJ410" s="126"/>
      <c r="EK410" s="126"/>
      <c r="EL410" s="126"/>
      <c r="EM410" s="126"/>
      <c r="EN410" s="126"/>
      <c r="EO410" s="126"/>
      <c r="EP410" s="126"/>
      <c r="EQ410" s="126"/>
      <c r="ER410" s="126"/>
      <c r="ES410" s="126"/>
      <c r="ET410" s="126"/>
      <c r="EU410" s="126"/>
      <c r="EV410" s="126"/>
      <c r="EW410" s="126"/>
      <c r="EX410" s="126"/>
      <c r="EY410" s="126"/>
      <c r="EZ410" s="126"/>
      <c r="FA410" s="129"/>
      <c r="FB410" s="106"/>
      <c r="FC410" s="101"/>
      <c r="FD410" s="101"/>
      <c r="FE410" s="101"/>
      <c r="FF410" s="101"/>
      <c r="FG410" s="101"/>
      <c r="FH410" s="101"/>
      <c r="FI410" s="101"/>
      <c r="FJ410" s="101"/>
      <c r="FK410" s="130"/>
      <c r="FL410" s="128"/>
      <c r="FM410" s="126"/>
      <c r="FN410" s="126"/>
      <c r="FO410" s="126"/>
      <c r="FP410" s="126"/>
      <c r="FQ410" s="127"/>
      <c r="FR410" s="128"/>
      <c r="FS410" s="126"/>
      <c r="FT410" s="126"/>
      <c r="FU410" s="129"/>
      <c r="FV410" s="106"/>
      <c r="FW410" s="101"/>
      <c r="FX410" s="101"/>
      <c r="FY410" s="127"/>
      <c r="FZ410" s="131"/>
      <c r="GA410" s="132"/>
      <c r="GB410" s="133"/>
      <c r="GC410" s="133"/>
      <c r="GD410" s="133"/>
      <c r="GE410" s="133"/>
      <c r="GF410" s="134"/>
      <c r="GG410" s="135"/>
      <c r="GH410" s="133"/>
      <c r="GI410" s="133"/>
      <c r="GJ410" s="134"/>
      <c r="GK410" s="135"/>
      <c r="GL410" s="136"/>
      <c r="GM410" s="126"/>
      <c r="GN410" s="126"/>
      <c r="GO410" s="126"/>
      <c r="GP410" s="127"/>
      <c r="GQ410" s="137"/>
      <c r="GR410" s="138"/>
      <c r="GS410" s="139"/>
      <c r="GT410" s="140"/>
      <c r="GU410" s="141"/>
      <c r="GV410" s="142"/>
      <c r="GW410" s="143"/>
    </row>
    <row r="411" spans="1:205" s="120" customFormat="1" ht="18" customHeight="1" x14ac:dyDescent="0.25">
      <c r="A411" s="121">
        <v>406</v>
      </c>
      <c r="B411" s="122"/>
      <c r="C411" s="123"/>
      <c r="D411" s="123"/>
      <c r="E411" s="123"/>
      <c r="F411" s="123"/>
      <c r="G411" s="124"/>
      <c r="H411" s="144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46"/>
      <c r="AC411" s="146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6"/>
      <c r="AP411" s="126"/>
      <c r="AQ411" s="126"/>
      <c r="AR411" s="126"/>
      <c r="AS411" s="126"/>
      <c r="AT411" s="126"/>
      <c r="AU411" s="126"/>
      <c r="AV411" s="146"/>
      <c r="AW411" s="146"/>
      <c r="AX411" s="146"/>
      <c r="AY411" s="146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6"/>
      <c r="BL411" s="126"/>
      <c r="BM411" s="126"/>
      <c r="BN411" s="126"/>
      <c r="BO411" s="126"/>
      <c r="BP411" s="146"/>
      <c r="BQ411" s="146"/>
      <c r="BR411" s="146"/>
      <c r="BS411" s="146"/>
      <c r="BT411" s="146"/>
      <c r="BU411" s="146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6"/>
      <c r="CH411" s="126"/>
      <c r="CI411" s="126"/>
      <c r="CJ411" s="146"/>
      <c r="CK411" s="146"/>
      <c r="CL411" s="146"/>
      <c r="CM411" s="146"/>
      <c r="CN411" s="146"/>
      <c r="CO411" s="146"/>
      <c r="CP411" s="146"/>
      <c r="CQ411" s="146"/>
      <c r="CR411" s="125"/>
      <c r="CS411" s="125"/>
      <c r="CT411" s="125"/>
      <c r="CU411" s="125"/>
      <c r="CV411" s="125"/>
      <c r="CW411" s="125"/>
      <c r="CX411" s="125"/>
      <c r="CY411" s="125"/>
      <c r="CZ411" s="125"/>
      <c r="DA411" s="125"/>
      <c r="DB411" s="125"/>
      <c r="DC411" s="146"/>
      <c r="DD411" s="146"/>
      <c r="DE411" s="146"/>
      <c r="DF411" s="146"/>
      <c r="DG411" s="146"/>
      <c r="DH411" s="146"/>
      <c r="DI411" s="146"/>
      <c r="DJ411" s="146"/>
      <c r="DK411" s="146"/>
      <c r="DL411" s="146"/>
      <c r="DM411" s="149"/>
      <c r="DN411" s="100"/>
      <c r="DO411" s="101"/>
      <c r="DP411" s="101"/>
      <c r="DQ411" s="101"/>
      <c r="DR411" s="101"/>
      <c r="DS411" s="101"/>
      <c r="DT411" s="101"/>
      <c r="DU411" s="101"/>
      <c r="DV411" s="101"/>
      <c r="DW411" s="101"/>
      <c r="DX411" s="101"/>
      <c r="DY411" s="101"/>
      <c r="DZ411" s="101"/>
      <c r="EA411" s="101"/>
      <c r="EB411" s="101"/>
      <c r="EC411" s="101"/>
      <c r="ED411" s="101"/>
      <c r="EE411" s="101"/>
      <c r="EF411" s="101"/>
      <c r="EG411" s="102"/>
      <c r="EH411" s="128"/>
      <c r="EI411" s="126"/>
      <c r="EJ411" s="126"/>
      <c r="EK411" s="126"/>
      <c r="EL411" s="126"/>
      <c r="EM411" s="126"/>
      <c r="EN411" s="126"/>
      <c r="EO411" s="126"/>
      <c r="EP411" s="126"/>
      <c r="EQ411" s="126"/>
      <c r="ER411" s="126"/>
      <c r="ES411" s="126"/>
      <c r="ET411" s="126"/>
      <c r="EU411" s="126"/>
      <c r="EV411" s="126"/>
      <c r="EW411" s="126"/>
      <c r="EX411" s="126"/>
      <c r="EY411" s="126"/>
      <c r="EZ411" s="126"/>
      <c r="FA411" s="129"/>
      <c r="FB411" s="106"/>
      <c r="FC411" s="101"/>
      <c r="FD411" s="101"/>
      <c r="FE411" s="101"/>
      <c r="FF411" s="101"/>
      <c r="FG411" s="101"/>
      <c r="FH411" s="101"/>
      <c r="FI411" s="101"/>
      <c r="FJ411" s="101"/>
      <c r="FK411" s="130"/>
      <c r="FL411" s="128"/>
      <c r="FM411" s="126"/>
      <c r="FN411" s="126"/>
      <c r="FO411" s="126"/>
      <c r="FP411" s="126"/>
      <c r="FQ411" s="127"/>
      <c r="FR411" s="128"/>
      <c r="FS411" s="126"/>
      <c r="FT411" s="126"/>
      <c r="FU411" s="129"/>
      <c r="FV411" s="106"/>
      <c r="FW411" s="101"/>
      <c r="FX411" s="101"/>
      <c r="FY411" s="127"/>
      <c r="FZ411" s="131"/>
      <c r="GA411" s="132"/>
      <c r="GB411" s="133"/>
      <c r="GC411" s="133"/>
      <c r="GD411" s="133"/>
      <c r="GE411" s="133"/>
      <c r="GF411" s="134"/>
      <c r="GG411" s="135"/>
      <c r="GH411" s="133"/>
      <c r="GI411" s="133"/>
      <c r="GJ411" s="134"/>
      <c r="GK411" s="135"/>
      <c r="GL411" s="136"/>
      <c r="GM411" s="126"/>
      <c r="GN411" s="126"/>
      <c r="GO411" s="126"/>
      <c r="GP411" s="127"/>
      <c r="GQ411" s="137"/>
      <c r="GR411" s="138"/>
      <c r="GS411" s="139"/>
      <c r="GT411" s="140"/>
      <c r="GU411" s="141"/>
      <c r="GV411" s="142"/>
      <c r="GW411" s="143"/>
    </row>
    <row r="412" spans="1:205" s="120" customFormat="1" ht="18" customHeight="1" x14ac:dyDescent="0.25">
      <c r="A412" s="121">
        <v>407</v>
      </c>
      <c r="B412" s="122"/>
      <c r="C412" s="123"/>
      <c r="D412" s="123"/>
      <c r="E412" s="123"/>
      <c r="F412" s="123"/>
      <c r="G412" s="124"/>
      <c r="H412" s="144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46"/>
      <c r="AC412" s="146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6"/>
      <c r="AP412" s="126"/>
      <c r="AQ412" s="126"/>
      <c r="AR412" s="126"/>
      <c r="AS412" s="126"/>
      <c r="AT412" s="126"/>
      <c r="AU412" s="126"/>
      <c r="AV412" s="146"/>
      <c r="AW412" s="146"/>
      <c r="AX412" s="146"/>
      <c r="AY412" s="146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6"/>
      <c r="BL412" s="126"/>
      <c r="BM412" s="126"/>
      <c r="BN412" s="126"/>
      <c r="BO412" s="126"/>
      <c r="BP412" s="146"/>
      <c r="BQ412" s="146"/>
      <c r="BR412" s="146"/>
      <c r="BS412" s="146"/>
      <c r="BT412" s="146"/>
      <c r="BU412" s="146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6"/>
      <c r="CH412" s="126"/>
      <c r="CI412" s="126"/>
      <c r="CJ412" s="146"/>
      <c r="CK412" s="146"/>
      <c r="CL412" s="146"/>
      <c r="CM412" s="146"/>
      <c r="CN412" s="146"/>
      <c r="CO412" s="146"/>
      <c r="CP412" s="146"/>
      <c r="CQ412" s="146"/>
      <c r="CR412" s="125"/>
      <c r="CS412" s="125"/>
      <c r="CT412" s="125"/>
      <c r="CU412" s="125"/>
      <c r="CV412" s="125"/>
      <c r="CW412" s="125"/>
      <c r="CX412" s="125"/>
      <c r="CY412" s="125"/>
      <c r="CZ412" s="125"/>
      <c r="DA412" s="125"/>
      <c r="DB412" s="125"/>
      <c r="DC412" s="146"/>
      <c r="DD412" s="146"/>
      <c r="DE412" s="146"/>
      <c r="DF412" s="146"/>
      <c r="DG412" s="146"/>
      <c r="DH412" s="146"/>
      <c r="DI412" s="146"/>
      <c r="DJ412" s="146"/>
      <c r="DK412" s="146"/>
      <c r="DL412" s="146"/>
      <c r="DM412" s="149"/>
      <c r="DN412" s="100"/>
      <c r="DO412" s="101"/>
      <c r="DP412" s="101"/>
      <c r="DQ412" s="101"/>
      <c r="DR412" s="101"/>
      <c r="DS412" s="101"/>
      <c r="DT412" s="101"/>
      <c r="DU412" s="101"/>
      <c r="DV412" s="101"/>
      <c r="DW412" s="101"/>
      <c r="DX412" s="101"/>
      <c r="DY412" s="101"/>
      <c r="DZ412" s="101"/>
      <c r="EA412" s="101"/>
      <c r="EB412" s="101"/>
      <c r="EC412" s="101"/>
      <c r="ED412" s="101"/>
      <c r="EE412" s="101"/>
      <c r="EF412" s="101"/>
      <c r="EG412" s="102"/>
      <c r="EH412" s="128"/>
      <c r="EI412" s="126"/>
      <c r="EJ412" s="126"/>
      <c r="EK412" s="126"/>
      <c r="EL412" s="126"/>
      <c r="EM412" s="126"/>
      <c r="EN412" s="126"/>
      <c r="EO412" s="126"/>
      <c r="EP412" s="126"/>
      <c r="EQ412" s="126"/>
      <c r="ER412" s="126"/>
      <c r="ES412" s="126"/>
      <c r="ET412" s="126"/>
      <c r="EU412" s="126"/>
      <c r="EV412" s="126"/>
      <c r="EW412" s="126"/>
      <c r="EX412" s="126"/>
      <c r="EY412" s="126"/>
      <c r="EZ412" s="126"/>
      <c r="FA412" s="129"/>
      <c r="FB412" s="106"/>
      <c r="FC412" s="101"/>
      <c r="FD412" s="101"/>
      <c r="FE412" s="101"/>
      <c r="FF412" s="101"/>
      <c r="FG412" s="101"/>
      <c r="FH412" s="101"/>
      <c r="FI412" s="101"/>
      <c r="FJ412" s="101"/>
      <c r="FK412" s="130"/>
      <c r="FL412" s="128"/>
      <c r="FM412" s="126"/>
      <c r="FN412" s="126"/>
      <c r="FO412" s="126"/>
      <c r="FP412" s="126"/>
      <c r="FQ412" s="127"/>
      <c r="FR412" s="128"/>
      <c r="FS412" s="126"/>
      <c r="FT412" s="126"/>
      <c r="FU412" s="129"/>
      <c r="FV412" s="106"/>
      <c r="FW412" s="101"/>
      <c r="FX412" s="101"/>
      <c r="FY412" s="127"/>
      <c r="FZ412" s="131"/>
      <c r="GA412" s="132"/>
      <c r="GB412" s="133"/>
      <c r="GC412" s="133"/>
      <c r="GD412" s="133"/>
      <c r="GE412" s="133"/>
      <c r="GF412" s="134"/>
      <c r="GG412" s="135"/>
      <c r="GH412" s="133"/>
      <c r="GI412" s="133"/>
      <c r="GJ412" s="134"/>
      <c r="GK412" s="135"/>
      <c r="GL412" s="136"/>
      <c r="GM412" s="126"/>
      <c r="GN412" s="126"/>
      <c r="GO412" s="126"/>
      <c r="GP412" s="127"/>
      <c r="GQ412" s="137"/>
      <c r="GR412" s="138"/>
      <c r="GS412" s="139"/>
      <c r="GT412" s="140"/>
      <c r="GU412" s="141"/>
      <c r="GV412" s="142"/>
      <c r="GW412" s="143"/>
    </row>
    <row r="413" spans="1:205" s="120" customFormat="1" ht="18" customHeight="1" x14ac:dyDescent="0.25">
      <c r="A413" s="121">
        <v>408</v>
      </c>
      <c r="B413" s="122"/>
      <c r="C413" s="123"/>
      <c r="D413" s="123"/>
      <c r="E413" s="123"/>
      <c r="F413" s="123"/>
      <c r="G413" s="124"/>
      <c r="H413" s="144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46"/>
      <c r="AC413" s="146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6"/>
      <c r="AP413" s="126"/>
      <c r="AQ413" s="126"/>
      <c r="AR413" s="126"/>
      <c r="AS413" s="126"/>
      <c r="AT413" s="126"/>
      <c r="AU413" s="126"/>
      <c r="AV413" s="146"/>
      <c r="AW413" s="146"/>
      <c r="AX413" s="146"/>
      <c r="AY413" s="146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6"/>
      <c r="BL413" s="126"/>
      <c r="BM413" s="126"/>
      <c r="BN413" s="126"/>
      <c r="BO413" s="126"/>
      <c r="BP413" s="146"/>
      <c r="BQ413" s="146"/>
      <c r="BR413" s="146"/>
      <c r="BS413" s="146"/>
      <c r="BT413" s="146"/>
      <c r="BU413" s="146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6"/>
      <c r="CH413" s="126"/>
      <c r="CI413" s="126"/>
      <c r="CJ413" s="146"/>
      <c r="CK413" s="146"/>
      <c r="CL413" s="146"/>
      <c r="CM413" s="146"/>
      <c r="CN413" s="146"/>
      <c r="CO413" s="146"/>
      <c r="CP413" s="146"/>
      <c r="CQ413" s="146"/>
      <c r="CR413" s="125"/>
      <c r="CS413" s="125"/>
      <c r="CT413" s="125"/>
      <c r="CU413" s="125"/>
      <c r="CV413" s="125"/>
      <c r="CW413" s="125"/>
      <c r="CX413" s="125"/>
      <c r="CY413" s="125"/>
      <c r="CZ413" s="125"/>
      <c r="DA413" s="125"/>
      <c r="DB413" s="125"/>
      <c r="DC413" s="146"/>
      <c r="DD413" s="146"/>
      <c r="DE413" s="146"/>
      <c r="DF413" s="146"/>
      <c r="DG413" s="146"/>
      <c r="DH413" s="146"/>
      <c r="DI413" s="146"/>
      <c r="DJ413" s="146"/>
      <c r="DK413" s="146"/>
      <c r="DL413" s="146"/>
      <c r="DM413" s="149"/>
      <c r="DN413" s="100"/>
      <c r="DO413" s="101"/>
      <c r="DP413" s="101"/>
      <c r="DQ413" s="101"/>
      <c r="DR413" s="101"/>
      <c r="DS413" s="101"/>
      <c r="DT413" s="101"/>
      <c r="DU413" s="101"/>
      <c r="DV413" s="101"/>
      <c r="DW413" s="101"/>
      <c r="DX413" s="101"/>
      <c r="DY413" s="101"/>
      <c r="DZ413" s="101"/>
      <c r="EA413" s="101"/>
      <c r="EB413" s="101"/>
      <c r="EC413" s="101"/>
      <c r="ED413" s="101"/>
      <c r="EE413" s="101"/>
      <c r="EF413" s="101"/>
      <c r="EG413" s="102"/>
      <c r="EH413" s="128"/>
      <c r="EI413" s="126"/>
      <c r="EJ413" s="126"/>
      <c r="EK413" s="126"/>
      <c r="EL413" s="126"/>
      <c r="EM413" s="126"/>
      <c r="EN413" s="126"/>
      <c r="EO413" s="126"/>
      <c r="EP413" s="126"/>
      <c r="EQ413" s="126"/>
      <c r="ER413" s="126"/>
      <c r="ES413" s="126"/>
      <c r="ET413" s="126"/>
      <c r="EU413" s="126"/>
      <c r="EV413" s="126"/>
      <c r="EW413" s="126"/>
      <c r="EX413" s="126"/>
      <c r="EY413" s="126"/>
      <c r="EZ413" s="126"/>
      <c r="FA413" s="129"/>
      <c r="FB413" s="106"/>
      <c r="FC413" s="101"/>
      <c r="FD413" s="101"/>
      <c r="FE413" s="101"/>
      <c r="FF413" s="101"/>
      <c r="FG413" s="101"/>
      <c r="FH413" s="101"/>
      <c r="FI413" s="101"/>
      <c r="FJ413" s="101"/>
      <c r="FK413" s="130"/>
      <c r="FL413" s="128"/>
      <c r="FM413" s="126"/>
      <c r="FN413" s="126"/>
      <c r="FO413" s="126"/>
      <c r="FP413" s="126"/>
      <c r="FQ413" s="127"/>
      <c r="FR413" s="128"/>
      <c r="FS413" s="126"/>
      <c r="FT413" s="126"/>
      <c r="FU413" s="129"/>
      <c r="FV413" s="106"/>
      <c r="FW413" s="101"/>
      <c r="FX413" s="101"/>
      <c r="FY413" s="127"/>
      <c r="FZ413" s="131"/>
      <c r="GA413" s="132"/>
      <c r="GB413" s="133"/>
      <c r="GC413" s="133"/>
      <c r="GD413" s="133"/>
      <c r="GE413" s="133"/>
      <c r="GF413" s="134"/>
      <c r="GG413" s="135"/>
      <c r="GH413" s="133"/>
      <c r="GI413" s="133"/>
      <c r="GJ413" s="134"/>
      <c r="GK413" s="135"/>
      <c r="GL413" s="136"/>
      <c r="GM413" s="126"/>
      <c r="GN413" s="126"/>
      <c r="GO413" s="126"/>
      <c r="GP413" s="127"/>
      <c r="GQ413" s="137"/>
      <c r="GR413" s="138"/>
      <c r="GS413" s="139"/>
      <c r="GT413" s="140"/>
      <c r="GU413" s="141"/>
      <c r="GV413" s="142"/>
      <c r="GW413" s="143"/>
    </row>
    <row r="414" spans="1:205" s="120" customFormat="1" ht="18" customHeight="1" x14ac:dyDescent="0.25">
      <c r="A414" s="121">
        <v>409</v>
      </c>
      <c r="B414" s="122"/>
      <c r="C414" s="123"/>
      <c r="D414" s="123"/>
      <c r="E414" s="123"/>
      <c r="F414" s="123"/>
      <c r="G414" s="124"/>
      <c r="H414" s="144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46"/>
      <c r="AC414" s="146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6"/>
      <c r="AP414" s="126"/>
      <c r="AQ414" s="126"/>
      <c r="AR414" s="126"/>
      <c r="AS414" s="126"/>
      <c r="AT414" s="126"/>
      <c r="AU414" s="126"/>
      <c r="AV414" s="146"/>
      <c r="AW414" s="146"/>
      <c r="AX414" s="146"/>
      <c r="AY414" s="146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6"/>
      <c r="BL414" s="126"/>
      <c r="BM414" s="126"/>
      <c r="BN414" s="126"/>
      <c r="BO414" s="126"/>
      <c r="BP414" s="146"/>
      <c r="BQ414" s="146"/>
      <c r="BR414" s="146"/>
      <c r="BS414" s="146"/>
      <c r="BT414" s="146"/>
      <c r="BU414" s="146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6"/>
      <c r="CH414" s="126"/>
      <c r="CI414" s="126"/>
      <c r="CJ414" s="146"/>
      <c r="CK414" s="146"/>
      <c r="CL414" s="146"/>
      <c r="CM414" s="146"/>
      <c r="CN414" s="146"/>
      <c r="CO414" s="146"/>
      <c r="CP414" s="146"/>
      <c r="CQ414" s="146"/>
      <c r="CR414" s="125"/>
      <c r="CS414" s="125"/>
      <c r="CT414" s="125"/>
      <c r="CU414" s="125"/>
      <c r="CV414" s="125"/>
      <c r="CW414" s="125"/>
      <c r="CX414" s="125"/>
      <c r="CY414" s="125"/>
      <c r="CZ414" s="125"/>
      <c r="DA414" s="125"/>
      <c r="DB414" s="125"/>
      <c r="DC414" s="146"/>
      <c r="DD414" s="146"/>
      <c r="DE414" s="146"/>
      <c r="DF414" s="146"/>
      <c r="DG414" s="146"/>
      <c r="DH414" s="146"/>
      <c r="DI414" s="146"/>
      <c r="DJ414" s="146"/>
      <c r="DK414" s="146"/>
      <c r="DL414" s="146"/>
      <c r="DM414" s="149"/>
      <c r="DN414" s="100"/>
      <c r="DO414" s="101"/>
      <c r="DP414" s="101"/>
      <c r="DQ414" s="101"/>
      <c r="DR414" s="101"/>
      <c r="DS414" s="101"/>
      <c r="DT414" s="101"/>
      <c r="DU414" s="101"/>
      <c r="DV414" s="101"/>
      <c r="DW414" s="101"/>
      <c r="DX414" s="101"/>
      <c r="DY414" s="101"/>
      <c r="DZ414" s="101"/>
      <c r="EA414" s="101"/>
      <c r="EB414" s="101"/>
      <c r="EC414" s="101"/>
      <c r="ED414" s="101"/>
      <c r="EE414" s="101"/>
      <c r="EF414" s="101"/>
      <c r="EG414" s="102"/>
      <c r="EH414" s="128"/>
      <c r="EI414" s="126"/>
      <c r="EJ414" s="126"/>
      <c r="EK414" s="126"/>
      <c r="EL414" s="126"/>
      <c r="EM414" s="126"/>
      <c r="EN414" s="126"/>
      <c r="EO414" s="126"/>
      <c r="EP414" s="126"/>
      <c r="EQ414" s="126"/>
      <c r="ER414" s="126"/>
      <c r="ES414" s="126"/>
      <c r="ET414" s="126"/>
      <c r="EU414" s="126"/>
      <c r="EV414" s="126"/>
      <c r="EW414" s="126"/>
      <c r="EX414" s="126"/>
      <c r="EY414" s="126"/>
      <c r="EZ414" s="126"/>
      <c r="FA414" s="129"/>
      <c r="FB414" s="106"/>
      <c r="FC414" s="101"/>
      <c r="FD414" s="101"/>
      <c r="FE414" s="101"/>
      <c r="FF414" s="101"/>
      <c r="FG414" s="101"/>
      <c r="FH414" s="101"/>
      <c r="FI414" s="101"/>
      <c r="FJ414" s="101"/>
      <c r="FK414" s="130"/>
      <c r="FL414" s="128"/>
      <c r="FM414" s="126"/>
      <c r="FN414" s="126"/>
      <c r="FO414" s="126"/>
      <c r="FP414" s="126"/>
      <c r="FQ414" s="127"/>
      <c r="FR414" s="128"/>
      <c r="FS414" s="126"/>
      <c r="FT414" s="126"/>
      <c r="FU414" s="129"/>
      <c r="FV414" s="106"/>
      <c r="FW414" s="101"/>
      <c r="FX414" s="101"/>
      <c r="FY414" s="127"/>
      <c r="FZ414" s="131"/>
      <c r="GA414" s="132"/>
      <c r="GB414" s="133"/>
      <c r="GC414" s="133"/>
      <c r="GD414" s="133"/>
      <c r="GE414" s="133"/>
      <c r="GF414" s="134"/>
      <c r="GG414" s="135"/>
      <c r="GH414" s="133"/>
      <c r="GI414" s="133"/>
      <c r="GJ414" s="134"/>
      <c r="GK414" s="135"/>
      <c r="GL414" s="136"/>
      <c r="GM414" s="126"/>
      <c r="GN414" s="126"/>
      <c r="GO414" s="126"/>
      <c r="GP414" s="127"/>
      <c r="GQ414" s="137"/>
      <c r="GR414" s="138"/>
      <c r="GS414" s="139"/>
      <c r="GT414" s="140"/>
      <c r="GU414" s="141"/>
      <c r="GV414" s="142"/>
      <c r="GW414" s="143"/>
    </row>
    <row r="415" spans="1:205" s="120" customFormat="1" ht="18" customHeight="1" x14ac:dyDescent="0.25">
      <c r="A415" s="121">
        <v>410</v>
      </c>
      <c r="B415" s="122"/>
      <c r="C415" s="123"/>
      <c r="D415" s="123"/>
      <c r="E415" s="123"/>
      <c r="F415" s="123"/>
      <c r="G415" s="124"/>
      <c r="H415" s="144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46"/>
      <c r="AC415" s="146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6"/>
      <c r="AP415" s="126"/>
      <c r="AQ415" s="126"/>
      <c r="AR415" s="126"/>
      <c r="AS415" s="126"/>
      <c r="AT415" s="126"/>
      <c r="AU415" s="126"/>
      <c r="AV415" s="146"/>
      <c r="AW415" s="146"/>
      <c r="AX415" s="146"/>
      <c r="AY415" s="146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6"/>
      <c r="BL415" s="126"/>
      <c r="BM415" s="126"/>
      <c r="BN415" s="126"/>
      <c r="BO415" s="126"/>
      <c r="BP415" s="146"/>
      <c r="BQ415" s="146"/>
      <c r="BR415" s="146"/>
      <c r="BS415" s="146"/>
      <c r="BT415" s="146"/>
      <c r="BU415" s="146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6"/>
      <c r="CH415" s="126"/>
      <c r="CI415" s="126"/>
      <c r="CJ415" s="146"/>
      <c r="CK415" s="146"/>
      <c r="CL415" s="146"/>
      <c r="CM415" s="146"/>
      <c r="CN415" s="146"/>
      <c r="CO415" s="146"/>
      <c r="CP415" s="146"/>
      <c r="CQ415" s="146"/>
      <c r="CR415" s="125"/>
      <c r="CS415" s="125"/>
      <c r="CT415" s="125"/>
      <c r="CU415" s="125"/>
      <c r="CV415" s="125"/>
      <c r="CW415" s="125"/>
      <c r="CX415" s="125"/>
      <c r="CY415" s="125"/>
      <c r="CZ415" s="125"/>
      <c r="DA415" s="125"/>
      <c r="DB415" s="125"/>
      <c r="DC415" s="146"/>
      <c r="DD415" s="146"/>
      <c r="DE415" s="146"/>
      <c r="DF415" s="146"/>
      <c r="DG415" s="146"/>
      <c r="DH415" s="146"/>
      <c r="DI415" s="146"/>
      <c r="DJ415" s="146"/>
      <c r="DK415" s="146"/>
      <c r="DL415" s="146"/>
      <c r="DM415" s="149"/>
      <c r="DN415" s="100"/>
      <c r="DO415" s="101"/>
      <c r="DP415" s="101"/>
      <c r="DQ415" s="101"/>
      <c r="DR415" s="101"/>
      <c r="DS415" s="101"/>
      <c r="DT415" s="101"/>
      <c r="DU415" s="101"/>
      <c r="DV415" s="101"/>
      <c r="DW415" s="101"/>
      <c r="DX415" s="101"/>
      <c r="DY415" s="101"/>
      <c r="DZ415" s="101"/>
      <c r="EA415" s="101"/>
      <c r="EB415" s="101"/>
      <c r="EC415" s="101"/>
      <c r="ED415" s="101"/>
      <c r="EE415" s="101"/>
      <c r="EF415" s="101"/>
      <c r="EG415" s="102"/>
      <c r="EH415" s="128"/>
      <c r="EI415" s="126"/>
      <c r="EJ415" s="126"/>
      <c r="EK415" s="126"/>
      <c r="EL415" s="126"/>
      <c r="EM415" s="126"/>
      <c r="EN415" s="126"/>
      <c r="EO415" s="126"/>
      <c r="EP415" s="126"/>
      <c r="EQ415" s="126"/>
      <c r="ER415" s="126"/>
      <c r="ES415" s="126"/>
      <c r="ET415" s="126"/>
      <c r="EU415" s="126"/>
      <c r="EV415" s="126"/>
      <c r="EW415" s="126"/>
      <c r="EX415" s="126"/>
      <c r="EY415" s="126"/>
      <c r="EZ415" s="126"/>
      <c r="FA415" s="129"/>
      <c r="FB415" s="106"/>
      <c r="FC415" s="101"/>
      <c r="FD415" s="101"/>
      <c r="FE415" s="101"/>
      <c r="FF415" s="101"/>
      <c r="FG415" s="101"/>
      <c r="FH415" s="101"/>
      <c r="FI415" s="101"/>
      <c r="FJ415" s="101"/>
      <c r="FK415" s="130"/>
      <c r="FL415" s="128"/>
      <c r="FM415" s="126"/>
      <c r="FN415" s="126"/>
      <c r="FO415" s="126"/>
      <c r="FP415" s="126"/>
      <c r="FQ415" s="127"/>
      <c r="FR415" s="128"/>
      <c r="FS415" s="126"/>
      <c r="FT415" s="126"/>
      <c r="FU415" s="129"/>
      <c r="FV415" s="106"/>
      <c r="FW415" s="101"/>
      <c r="FX415" s="101"/>
      <c r="FY415" s="127"/>
      <c r="FZ415" s="131"/>
      <c r="GA415" s="132"/>
      <c r="GB415" s="133"/>
      <c r="GC415" s="133"/>
      <c r="GD415" s="133"/>
      <c r="GE415" s="133"/>
      <c r="GF415" s="134"/>
      <c r="GG415" s="135"/>
      <c r="GH415" s="133"/>
      <c r="GI415" s="133"/>
      <c r="GJ415" s="134"/>
      <c r="GK415" s="135"/>
      <c r="GL415" s="136"/>
      <c r="GM415" s="126"/>
      <c r="GN415" s="126"/>
      <c r="GO415" s="126"/>
      <c r="GP415" s="127"/>
      <c r="GQ415" s="137"/>
      <c r="GR415" s="138"/>
      <c r="GS415" s="139"/>
      <c r="GT415" s="140"/>
      <c r="GU415" s="141"/>
      <c r="GV415" s="142"/>
      <c r="GW415" s="143"/>
    </row>
    <row r="416" spans="1:205" s="120" customFormat="1" ht="18" customHeight="1" x14ac:dyDescent="0.25">
      <c r="A416" s="121">
        <v>411</v>
      </c>
      <c r="B416" s="122"/>
      <c r="C416" s="123"/>
      <c r="D416" s="123"/>
      <c r="E416" s="123"/>
      <c r="F416" s="123"/>
      <c r="G416" s="124"/>
      <c r="H416" s="144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46"/>
      <c r="AC416" s="146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6"/>
      <c r="AP416" s="126"/>
      <c r="AQ416" s="126"/>
      <c r="AR416" s="126"/>
      <c r="AS416" s="126"/>
      <c r="AT416" s="126"/>
      <c r="AU416" s="126"/>
      <c r="AV416" s="146"/>
      <c r="AW416" s="146"/>
      <c r="AX416" s="146"/>
      <c r="AY416" s="146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6"/>
      <c r="BL416" s="126"/>
      <c r="BM416" s="126"/>
      <c r="BN416" s="126"/>
      <c r="BO416" s="126"/>
      <c r="BP416" s="146"/>
      <c r="BQ416" s="146"/>
      <c r="BR416" s="146"/>
      <c r="BS416" s="146"/>
      <c r="BT416" s="146"/>
      <c r="BU416" s="146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6"/>
      <c r="CH416" s="126"/>
      <c r="CI416" s="126"/>
      <c r="CJ416" s="146"/>
      <c r="CK416" s="146"/>
      <c r="CL416" s="146"/>
      <c r="CM416" s="146"/>
      <c r="CN416" s="146"/>
      <c r="CO416" s="146"/>
      <c r="CP416" s="146"/>
      <c r="CQ416" s="146"/>
      <c r="CR416" s="125"/>
      <c r="CS416" s="125"/>
      <c r="CT416" s="125"/>
      <c r="CU416" s="125"/>
      <c r="CV416" s="125"/>
      <c r="CW416" s="125"/>
      <c r="CX416" s="125"/>
      <c r="CY416" s="125"/>
      <c r="CZ416" s="125"/>
      <c r="DA416" s="125"/>
      <c r="DB416" s="125"/>
      <c r="DC416" s="146"/>
      <c r="DD416" s="146"/>
      <c r="DE416" s="146"/>
      <c r="DF416" s="146"/>
      <c r="DG416" s="146"/>
      <c r="DH416" s="146"/>
      <c r="DI416" s="146"/>
      <c r="DJ416" s="146"/>
      <c r="DK416" s="146"/>
      <c r="DL416" s="146"/>
      <c r="DM416" s="149"/>
      <c r="DN416" s="100"/>
      <c r="DO416" s="101"/>
      <c r="DP416" s="101"/>
      <c r="DQ416" s="101"/>
      <c r="DR416" s="101"/>
      <c r="DS416" s="101"/>
      <c r="DT416" s="101"/>
      <c r="DU416" s="101"/>
      <c r="DV416" s="101"/>
      <c r="DW416" s="101"/>
      <c r="DX416" s="101"/>
      <c r="DY416" s="101"/>
      <c r="DZ416" s="101"/>
      <c r="EA416" s="101"/>
      <c r="EB416" s="101"/>
      <c r="EC416" s="101"/>
      <c r="ED416" s="101"/>
      <c r="EE416" s="101"/>
      <c r="EF416" s="101"/>
      <c r="EG416" s="102"/>
      <c r="EH416" s="128"/>
      <c r="EI416" s="126"/>
      <c r="EJ416" s="126"/>
      <c r="EK416" s="126"/>
      <c r="EL416" s="126"/>
      <c r="EM416" s="126"/>
      <c r="EN416" s="126"/>
      <c r="EO416" s="126"/>
      <c r="EP416" s="126"/>
      <c r="EQ416" s="126"/>
      <c r="ER416" s="126"/>
      <c r="ES416" s="126"/>
      <c r="ET416" s="126"/>
      <c r="EU416" s="126"/>
      <c r="EV416" s="126"/>
      <c r="EW416" s="126"/>
      <c r="EX416" s="126"/>
      <c r="EY416" s="126"/>
      <c r="EZ416" s="126"/>
      <c r="FA416" s="129"/>
      <c r="FB416" s="106"/>
      <c r="FC416" s="101"/>
      <c r="FD416" s="101"/>
      <c r="FE416" s="101"/>
      <c r="FF416" s="101"/>
      <c r="FG416" s="101"/>
      <c r="FH416" s="101"/>
      <c r="FI416" s="101"/>
      <c r="FJ416" s="101"/>
      <c r="FK416" s="130"/>
      <c r="FL416" s="128"/>
      <c r="FM416" s="126"/>
      <c r="FN416" s="126"/>
      <c r="FO416" s="126"/>
      <c r="FP416" s="126"/>
      <c r="FQ416" s="127"/>
      <c r="FR416" s="128"/>
      <c r="FS416" s="126"/>
      <c r="FT416" s="126"/>
      <c r="FU416" s="129"/>
      <c r="FV416" s="106"/>
      <c r="FW416" s="101"/>
      <c r="FX416" s="101"/>
      <c r="FY416" s="127"/>
      <c r="FZ416" s="131"/>
      <c r="GA416" s="132"/>
      <c r="GB416" s="133"/>
      <c r="GC416" s="133"/>
      <c r="GD416" s="133"/>
      <c r="GE416" s="133"/>
      <c r="GF416" s="134"/>
      <c r="GG416" s="135"/>
      <c r="GH416" s="133"/>
      <c r="GI416" s="133"/>
      <c r="GJ416" s="134"/>
      <c r="GK416" s="135"/>
      <c r="GL416" s="136"/>
      <c r="GM416" s="126"/>
      <c r="GN416" s="126"/>
      <c r="GO416" s="126"/>
      <c r="GP416" s="127"/>
      <c r="GQ416" s="137"/>
      <c r="GR416" s="138"/>
      <c r="GS416" s="139"/>
      <c r="GT416" s="140"/>
      <c r="GU416" s="141"/>
      <c r="GV416" s="142"/>
      <c r="GW416" s="143"/>
    </row>
    <row r="417" spans="1:205" s="120" customFormat="1" ht="18" customHeight="1" x14ac:dyDescent="0.25">
      <c r="A417" s="121">
        <v>412</v>
      </c>
      <c r="B417" s="122"/>
      <c r="C417" s="123"/>
      <c r="D417" s="123"/>
      <c r="E417" s="123"/>
      <c r="F417" s="123"/>
      <c r="G417" s="124"/>
      <c r="H417" s="144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46"/>
      <c r="AC417" s="146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6"/>
      <c r="AP417" s="126"/>
      <c r="AQ417" s="126"/>
      <c r="AR417" s="126"/>
      <c r="AS417" s="126"/>
      <c r="AT417" s="126"/>
      <c r="AU417" s="126"/>
      <c r="AV417" s="146"/>
      <c r="AW417" s="146"/>
      <c r="AX417" s="146"/>
      <c r="AY417" s="146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6"/>
      <c r="BL417" s="126"/>
      <c r="BM417" s="126"/>
      <c r="BN417" s="126"/>
      <c r="BO417" s="126"/>
      <c r="BP417" s="146"/>
      <c r="BQ417" s="146"/>
      <c r="BR417" s="146"/>
      <c r="BS417" s="146"/>
      <c r="BT417" s="146"/>
      <c r="BU417" s="146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6"/>
      <c r="CH417" s="126"/>
      <c r="CI417" s="126"/>
      <c r="CJ417" s="146"/>
      <c r="CK417" s="146"/>
      <c r="CL417" s="146"/>
      <c r="CM417" s="146"/>
      <c r="CN417" s="146"/>
      <c r="CO417" s="146"/>
      <c r="CP417" s="146"/>
      <c r="CQ417" s="146"/>
      <c r="CR417" s="125"/>
      <c r="CS417" s="125"/>
      <c r="CT417" s="125"/>
      <c r="CU417" s="125"/>
      <c r="CV417" s="125"/>
      <c r="CW417" s="125"/>
      <c r="CX417" s="125"/>
      <c r="CY417" s="125"/>
      <c r="CZ417" s="125"/>
      <c r="DA417" s="125"/>
      <c r="DB417" s="125"/>
      <c r="DC417" s="146"/>
      <c r="DD417" s="146"/>
      <c r="DE417" s="146"/>
      <c r="DF417" s="146"/>
      <c r="DG417" s="146"/>
      <c r="DH417" s="146"/>
      <c r="DI417" s="146"/>
      <c r="DJ417" s="146"/>
      <c r="DK417" s="146"/>
      <c r="DL417" s="146"/>
      <c r="DM417" s="149"/>
      <c r="DN417" s="100"/>
      <c r="DO417" s="101"/>
      <c r="DP417" s="101"/>
      <c r="DQ417" s="101"/>
      <c r="DR417" s="101"/>
      <c r="DS417" s="101"/>
      <c r="DT417" s="101"/>
      <c r="DU417" s="101"/>
      <c r="DV417" s="101"/>
      <c r="DW417" s="101"/>
      <c r="DX417" s="101"/>
      <c r="DY417" s="101"/>
      <c r="DZ417" s="101"/>
      <c r="EA417" s="101"/>
      <c r="EB417" s="101"/>
      <c r="EC417" s="101"/>
      <c r="ED417" s="101"/>
      <c r="EE417" s="101"/>
      <c r="EF417" s="101"/>
      <c r="EG417" s="102"/>
      <c r="EH417" s="128"/>
      <c r="EI417" s="126"/>
      <c r="EJ417" s="126"/>
      <c r="EK417" s="126"/>
      <c r="EL417" s="126"/>
      <c r="EM417" s="126"/>
      <c r="EN417" s="126"/>
      <c r="EO417" s="126"/>
      <c r="EP417" s="126"/>
      <c r="EQ417" s="126"/>
      <c r="ER417" s="126"/>
      <c r="ES417" s="126"/>
      <c r="ET417" s="126"/>
      <c r="EU417" s="126"/>
      <c r="EV417" s="126"/>
      <c r="EW417" s="126"/>
      <c r="EX417" s="126"/>
      <c r="EY417" s="126"/>
      <c r="EZ417" s="126"/>
      <c r="FA417" s="129"/>
      <c r="FB417" s="106"/>
      <c r="FC417" s="101"/>
      <c r="FD417" s="101"/>
      <c r="FE417" s="101"/>
      <c r="FF417" s="101"/>
      <c r="FG417" s="101"/>
      <c r="FH417" s="101"/>
      <c r="FI417" s="101"/>
      <c r="FJ417" s="101"/>
      <c r="FK417" s="130"/>
      <c r="FL417" s="128"/>
      <c r="FM417" s="126"/>
      <c r="FN417" s="126"/>
      <c r="FO417" s="126"/>
      <c r="FP417" s="126"/>
      <c r="FQ417" s="127"/>
      <c r="FR417" s="128"/>
      <c r="FS417" s="126"/>
      <c r="FT417" s="126"/>
      <c r="FU417" s="129"/>
      <c r="FV417" s="106"/>
      <c r="FW417" s="101"/>
      <c r="FX417" s="101"/>
      <c r="FY417" s="127"/>
      <c r="FZ417" s="131"/>
      <c r="GA417" s="132"/>
      <c r="GB417" s="133"/>
      <c r="GC417" s="133"/>
      <c r="GD417" s="133"/>
      <c r="GE417" s="133"/>
      <c r="GF417" s="134"/>
      <c r="GG417" s="135"/>
      <c r="GH417" s="133"/>
      <c r="GI417" s="133"/>
      <c r="GJ417" s="134"/>
      <c r="GK417" s="135"/>
      <c r="GL417" s="136"/>
      <c r="GM417" s="126"/>
      <c r="GN417" s="126"/>
      <c r="GO417" s="126"/>
      <c r="GP417" s="127"/>
      <c r="GQ417" s="137"/>
      <c r="GR417" s="138"/>
      <c r="GS417" s="139"/>
      <c r="GT417" s="140"/>
      <c r="GU417" s="141"/>
      <c r="GV417" s="142"/>
      <c r="GW417" s="143"/>
    </row>
    <row r="418" spans="1:205" s="120" customFormat="1" ht="18" customHeight="1" x14ac:dyDescent="0.25">
      <c r="A418" s="121">
        <v>413</v>
      </c>
      <c r="B418" s="122"/>
      <c r="C418" s="123"/>
      <c r="D418" s="123"/>
      <c r="E418" s="123"/>
      <c r="F418" s="123"/>
      <c r="G418" s="124"/>
      <c r="H418" s="144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46"/>
      <c r="AC418" s="146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6"/>
      <c r="AP418" s="126"/>
      <c r="AQ418" s="126"/>
      <c r="AR418" s="126"/>
      <c r="AS418" s="126"/>
      <c r="AT418" s="126"/>
      <c r="AU418" s="126"/>
      <c r="AV418" s="146"/>
      <c r="AW418" s="146"/>
      <c r="AX418" s="146"/>
      <c r="AY418" s="146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6"/>
      <c r="BL418" s="126"/>
      <c r="BM418" s="126"/>
      <c r="BN418" s="126"/>
      <c r="BO418" s="126"/>
      <c r="BP418" s="146"/>
      <c r="BQ418" s="146"/>
      <c r="BR418" s="146"/>
      <c r="BS418" s="146"/>
      <c r="BT418" s="146"/>
      <c r="BU418" s="146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6"/>
      <c r="CH418" s="126"/>
      <c r="CI418" s="126"/>
      <c r="CJ418" s="146"/>
      <c r="CK418" s="146"/>
      <c r="CL418" s="146"/>
      <c r="CM418" s="146"/>
      <c r="CN418" s="146"/>
      <c r="CO418" s="146"/>
      <c r="CP418" s="146"/>
      <c r="CQ418" s="146"/>
      <c r="CR418" s="125"/>
      <c r="CS418" s="125"/>
      <c r="CT418" s="125"/>
      <c r="CU418" s="125"/>
      <c r="CV418" s="125"/>
      <c r="CW418" s="125"/>
      <c r="CX418" s="125"/>
      <c r="CY418" s="125"/>
      <c r="CZ418" s="125"/>
      <c r="DA418" s="125"/>
      <c r="DB418" s="125"/>
      <c r="DC418" s="146"/>
      <c r="DD418" s="146"/>
      <c r="DE418" s="146"/>
      <c r="DF418" s="146"/>
      <c r="DG418" s="146"/>
      <c r="DH418" s="146"/>
      <c r="DI418" s="146"/>
      <c r="DJ418" s="146"/>
      <c r="DK418" s="146"/>
      <c r="DL418" s="146"/>
      <c r="DM418" s="149"/>
      <c r="DN418" s="100"/>
      <c r="DO418" s="101"/>
      <c r="DP418" s="101"/>
      <c r="DQ418" s="101"/>
      <c r="DR418" s="101"/>
      <c r="DS418" s="101"/>
      <c r="DT418" s="101"/>
      <c r="DU418" s="101"/>
      <c r="DV418" s="101"/>
      <c r="DW418" s="101"/>
      <c r="DX418" s="101"/>
      <c r="DY418" s="101"/>
      <c r="DZ418" s="101"/>
      <c r="EA418" s="101"/>
      <c r="EB418" s="101"/>
      <c r="EC418" s="101"/>
      <c r="ED418" s="101"/>
      <c r="EE418" s="101"/>
      <c r="EF418" s="101"/>
      <c r="EG418" s="102"/>
      <c r="EH418" s="128"/>
      <c r="EI418" s="126"/>
      <c r="EJ418" s="126"/>
      <c r="EK418" s="126"/>
      <c r="EL418" s="126"/>
      <c r="EM418" s="126"/>
      <c r="EN418" s="126"/>
      <c r="EO418" s="126"/>
      <c r="EP418" s="126"/>
      <c r="EQ418" s="126"/>
      <c r="ER418" s="126"/>
      <c r="ES418" s="126"/>
      <c r="ET418" s="126"/>
      <c r="EU418" s="126"/>
      <c r="EV418" s="126"/>
      <c r="EW418" s="126"/>
      <c r="EX418" s="126"/>
      <c r="EY418" s="126"/>
      <c r="EZ418" s="126"/>
      <c r="FA418" s="129"/>
      <c r="FB418" s="106"/>
      <c r="FC418" s="101"/>
      <c r="FD418" s="101"/>
      <c r="FE418" s="101"/>
      <c r="FF418" s="101"/>
      <c r="FG418" s="101"/>
      <c r="FH418" s="101"/>
      <c r="FI418" s="101"/>
      <c r="FJ418" s="101"/>
      <c r="FK418" s="130"/>
      <c r="FL418" s="128"/>
      <c r="FM418" s="126"/>
      <c r="FN418" s="126"/>
      <c r="FO418" s="126"/>
      <c r="FP418" s="126"/>
      <c r="FQ418" s="127"/>
      <c r="FR418" s="128"/>
      <c r="FS418" s="126"/>
      <c r="FT418" s="126"/>
      <c r="FU418" s="129"/>
      <c r="FV418" s="106"/>
      <c r="FW418" s="101"/>
      <c r="FX418" s="101"/>
      <c r="FY418" s="127"/>
      <c r="FZ418" s="131"/>
      <c r="GA418" s="132"/>
      <c r="GB418" s="133"/>
      <c r="GC418" s="133"/>
      <c r="GD418" s="133"/>
      <c r="GE418" s="133"/>
      <c r="GF418" s="134"/>
      <c r="GG418" s="135"/>
      <c r="GH418" s="133"/>
      <c r="GI418" s="133"/>
      <c r="GJ418" s="134"/>
      <c r="GK418" s="135"/>
      <c r="GL418" s="136"/>
      <c r="GM418" s="126"/>
      <c r="GN418" s="126"/>
      <c r="GO418" s="126"/>
      <c r="GP418" s="127"/>
      <c r="GQ418" s="137"/>
      <c r="GR418" s="138"/>
      <c r="GS418" s="139"/>
      <c r="GT418" s="140"/>
      <c r="GU418" s="141"/>
      <c r="GV418" s="142"/>
      <c r="GW418" s="143"/>
    </row>
    <row r="419" spans="1:205" s="120" customFormat="1" ht="18" customHeight="1" x14ac:dyDescent="0.25">
      <c r="A419" s="121">
        <v>414</v>
      </c>
      <c r="B419" s="122"/>
      <c r="C419" s="123"/>
      <c r="D419" s="123"/>
      <c r="E419" s="123"/>
      <c r="F419" s="123"/>
      <c r="G419" s="124"/>
      <c r="H419" s="144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46"/>
      <c r="AC419" s="146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6"/>
      <c r="AP419" s="126"/>
      <c r="AQ419" s="126"/>
      <c r="AR419" s="126"/>
      <c r="AS419" s="126"/>
      <c r="AT419" s="126"/>
      <c r="AU419" s="126"/>
      <c r="AV419" s="146"/>
      <c r="AW419" s="146"/>
      <c r="AX419" s="146"/>
      <c r="AY419" s="146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6"/>
      <c r="BL419" s="126"/>
      <c r="BM419" s="126"/>
      <c r="BN419" s="126"/>
      <c r="BO419" s="126"/>
      <c r="BP419" s="146"/>
      <c r="BQ419" s="146"/>
      <c r="BR419" s="146"/>
      <c r="BS419" s="146"/>
      <c r="BT419" s="146"/>
      <c r="BU419" s="146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6"/>
      <c r="CH419" s="126"/>
      <c r="CI419" s="126"/>
      <c r="CJ419" s="146"/>
      <c r="CK419" s="146"/>
      <c r="CL419" s="146"/>
      <c r="CM419" s="146"/>
      <c r="CN419" s="146"/>
      <c r="CO419" s="146"/>
      <c r="CP419" s="146"/>
      <c r="CQ419" s="146"/>
      <c r="CR419" s="125"/>
      <c r="CS419" s="125"/>
      <c r="CT419" s="125"/>
      <c r="CU419" s="125"/>
      <c r="CV419" s="125"/>
      <c r="CW419" s="125"/>
      <c r="CX419" s="125"/>
      <c r="CY419" s="125"/>
      <c r="CZ419" s="125"/>
      <c r="DA419" s="125"/>
      <c r="DB419" s="125"/>
      <c r="DC419" s="146"/>
      <c r="DD419" s="146"/>
      <c r="DE419" s="146"/>
      <c r="DF419" s="146"/>
      <c r="DG419" s="146"/>
      <c r="DH419" s="146"/>
      <c r="DI419" s="146"/>
      <c r="DJ419" s="146"/>
      <c r="DK419" s="146"/>
      <c r="DL419" s="146"/>
      <c r="DM419" s="149"/>
      <c r="DN419" s="100"/>
      <c r="DO419" s="101"/>
      <c r="DP419" s="101"/>
      <c r="DQ419" s="101"/>
      <c r="DR419" s="101"/>
      <c r="DS419" s="101"/>
      <c r="DT419" s="101"/>
      <c r="DU419" s="101"/>
      <c r="DV419" s="101"/>
      <c r="DW419" s="101"/>
      <c r="DX419" s="101"/>
      <c r="DY419" s="101"/>
      <c r="DZ419" s="101"/>
      <c r="EA419" s="101"/>
      <c r="EB419" s="101"/>
      <c r="EC419" s="101"/>
      <c r="ED419" s="101"/>
      <c r="EE419" s="101"/>
      <c r="EF419" s="101"/>
      <c r="EG419" s="102"/>
      <c r="EH419" s="128"/>
      <c r="EI419" s="126"/>
      <c r="EJ419" s="126"/>
      <c r="EK419" s="126"/>
      <c r="EL419" s="126"/>
      <c r="EM419" s="126"/>
      <c r="EN419" s="126"/>
      <c r="EO419" s="126"/>
      <c r="EP419" s="126"/>
      <c r="EQ419" s="126"/>
      <c r="ER419" s="126"/>
      <c r="ES419" s="126"/>
      <c r="ET419" s="126"/>
      <c r="EU419" s="126"/>
      <c r="EV419" s="126"/>
      <c r="EW419" s="126"/>
      <c r="EX419" s="126"/>
      <c r="EY419" s="126"/>
      <c r="EZ419" s="126"/>
      <c r="FA419" s="129"/>
      <c r="FB419" s="106"/>
      <c r="FC419" s="101"/>
      <c r="FD419" s="101"/>
      <c r="FE419" s="101"/>
      <c r="FF419" s="101"/>
      <c r="FG419" s="101"/>
      <c r="FH419" s="101"/>
      <c r="FI419" s="101"/>
      <c r="FJ419" s="101"/>
      <c r="FK419" s="130"/>
      <c r="FL419" s="128"/>
      <c r="FM419" s="126"/>
      <c r="FN419" s="126"/>
      <c r="FO419" s="126"/>
      <c r="FP419" s="126"/>
      <c r="FQ419" s="127"/>
      <c r="FR419" s="128"/>
      <c r="FS419" s="126"/>
      <c r="FT419" s="126"/>
      <c r="FU419" s="129"/>
      <c r="FV419" s="106"/>
      <c r="FW419" s="101"/>
      <c r="FX419" s="101"/>
      <c r="FY419" s="127"/>
      <c r="FZ419" s="131"/>
      <c r="GA419" s="132"/>
      <c r="GB419" s="133"/>
      <c r="GC419" s="133"/>
      <c r="GD419" s="133"/>
      <c r="GE419" s="133"/>
      <c r="GF419" s="134"/>
      <c r="GG419" s="135"/>
      <c r="GH419" s="133"/>
      <c r="GI419" s="133"/>
      <c r="GJ419" s="134"/>
      <c r="GK419" s="135"/>
      <c r="GL419" s="136"/>
      <c r="GM419" s="126"/>
      <c r="GN419" s="126"/>
      <c r="GO419" s="126"/>
      <c r="GP419" s="127"/>
      <c r="GQ419" s="137"/>
      <c r="GR419" s="138"/>
      <c r="GS419" s="139"/>
      <c r="GT419" s="140"/>
      <c r="GU419" s="141"/>
      <c r="GV419" s="142"/>
      <c r="GW419" s="143"/>
    </row>
    <row r="420" spans="1:205" s="120" customFormat="1" ht="18" customHeight="1" x14ac:dyDescent="0.25">
      <c r="A420" s="121">
        <v>415</v>
      </c>
      <c r="B420" s="122"/>
      <c r="C420" s="123"/>
      <c r="D420" s="123"/>
      <c r="E420" s="123"/>
      <c r="F420" s="123"/>
      <c r="G420" s="124"/>
      <c r="H420" s="144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46"/>
      <c r="AC420" s="146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6"/>
      <c r="AP420" s="126"/>
      <c r="AQ420" s="126"/>
      <c r="AR420" s="126"/>
      <c r="AS420" s="126"/>
      <c r="AT420" s="126"/>
      <c r="AU420" s="126"/>
      <c r="AV420" s="146"/>
      <c r="AW420" s="146"/>
      <c r="AX420" s="146"/>
      <c r="AY420" s="146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6"/>
      <c r="BL420" s="126"/>
      <c r="BM420" s="126"/>
      <c r="BN420" s="126"/>
      <c r="BO420" s="126"/>
      <c r="BP420" s="146"/>
      <c r="BQ420" s="146"/>
      <c r="BR420" s="146"/>
      <c r="BS420" s="146"/>
      <c r="BT420" s="146"/>
      <c r="BU420" s="146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6"/>
      <c r="CH420" s="126"/>
      <c r="CI420" s="126"/>
      <c r="CJ420" s="146"/>
      <c r="CK420" s="146"/>
      <c r="CL420" s="146"/>
      <c r="CM420" s="146"/>
      <c r="CN420" s="146"/>
      <c r="CO420" s="146"/>
      <c r="CP420" s="146"/>
      <c r="CQ420" s="146"/>
      <c r="CR420" s="125"/>
      <c r="CS420" s="125"/>
      <c r="CT420" s="125"/>
      <c r="CU420" s="125"/>
      <c r="CV420" s="125"/>
      <c r="CW420" s="125"/>
      <c r="CX420" s="125"/>
      <c r="CY420" s="125"/>
      <c r="CZ420" s="125"/>
      <c r="DA420" s="125"/>
      <c r="DB420" s="125"/>
      <c r="DC420" s="146"/>
      <c r="DD420" s="146"/>
      <c r="DE420" s="146"/>
      <c r="DF420" s="146"/>
      <c r="DG420" s="146"/>
      <c r="DH420" s="146"/>
      <c r="DI420" s="146"/>
      <c r="DJ420" s="146"/>
      <c r="DK420" s="146"/>
      <c r="DL420" s="146"/>
      <c r="DM420" s="149"/>
      <c r="DN420" s="100"/>
      <c r="DO420" s="101"/>
      <c r="DP420" s="101"/>
      <c r="DQ420" s="101"/>
      <c r="DR420" s="101"/>
      <c r="DS420" s="101"/>
      <c r="DT420" s="101"/>
      <c r="DU420" s="101"/>
      <c r="DV420" s="101"/>
      <c r="DW420" s="101"/>
      <c r="DX420" s="101"/>
      <c r="DY420" s="101"/>
      <c r="DZ420" s="101"/>
      <c r="EA420" s="101"/>
      <c r="EB420" s="101"/>
      <c r="EC420" s="101"/>
      <c r="ED420" s="101"/>
      <c r="EE420" s="101"/>
      <c r="EF420" s="101"/>
      <c r="EG420" s="102"/>
      <c r="EH420" s="128"/>
      <c r="EI420" s="126"/>
      <c r="EJ420" s="126"/>
      <c r="EK420" s="126"/>
      <c r="EL420" s="126"/>
      <c r="EM420" s="126"/>
      <c r="EN420" s="126"/>
      <c r="EO420" s="126"/>
      <c r="EP420" s="126"/>
      <c r="EQ420" s="126"/>
      <c r="ER420" s="126"/>
      <c r="ES420" s="126"/>
      <c r="ET420" s="126"/>
      <c r="EU420" s="126"/>
      <c r="EV420" s="126"/>
      <c r="EW420" s="126"/>
      <c r="EX420" s="126"/>
      <c r="EY420" s="126"/>
      <c r="EZ420" s="126"/>
      <c r="FA420" s="129"/>
      <c r="FB420" s="106"/>
      <c r="FC420" s="101"/>
      <c r="FD420" s="101"/>
      <c r="FE420" s="101"/>
      <c r="FF420" s="101"/>
      <c r="FG420" s="101"/>
      <c r="FH420" s="101"/>
      <c r="FI420" s="101"/>
      <c r="FJ420" s="101"/>
      <c r="FK420" s="130"/>
      <c r="FL420" s="128"/>
      <c r="FM420" s="126"/>
      <c r="FN420" s="126"/>
      <c r="FO420" s="126"/>
      <c r="FP420" s="126"/>
      <c r="FQ420" s="127"/>
      <c r="FR420" s="128"/>
      <c r="FS420" s="126"/>
      <c r="FT420" s="126"/>
      <c r="FU420" s="129"/>
      <c r="FV420" s="106"/>
      <c r="FW420" s="101"/>
      <c r="FX420" s="101"/>
      <c r="FY420" s="127"/>
      <c r="FZ420" s="131"/>
      <c r="GA420" s="132"/>
      <c r="GB420" s="133"/>
      <c r="GC420" s="133"/>
      <c r="GD420" s="133"/>
      <c r="GE420" s="133"/>
      <c r="GF420" s="134"/>
      <c r="GG420" s="135"/>
      <c r="GH420" s="133"/>
      <c r="GI420" s="133"/>
      <c r="GJ420" s="134"/>
      <c r="GK420" s="135"/>
      <c r="GL420" s="136"/>
      <c r="GM420" s="126"/>
      <c r="GN420" s="126"/>
      <c r="GO420" s="126"/>
      <c r="GP420" s="127"/>
      <c r="GQ420" s="137"/>
      <c r="GR420" s="138"/>
      <c r="GS420" s="139"/>
      <c r="GT420" s="140"/>
      <c r="GU420" s="141"/>
      <c r="GV420" s="142"/>
      <c r="GW420" s="143"/>
    </row>
    <row r="421" spans="1:205" s="120" customFormat="1" ht="18" customHeight="1" x14ac:dyDescent="0.25">
      <c r="A421" s="121">
        <v>416</v>
      </c>
      <c r="B421" s="122"/>
      <c r="C421" s="123"/>
      <c r="D421" s="123"/>
      <c r="E421" s="123"/>
      <c r="F421" s="123"/>
      <c r="G421" s="124"/>
      <c r="H421" s="144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46"/>
      <c r="AC421" s="146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6"/>
      <c r="AP421" s="126"/>
      <c r="AQ421" s="126"/>
      <c r="AR421" s="126"/>
      <c r="AS421" s="126"/>
      <c r="AT421" s="126"/>
      <c r="AU421" s="126"/>
      <c r="AV421" s="146"/>
      <c r="AW421" s="146"/>
      <c r="AX421" s="146"/>
      <c r="AY421" s="146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6"/>
      <c r="BL421" s="126"/>
      <c r="BM421" s="126"/>
      <c r="BN421" s="126"/>
      <c r="BO421" s="126"/>
      <c r="BP421" s="146"/>
      <c r="BQ421" s="146"/>
      <c r="BR421" s="146"/>
      <c r="BS421" s="146"/>
      <c r="BT421" s="146"/>
      <c r="BU421" s="146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6"/>
      <c r="CH421" s="126"/>
      <c r="CI421" s="126"/>
      <c r="CJ421" s="146"/>
      <c r="CK421" s="146"/>
      <c r="CL421" s="146"/>
      <c r="CM421" s="146"/>
      <c r="CN421" s="146"/>
      <c r="CO421" s="146"/>
      <c r="CP421" s="146"/>
      <c r="CQ421" s="146"/>
      <c r="CR421" s="125"/>
      <c r="CS421" s="125"/>
      <c r="CT421" s="125"/>
      <c r="CU421" s="125"/>
      <c r="CV421" s="125"/>
      <c r="CW421" s="125"/>
      <c r="CX421" s="125"/>
      <c r="CY421" s="125"/>
      <c r="CZ421" s="125"/>
      <c r="DA421" s="125"/>
      <c r="DB421" s="125"/>
      <c r="DC421" s="146"/>
      <c r="DD421" s="146"/>
      <c r="DE421" s="146"/>
      <c r="DF421" s="146"/>
      <c r="DG421" s="146"/>
      <c r="DH421" s="146"/>
      <c r="DI421" s="146"/>
      <c r="DJ421" s="146"/>
      <c r="DK421" s="146"/>
      <c r="DL421" s="146"/>
      <c r="DM421" s="149"/>
      <c r="DN421" s="100"/>
      <c r="DO421" s="101"/>
      <c r="DP421" s="101"/>
      <c r="DQ421" s="101"/>
      <c r="DR421" s="101"/>
      <c r="DS421" s="101"/>
      <c r="DT421" s="101"/>
      <c r="DU421" s="101"/>
      <c r="DV421" s="101"/>
      <c r="DW421" s="101"/>
      <c r="DX421" s="101"/>
      <c r="DY421" s="101"/>
      <c r="DZ421" s="101"/>
      <c r="EA421" s="101"/>
      <c r="EB421" s="101"/>
      <c r="EC421" s="101"/>
      <c r="ED421" s="101"/>
      <c r="EE421" s="101"/>
      <c r="EF421" s="101"/>
      <c r="EG421" s="102"/>
      <c r="EH421" s="128"/>
      <c r="EI421" s="126"/>
      <c r="EJ421" s="126"/>
      <c r="EK421" s="126"/>
      <c r="EL421" s="126"/>
      <c r="EM421" s="126"/>
      <c r="EN421" s="126"/>
      <c r="EO421" s="126"/>
      <c r="EP421" s="126"/>
      <c r="EQ421" s="126"/>
      <c r="ER421" s="126"/>
      <c r="ES421" s="126"/>
      <c r="ET421" s="126"/>
      <c r="EU421" s="126"/>
      <c r="EV421" s="126"/>
      <c r="EW421" s="126"/>
      <c r="EX421" s="126"/>
      <c r="EY421" s="126"/>
      <c r="EZ421" s="126"/>
      <c r="FA421" s="129"/>
      <c r="FB421" s="106"/>
      <c r="FC421" s="101"/>
      <c r="FD421" s="101"/>
      <c r="FE421" s="101"/>
      <c r="FF421" s="101"/>
      <c r="FG421" s="101"/>
      <c r="FH421" s="101"/>
      <c r="FI421" s="101"/>
      <c r="FJ421" s="101"/>
      <c r="FK421" s="130"/>
      <c r="FL421" s="128"/>
      <c r="FM421" s="126"/>
      <c r="FN421" s="126"/>
      <c r="FO421" s="126"/>
      <c r="FP421" s="126"/>
      <c r="FQ421" s="127"/>
      <c r="FR421" s="128"/>
      <c r="FS421" s="126"/>
      <c r="FT421" s="126"/>
      <c r="FU421" s="129"/>
      <c r="FV421" s="106"/>
      <c r="FW421" s="101"/>
      <c r="FX421" s="101"/>
      <c r="FY421" s="127"/>
      <c r="FZ421" s="131"/>
      <c r="GA421" s="132"/>
      <c r="GB421" s="133"/>
      <c r="GC421" s="133"/>
      <c r="GD421" s="133"/>
      <c r="GE421" s="133"/>
      <c r="GF421" s="134"/>
      <c r="GG421" s="135"/>
      <c r="GH421" s="133"/>
      <c r="GI421" s="133"/>
      <c r="GJ421" s="134"/>
      <c r="GK421" s="135"/>
      <c r="GL421" s="136"/>
      <c r="GM421" s="126"/>
      <c r="GN421" s="126"/>
      <c r="GO421" s="126"/>
      <c r="GP421" s="127"/>
      <c r="GQ421" s="137"/>
      <c r="GR421" s="138"/>
      <c r="GS421" s="139"/>
      <c r="GT421" s="140"/>
      <c r="GU421" s="141"/>
      <c r="GV421" s="142"/>
      <c r="GW421" s="143"/>
    </row>
    <row r="422" spans="1:205" s="120" customFormat="1" ht="18" customHeight="1" x14ac:dyDescent="0.25">
      <c r="A422" s="121">
        <v>417</v>
      </c>
      <c r="B422" s="122"/>
      <c r="C422" s="123"/>
      <c r="D422" s="123"/>
      <c r="E422" s="123"/>
      <c r="F422" s="123"/>
      <c r="G422" s="124"/>
      <c r="H422" s="144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46"/>
      <c r="AC422" s="146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6"/>
      <c r="AP422" s="126"/>
      <c r="AQ422" s="126"/>
      <c r="AR422" s="126"/>
      <c r="AS422" s="126"/>
      <c r="AT422" s="126"/>
      <c r="AU422" s="126"/>
      <c r="AV422" s="146"/>
      <c r="AW422" s="146"/>
      <c r="AX422" s="146"/>
      <c r="AY422" s="146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6"/>
      <c r="BL422" s="126"/>
      <c r="BM422" s="126"/>
      <c r="BN422" s="126"/>
      <c r="BO422" s="126"/>
      <c r="BP422" s="146"/>
      <c r="BQ422" s="146"/>
      <c r="BR422" s="146"/>
      <c r="BS422" s="146"/>
      <c r="BT422" s="146"/>
      <c r="BU422" s="146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6"/>
      <c r="CH422" s="126"/>
      <c r="CI422" s="126"/>
      <c r="CJ422" s="146"/>
      <c r="CK422" s="146"/>
      <c r="CL422" s="146"/>
      <c r="CM422" s="146"/>
      <c r="CN422" s="146"/>
      <c r="CO422" s="146"/>
      <c r="CP422" s="146"/>
      <c r="CQ422" s="146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46"/>
      <c r="DD422" s="146"/>
      <c r="DE422" s="146"/>
      <c r="DF422" s="146"/>
      <c r="DG422" s="146"/>
      <c r="DH422" s="146"/>
      <c r="DI422" s="146"/>
      <c r="DJ422" s="146"/>
      <c r="DK422" s="146"/>
      <c r="DL422" s="146"/>
      <c r="DM422" s="149"/>
      <c r="DN422" s="100"/>
      <c r="DO422" s="101"/>
      <c r="DP422" s="101"/>
      <c r="DQ422" s="101"/>
      <c r="DR422" s="101"/>
      <c r="DS422" s="101"/>
      <c r="DT422" s="101"/>
      <c r="DU422" s="101"/>
      <c r="DV422" s="101"/>
      <c r="DW422" s="101"/>
      <c r="DX422" s="101"/>
      <c r="DY422" s="101"/>
      <c r="DZ422" s="101"/>
      <c r="EA422" s="101"/>
      <c r="EB422" s="101"/>
      <c r="EC422" s="101"/>
      <c r="ED422" s="101"/>
      <c r="EE422" s="101"/>
      <c r="EF422" s="101"/>
      <c r="EG422" s="102"/>
      <c r="EH422" s="128"/>
      <c r="EI422" s="126"/>
      <c r="EJ422" s="126"/>
      <c r="EK422" s="126"/>
      <c r="EL422" s="126"/>
      <c r="EM422" s="126"/>
      <c r="EN422" s="126"/>
      <c r="EO422" s="126"/>
      <c r="EP422" s="126"/>
      <c r="EQ422" s="126"/>
      <c r="ER422" s="126"/>
      <c r="ES422" s="126"/>
      <c r="ET422" s="126"/>
      <c r="EU422" s="126"/>
      <c r="EV422" s="126"/>
      <c r="EW422" s="126"/>
      <c r="EX422" s="126"/>
      <c r="EY422" s="126"/>
      <c r="EZ422" s="126"/>
      <c r="FA422" s="129"/>
      <c r="FB422" s="106"/>
      <c r="FC422" s="101"/>
      <c r="FD422" s="101"/>
      <c r="FE422" s="101"/>
      <c r="FF422" s="101"/>
      <c r="FG422" s="101"/>
      <c r="FH422" s="101"/>
      <c r="FI422" s="101"/>
      <c r="FJ422" s="101"/>
      <c r="FK422" s="130"/>
      <c r="FL422" s="128"/>
      <c r="FM422" s="126"/>
      <c r="FN422" s="126"/>
      <c r="FO422" s="126"/>
      <c r="FP422" s="126"/>
      <c r="FQ422" s="127"/>
      <c r="FR422" s="128"/>
      <c r="FS422" s="126"/>
      <c r="FT422" s="126"/>
      <c r="FU422" s="129"/>
      <c r="FV422" s="106"/>
      <c r="FW422" s="101"/>
      <c r="FX422" s="101"/>
      <c r="FY422" s="127"/>
      <c r="FZ422" s="131"/>
      <c r="GA422" s="132"/>
      <c r="GB422" s="133"/>
      <c r="GC422" s="133"/>
      <c r="GD422" s="133"/>
      <c r="GE422" s="133"/>
      <c r="GF422" s="134"/>
      <c r="GG422" s="135"/>
      <c r="GH422" s="133"/>
      <c r="GI422" s="133"/>
      <c r="GJ422" s="134"/>
      <c r="GK422" s="135"/>
      <c r="GL422" s="136"/>
      <c r="GM422" s="126"/>
      <c r="GN422" s="126"/>
      <c r="GO422" s="126"/>
      <c r="GP422" s="127"/>
      <c r="GQ422" s="137"/>
      <c r="GR422" s="138"/>
      <c r="GS422" s="139"/>
      <c r="GT422" s="140"/>
      <c r="GU422" s="141"/>
      <c r="GV422" s="142"/>
      <c r="GW422" s="143"/>
    </row>
    <row r="423" spans="1:205" s="120" customFormat="1" ht="18" customHeight="1" x14ac:dyDescent="0.25">
      <c r="A423" s="121">
        <v>418</v>
      </c>
      <c r="B423" s="122"/>
      <c r="C423" s="123"/>
      <c r="D423" s="123"/>
      <c r="E423" s="123"/>
      <c r="F423" s="123"/>
      <c r="G423" s="124"/>
      <c r="H423" s="144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46"/>
      <c r="AC423" s="146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6"/>
      <c r="AP423" s="126"/>
      <c r="AQ423" s="126"/>
      <c r="AR423" s="126"/>
      <c r="AS423" s="126"/>
      <c r="AT423" s="126"/>
      <c r="AU423" s="126"/>
      <c r="AV423" s="146"/>
      <c r="AW423" s="146"/>
      <c r="AX423" s="146"/>
      <c r="AY423" s="146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6"/>
      <c r="BL423" s="126"/>
      <c r="BM423" s="126"/>
      <c r="BN423" s="126"/>
      <c r="BO423" s="126"/>
      <c r="BP423" s="146"/>
      <c r="BQ423" s="146"/>
      <c r="BR423" s="146"/>
      <c r="BS423" s="146"/>
      <c r="BT423" s="146"/>
      <c r="BU423" s="146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6"/>
      <c r="CH423" s="126"/>
      <c r="CI423" s="126"/>
      <c r="CJ423" s="146"/>
      <c r="CK423" s="146"/>
      <c r="CL423" s="146"/>
      <c r="CM423" s="146"/>
      <c r="CN423" s="146"/>
      <c r="CO423" s="146"/>
      <c r="CP423" s="146"/>
      <c r="CQ423" s="146"/>
      <c r="CR423" s="125"/>
      <c r="CS423" s="125"/>
      <c r="CT423" s="125"/>
      <c r="CU423" s="125"/>
      <c r="CV423" s="125"/>
      <c r="CW423" s="125"/>
      <c r="CX423" s="125"/>
      <c r="CY423" s="125"/>
      <c r="CZ423" s="125"/>
      <c r="DA423" s="125"/>
      <c r="DB423" s="125"/>
      <c r="DC423" s="146"/>
      <c r="DD423" s="146"/>
      <c r="DE423" s="146"/>
      <c r="DF423" s="146"/>
      <c r="DG423" s="146"/>
      <c r="DH423" s="146"/>
      <c r="DI423" s="146"/>
      <c r="DJ423" s="146"/>
      <c r="DK423" s="146"/>
      <c r="DL423" s="146"/>
      <c r="DM423" s="149"/>
      <c r="DN423" s="100"/>
      <c r="DO423" s="101"/>
      <c r="DP423" s="101"/>
      <c r="DQ423" s="101"/>
      <c r="DR423" s="101"/>
      <c r="DS423" s="101"/>
      <c r="DT423" s="101"/>
      <c r="DU423" s="101"/>
      <c r="DV423" s="101"/>
      <c r="DW423" s="101"/>
      <c r="DX423" s="101"/>
      <c r="DY423" s="101"/>
      <c r="DZ423" s="101"/>
      <c r="EA423" s="101"/>
      <c r="EB423" s="101"/>
      <c r="EC423" s="101"/>
      <c r="ED423" s="101"/>
      <c r="EE423" s="101"/>
      <c r="EF423" s="101"/>
      <c r="EG423" s="102"/>
      <c r="EH423" s="128"/>
      <c r="EI423" s="126"/>
      <c r="EJ423" s="126"/>
      <c r="EK423" s="126"/>
      <c r="EL423" s="126"/>
      <c r="EM423" s="126"/>
      <c r="EN423" s="126"/>
      <c r="EO423" s="126"/>
      <c r="EP423" s="126"/>
      <c r="EQ423" s="126"/>
      <c r="ER423" s="126"/>
      <c r="ES423" s="126"/>
      <c r="ET423" s="126"/>
      <c r="EU423" s="126"/>
      <c r="EV423" s="126"/>
      <c r="EW423" s="126"/>
      <c r="EX423" s="126"/>
      <c r="EY423" s="126"/>
      <c r="EZ423" s="126"/>
      <c r="FA423" s="129"/>
      <c r="FB423" s="106"/>
      <c r="FC423" s="101"/>
      <c r="FD423" s="101"/>
      <c r="FE423" s="101"/>
      <c r="FF423" s="101"/>
      <c r="FG423" s="101"/>
      <c r="FH423" s="101"/>
      <c r="FI423" s="101"/>
      <c r="FJ423" s="101"/>
      <c r="FK423" s="130"/>
      <c r="FL423" s="128"/>
      <c r="FM423" s="126"/>
      <c r="FN423" s="126"/>
      <c r="FO423" s="126"/>
      <c r="FP423" s="126"/>
      <c r="FQ423" s="127"/>
      <c r="FR423" s="128"/>
      <c r="FS423" s="126"/>
      <c r="FT423" s="126"/>
      <c r="FU423" s="129"/>
      <c r="FV423" s="106"/>
      <c r="FW423" s="101"/>
      <c r="FX423" s="101"/>
      <c r="FY423" s="127"/>
      <c r="FZ423" s="131"/>
      <c r="GA423" s="132"/>
      <c r="GB423" s="133"/>
      <c r="GC423" s="133"/>
      <c r="GD423" s="133"/>
      <c r="GE423" s="133"/>
      <c r="GF423" s="134"/>
      <c r="GG423" s="135"/>
      <c r="GH423" s="133"/>
      <c r="GI423" s="133"/>
      <c r="GJ423" s="134"/>
      <c r="GK423" s="135"/>
      <c r="GL423" s="136"/>
      <c r="GM423" s="126"/>
      <c r="GN423" s="126"/>
      <c r="GO423" s="126"/>
      <c r="GP423" s="127"/>
      <c r="GQ423" s="137"/>
      <c r="GR423" s="138"/>
      <c r="GS423" s="139"/>
      <c r="GT423" s="140"/>
      <c r="GU423" s="141"/>
      <c r="GV423" s="142"/>
      <c r="GW423" s="143"/>
    </row>
    <row r="424" spans="1:205" s="120" customFormat="1" ht="18" customHeight="1" x14ac:dyDescent="0.25">
      <c r="A424" s="121">
        <v>419</v>
      </c>
      <c r="B424" s="122"/>
      <c r="C424" s="123"/>
      <c r="D424" s="123"/>
      <c r="E424" s="123"/>
      <c r="F424" s="123"/>
      <c r="G424" s="124"/>
      <c r="H424" s="144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46"/>
      <c r="AC424" s="146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6"/>
      <c r="AP424" s="126"/>
      <c r="AQ424" s="126"/>
      <c r="AR424" s="126"/>
      <c r="AS424" s="126"/>
      <c r="AT424" s="126"/>
      <c r="AU424" s="126"/>
      <c r="AV424" s="146"/>
      <c r="AW424" s="146"/>
      <c r="AX424" s="146"/>
      <c r="AY424" s="146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6"/>
      <c r="BL424" s="126"/>
      <c r="BM424" s="126"/>
      <c r="BN424" s="126"/>
      <c r="BO424" s="126"/>
      <c r="BP424" s="146"/>
      <c r="BQ424" s="146"/>
      <c r="BR424" s="146"/>
      <c r="BS424" s="146"/>
      <c r="BT424" s="146"/>
      <c r="BU424" s="146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6"/>
      <c r="CH424" s="126"/>
      <c r="CI424" s="126"/>
      <c r="CJ424" s="146"/>
      <c r="CK424" s="146"/>
      <c r="CL424" s="146"/>
      <c r="CM424" s="146"/>
      <c r="CN424" s="146"/>
      <c r="CO424" s="146"/>
      <c r="CP424" s="146"/>
      <c r="CQ424" s="146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46"/>
      <c r="DD424" s="146"/>
      <c r="DE424" s="146"/>
      <c r="DF424" s="146"/>
      <c r="DG424" s="146"/>
      <c r="DH424" s="146"/>
      <c r="DI424" s="146"/>
      <c r="DJ424" s="146"/>
      <c r="DK424" s="146"/>
      <c r="DL424" s="146"/>
      <c r="DM424" s="149"/>
      <c r="DN424" s="100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  <c r="DY424" s="101"/>
      <c r="DZ424" s="101"/>
      <c r="EA424" s="101"/>
      <c r="EB424" s="101"/>
      <c r="EC424" s="101"/>
      <c r="ED424" s="101"/>
      <c r="EE424" s="101"/>
      <c r="EF424" s="101"/>
      <c r="EG424" s="102"/>
      <c r="EH424" s="128"/>
      <c r="EI424" s="126"/>
      <c r="EJ424" s="126"/>
      <c r="EK424" s="126"/>
      <c r="EL424" s="126"/>
      <c r="EM424" s="126"/>
      <c r="EN424" s="126"/>
      <c r="EO424" s="126"/>
      <c r="EP424" s="126"/>
      <c r="EQ424" s="126"/>
      <c r="ER424" s="126"/>
      <c r="ES424" s="126"/>
      <c r="ET424" s="126"/>
      <c r="EU424" s="126"/>
      <c r="EV424" s="126"/>
      <c r="EW424" s="126"/>
      <c r="EX424" s="126"/>
      <c r="EY424" s="126"/>
      <c r="EZ424" s="126"/>
      <c r="FA424" s="129"/>
      <c r="FB424" s="106"/>
      <c r="FC424" s="101"/>
      <c r="FD424" s="101"/>
      <c r="FE424" s="101"/>
      <c r="FF424" s="101"/>
      <c r="FG424" s="101"/>
      <c r="FH424" s="101"/>
      <c r="FI424" s="101"/>
      <c r="FJ424" s="101"/>
      <c r="FK424" s="130"/>
      <c r="FL424" s="128"/>
      <c r="FM424" s="126"/>
      <c r="FN424" s="126"/>
      <c r="FO424" s="126"/>
      <c r="FP424" s="126"/>
      <c r="FQ424" s="127"/>
      <c r="FR424" s="128"/>
      <c r="FS424" s="126"/>
      <c r="FT424" s="126"/>
      <c r="FU424" s="129"/>
      <c r="FV424" s="106"/>
      <c r="FW424" s="101"/>
      <c r="FX424" s="101"/>
      <c r="FY424" s="127"/>
      <c r="FZ424" s="131"/>
      <c r="GA424" s="132"/>
      <c r="GB424" s="133"/>
      <c r="GC424" s="133"/>
      <c r="GD424" s="133"/>
      <c r="GE424" s="133"/>
      <c r="GF424" s="134"/>
      <c r="GG424" s="135"/>
      <c r="GH424" s="133"/>
      <c r="GI424" s="133"/>
      <c r="GJ424" s="134"/>
      <c r="GK424" s="135"/>
      <c r="GL424" s="136"/>
      <c r="GM424" s="126"/>
      <c r="GN424" s="126"/>
      <c r="GO424" s="126"/>
      <c r="GP424" s="127"/>
      <c r="GQ424" s="137"/>
      <c r="GR424" s="138"/>
      <c r="GS424" s="139"/>
      <c r="GT424" s="140"/>
      <c r="GU424" s="141"/>
      <c r="GV424" s="142"/>
      <c r="GW424" s="143"/>
    </row>
    <row r="425" spans="1:205" s="120" customFormat="1" ht="18" customHeight="1" x14ac:dyDescent="0.25">
      <c r="A425" s="121">
        <v>420</v>
      </c>
      <c r="B425" s="122"/>
      <c r="C425" s="123"/>
      <c r="D425" s="123"/>
      <c r="E425" s="123"/>
      <c r="F425" s="123"/>
      <c r="G425" s="124"/>
      <c r="H425" s="144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46"/>
      <c r="AC425" s="146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6"/>
      <c r="AP425" s="126"/>
      <c r="AQ425" s="126"/>
      <c r="AR425" s="126"/>
      <c r="AS425" s="126"/>
      <c r="AT425" s="126"/>
      <c r="AU425" s="126"/>
      <c r="AV425" s="146"/>
      <c r="AW425" s="146"/>
      <c r="AX425" s="146"/>
      <c r="AY425" s="146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6"/>
      <c r="BL425" s="126"/>
      <c r="BM425" s="126"/>
      <c r="BN425" s="126"/>
      <c r="BO425" s="126"/>
      <c r="BP425" s="146"/>
      <c r="BQ425" s="146"/>
      <c r="BR425" s="146"/>
      <c r="BS425" s="146"/>
      <c r="BT425" s="146"/>
      <c r="BU425" s="146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6"/>
      <c r="CH425" s="126"/>
      <c r="CI425" s="126"/>
      <c r="CJ425" s="146"/>
      <c r="CK425" s="146"/>
      <c r="CL425" s="146"/>
      <c r="CM425" s="146"/>
      <c r="CN425" s="146"/>
      <c r="CO425" s="146"/>
      <c r="CP425" s="146"/>
      <c r="CQ425" s="146"/>
      <c r="CR425" s="125"/>
      <c r="CS425" s="125"/>
      <c r="CT425" s="125"/>
      <c r="CU425" s="125"/>
      <c r="CV425" s="125"/>
      <c r="CW425" s="125"/>
      <c r="CX425" s="125"/>
      <c r="CY425" s="125"/>
      <c r="CZ425" s="125"/>
      <c r="DA425" s="125"/>
      <c r="DB425" s="125"/>
      <c r="DC425" s="146"/>
      <c r="DD425" s="146"/>
      <c r="DE425" s="146"/>
      <c r="DF425" s="146"/>
      <c r="DG425" s="146"/>
      <c r="DH425" s="146"/>
      <c r="DI425" s="146"/>
      <c r="DJ425" s="146"/>
      <c r="DK425" s="146"/>
      <c r="DL425" s="146"/>
      <c r="DM425" s="149"/>
      <c r="DN425" s="100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  <c r="DY425" s="101"/>
      <c r="DZ425" s="101"/>
      <c r="EA425" s="101"/>
      <c r="EB425" s="101"/>
      <c r="EC425" s="101"/>
      <c r="ED425" s="101"/>
      <c r="EE425" s="101"/>
      <c r="EF425" s="101"/>
      <c r="EG425" s="102"/>
      <c r="EH425" s="128"/>
      <c r="EI425" s="126"/>
      <c r="EJ425" s="126"/>
      <c r="EK425" s="126"/>
      <c r="EL425" s="126"/>
      <c r="EM425" s="126"/>
      <c r="EN425" s="126"/>
      <c r="EO425" s="126"/>
      <c r="EP425" s="126"/>
      <c r="EQ425" s="126"/>
      <c r="ER425" s="126"/>
      <c r="ES425" s="126"/>
      <c r="ET425" s="126"/>
      <c r="EU425" s="126"/>
      <c r="EV425" s="126"/>
      <c r="EW425" s="126"/>
      <c r="EX425" s="126"/>
      <c r="EY425" s="126"/>
      <c r="EZ425" s="126"/>
      <c r="FA425" s="129"/>
      <c r="FB425" s="106"/>
      <c r="FC425" s="101"/>
      <c r="FD425" s="101"/>
      <c r="FE425" s="101"/>
      <c r="FF425" s="101"/>
      <c r="FG425" s="101"/>
      <c r="FH425" s="101"/>
      <c r="FI425" s="101"/>
      <c r="FJ425" s="101"/>
      <c r="FK425" s="130"/>
      <c r="FL425" s="128"/>
      <c r="FM425" s="126"/>
      <c r="FN425" s="126"/>
      <c r="FO425" s="126"/>
      <c r="FP425" s="126"/>
      <c r="FQ425" s="127"/>
      <c r="FR425" s="128"/>
      <c r="FS425" s="126"/>
      <c r="FT425" s="126"/>
      <c r="FU425" s="129"/>
      <c r="FV425" s="106"/>
      <c r="FW425" s="101"/>
      <c r="FX425" s="101"/>
      <c r="FY425" s="127"/>
      <c r="FZ425" s="131"/>
      <c r="GA425" s="132"/>
      <c r="GB425" s="133"/>
      <c r="GC425" s="133"/>
      <c r="GD425" s="133"/>
      <c r="GE425" s="133"/>
      <c r="GF425" s="134"/>
      <c r="GG425" s="135"/>
      <c r="GH425" s="133"/>
      <c r="GI425" s="133"/>
      <c r="GJ425" s="134"/>
      <c r="GK425" s="135"/>
      <c r="GL425" s="136"/>
      <c r="GM425" s="126"/>
      <c r="GN425" s="126"/>
      <c r="GO425" s="126"/>
      <c r="GP425" s="127"/>
      <c r="GQ425" s="137"/>
      <c r="GR425" s="138"/>
      <c r="GS425" s="139"/>
      <c r="GT425" s="140"/>
      <c r="GU425" s="141"/>
      <c r="GV425" s="142"/>
      <c r="GW425" s="143"/>
    </row>
    <row r="426" spans="1:205" s="120" customFormat="1" ht="18" customHeight="1" x14ac:dyDescent="0.25">
      <c r="A426" s="121">
        <v>421</v>
      </c>
      <c r="B426" s="122"/>
      <c r="C426" s="123"/>
      <c r="D426" s="123"/>
      <c r="E426" s="123"/>
      <c r="F426" s="123"/>
      <c r="G426" s="124"/>
      <c r="H426" s="144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46"/>
      <c r="AC426" s="146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6"/>
      <c r="AP426" s="126"/>
      <c r="AQ426" s="126"/>
      <c r="AR426" s="126"/>
      <c r="AS426" s="126"/>
      <c r="AT426" s="126"/>
      <c r="AU426" s="126"/>
      <c r="AV426" s="146"/>
      <c r="AW426" s="146"/>
      <c r="AX426" s="146"/>
      <c r="AY426" s="146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6"/>
      <c r="BL426" s="126"/>
      <c r="BM426" s="126"/>
      <c r="BN426" s="126"/>
      <c r="BO426" s="126"/>
      <c r="BP426" s="146"/>
      <c r="BQ426" s="146"/>
      <c r="BR426" s="146"/>
      <c r="BS426" s="146"/>
      <c r="BT426" s="146"/>
      <c r="BU426" s="146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6"/>
      <c r="CH426" s="126"/>
      <c r="CI426" s="126"/>
      <c r="CJ426" s="146"/>
      <c r="CK426" s="146"/>
      <c r="CL426" s="146"/>
      <c r="CM426" s="146"/>
      <c r="CN426" s="146"/>
      <c r="CO426" s="146"/>
      <c r="CP426" s="146"/>
      <c r="CQ426" s="146"/>
      <c r="CR426" s="125"/>
      <c r="CS426" s="125"/>
      <c r="CT426" s="125"/>
      <c r="CU426" s="125"/>
      <c r="CV426" s="125"/>
      <c r="CW426" s="125"/>
      <c r="CX426" s="125"/>
      <c r="CY426" s="125"/>
      <c r="CZ426" s="125"/>
      <c r="DA426" s="125"/>
      <c r="DB426" s="125"/>
      <c r="DC426" s="146"/>
      <c r="DD426" s="146"/>
      <c r="DE426" s="146"/>
      <c r="DF426" s="146"/>
      <c r="DG426" s="146"/>
      <c r="DH426" s="146"/>
      <c r="DI426" s="146"/>
      <c r="DJ426" s="146"/>
      <c r="DK426" s="146"/>
      <c r="DL426" s="146"/>
      <c r="DM426" s="149"/>
      <c r="DN426" s="100"/>
      <c r="DO426" s="101"/>
      <c r="DP426" s="101"/>
      <c r="DQ426" s="101"/>
      <c r="DR426" s="101"/>
      <c r="DS426" s="101"/>
      <c r="DT426" s="101"/>
      <c r="DU426" s="101"/>
      <c r="DV426" s="101"/>
      <c r="DW426" s="101"/>
      <c r="DX426" s="101"/>
      <c r="DY426" s="101"/>
      <c r="DZ426" s="101"/>
      <c r="EA426" s="101"/>
      <c r="EB426" s="101"/>
      <c r="EC426" s="101"/>
      <c r="ED426" s="101"/>
      <c r="EE426" s="101"/>
      <c r="EF426" s="101"/>
      <c r="EG426" s="102"/>
      <c r="EH426" s="128"/>
      <c r="EI426" s="126"/>
      <c r="EJ426" s="126"/>
      <c r="EK426" s="126"/>
      <c r="EL426" s="126"/>
      <c r="EM426" s="126"/>
      <c r="EN426" s="126"/>
      <c r="EO426" s="126"/>
      <c r="EP426" s="126"/>
      <c r="EQ426" s="126"/>
      <c r="ER426" s="126"/>
      <c r="ES426" s="126"/>
      <c r="ET426" s="126"/>
      <c r="EU426" s="126"/>
      <c r="EV426" s="126"/>
      <c r="EW426" s="126"/>
      <c r="EX426" s="126"/>
      <c r="EY426" s="126"/>
      <c r="EZ426" s="126"/>
      <c r="FA426" s="129"/>
      <c r="FB426" s="106"/>
      <c r="FC426" s="101"/>
      <c r="FD426" s="101"/>
      <c r="FE426" s="101"/>
      <c r="FF426" s="101"/>
      <c r="FG426" s="101"/>
      <c r="FH426" s="101"/>
      <c r="FI426" s="101"/>
      <c r="FJ426" s="101"/>
      <c r="FK426" s="130"/>
      <c r="FL426" s="128"/>
      <c r="FM426" s="126"/>
      <c r="FN426" s="126"/>
      <c r="FO426" s="126"/>
      <c r="FP426" s="126"/>
      <c r="FQ426" s="127"/>
      <c r="FR426" s="128"/>
      <c r="FS426" s="126"/>
      <c r="FT426" s="126"/>
      <c r="FU426" s="129"/>
      <c r="FV426" s="106"/>
      <c r="FW426" s="101"/>
      <c r="FX426" s="101"/>
      <c r="FY426" s="127"/>
      <c r="FZ426" s="131"/>
      <c r="GA426" s="132"/>
      <c r="GB426" s="133"/>
      <c r="GC426" s="133"/>
      <c r="GD426" s="133"/>
      <c r="GE426" s="133"/>
      <c r="GF426" s="134"/>
      <c r="GG426" s="135"/>
      <c r="GH426" s="133"/>
      <c r="GI426" s="133"/>
      <c r="GJ426" s="134"/>
      <c r="GK426" s="135"/>
      <c r="GL426" s="136"/>
      <c r="GM426" s="126"/>
      <c r="GN426" s="126"/>
      <c r="GO426" s="126"/>
      <c r="GP426" s="127"/>
      <c r="GQ426" s="137"/>
      <c r="GR426" s="138"/>
      <c r="GS426" s="139"/>
      <c r="GT426" s="140"/>
      <c r="GU426" s="141"/>
      <c r="GV426" s="142"/>
      <c r="GW426" s="143"/>
    </row>
    <row r="427" spans="1:205" s="120" customFormat="1" ht="18" customHeight="1" x14ac:dyDescent="0.25">
      <c r="A427" s="121">
        <v>422</v>
      </c>
      <c r="B427" s="122"/>
      <c r="C427" s="123"/>
      <c r="D427" s="123"/>
      <c r="E427" s="123"/>
      <c r="F427" s="123"/>
      <c r="G427" s="124"/>
      <c r="H427" s="144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46"/>
      <c r="AC427" s="146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6"/>
      <c r="AP427" s="126"/>
      <c r="AQ427" s="126"/>
      <c r="AR427" s="126"/>
      <c r="AS427" s="126"/>
      <c r="AT427" s="126"/>
      <c r="AU427" s="126"/>
      <c r="AV427" s="146"/>
      <c r="AW427" s="146"/>
      <c r="AX427" s="146"/>
      <c r="AY427" s="146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6"/>
      <c r="BL427" s="126"/>
      <c r="BM427" s="126"/>
      <c r="BN427" s="126"/>
      <c r="BO427" s="126"/>
      <c r="BP427" s="146"/>
      <c r="BQ427" s="146"/>
      <c r="BR427" s="146"/>
      <c r="BS427" s="146"/>
      <c r="BT427" s="146"/>
      <c r="BU427" s="146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6"/>
      <c r="CH427" s="126"/>
      <c r="CI427" s="126"/>
      <c r="CJ427" s="146"/>
      <c r="CK427" s="146"/>
      <c r="CL427" s="146"/>
      <c r="CM427" s="146"/>
      <c r="CN427" s="146"/>
      <c r="CO427" s="146"/>
      <c r="CP427" s="146"/>
      <c r="CQ427" s="146"/>
      <c r="CR427" s="125"/>
      <c r="CS427" s="125"/>
      <c r="CT427" s="125"/>
      <c r="CU427" s="125"/>
      <c r="CV427" s="125"/>
      <c r="CW427" s="125"/>
      <c r="CX427" s="125"/>
      <c r="CY427" s="125"/>
      <c r="CZ427" s="125"/>
      <c r="DA427" s="125"/>
      <c r="DB427" s="125"/>
      <c r="DC427" s="146"/>
      <c r="DD427" s="146"/>
      <c r="DE427" s="146"/>
      <c r="DF427" s="146"/>
      <c r="DG427" s="146"/>
      <c r="DH427" s="146"/>
      <c r="DI427" s="146"/>
      <c r="DJ427" s="146"/>
      <c r="DK427" s="146"/>
      <c r="DL427" s="146"/>
      <c r="DM427" s="149"/>
      <c r="DN427" s="100"/>
      <c r="DO427" s="101"/>
      <c r="DP427" s="101"/>
      <c r="DQ427" s="101"/>
      <c r="DR427" s="101"/>
      <c r="DS427" s="101"/>
      <c r="DT427" s="101"/>
      <c r="DU427" s="101"/>
      <c r="DV427" s="101"/>
      <c r="DW427" s="101"/>
      <c r="DX427" s="101"/>
      <c r="DY427" s="101"/>
      <c r="DZ427" s="101"/>
      <c r="EA427" s="101"/>
      <c r="EB427" s="101"/>
      <c r="EC427" s="101"/>
      <c r="ED427" s="101"/>
      <c r="EE427" s="101"/>
      <c r="EF427" s="101"/>
      <c r="EG427" s="102"/>
      <c r="EH427" s="128"/>
      <c r="EI427" s="126"/>
      <c r="EJ427" s="126"/>
      <c r="EK427" s="126"/>
      <c r="EL427" s="126"/>
      <c r="EM427" s="126"/>
      <c r="EN427" s="126"/>
      <c r="EO427" s="126"/>
      <c r="EP427" s="126"/>
      <c r="EQ427" s="126"/>
      <c r="ER427" s="126"/>
      <c r="ES427" s="126"/>
      <c r="ET427" s="126"/>
      <c r="EU427" s="126"/>
      <c r="EV427" s="126"/>
      <c r="EW427" s="126"/>
      <c r="EX427" s="126"/>
      <c r="EY427" s="126"/>
      <c r="EZ427" s="126"/>
      <c r="FA427" s="129"/>
      <c r="FB427" s="106"/>
      <c r="FC427" s="101"/>
      <c r="FD427" s="101"/>
      <c r="FE427" s="101"/>
      <c r="FF427" s="101"/>
      <c r="FG427" s="101"/>
      <c r="FH427" s="101"/>
      <c r="FI427" s="101"/>
      <c r="FJ427" s="101"/>
      <c r="FK427" s="130"/>
      <c r="FL427" s="128"/>
      <c r="FM427" s="126"/>
      <c r="FN427" s="126"/>
      <c r="FO427" s="126"/>
      <c r="FP427" s="126"/>
      <c r="FQ427" s="127"/>
      <c r="FR427" s="128"/>
      <c r="FS427" s="126"/>
      <c r="FT427" s="126"/>
      <c r="FU427" s="129"/>
      <c r="FV427" s="106"/>
      <c r="FW427" s="101"/>
      <c r="FX427" s="101"/>
      <c r="FY427" s="127"/>
      <c r="FZ427" s="131"/>
      <c r="GA427" s="132"/>
      <c r="GB427" s="133"/>
      <c r="GC427" s="133"/>
      <c r="GD427" s="133"/>
      <c r="GE427" s="133"/>
      <c r="GF427" s="134"/>
      <c r="GG427" s="135"/>
      <c r="GH427" s="133"/>
      <c r="GI427" s="133"/>
      <c r="GJ427" s="134"/>
      <c r="GK427" s="135"/>
      <c r="GL427" s="136"/>
      <c r="GM427" s="126"/>
      <c r="GN427" s="126"/>
      <c r="GO427" s="126"/>
      <c r="GP427" s="127"/>
      <c r="GQ427" s="137"/>
      <c r="GR427" s="138"/>
      <c r="GS427" s="139"/>
      <c r="GT427" s="140"/>
      <c r="GU427" s="141"/>
      <c r="GV427" s="142"/>
      <c r="GW427" s="143"/>
    </row>
    <row r="428" spans="1:205" s="120" customFormat="1" ht="18" customHeight="1" x14ac:dyDescent="0.25">
      <c r="A428" s="121">
        <v>423</v>
      </c>
      <c r="B428" s="122"/>
      <c r="C428" s="123"/>
      <c r="D428" s="123"/>
      <c r="E428" s="123"/>
      <c r="F428" s="123"/>
      <c r="G428" s="124"/>
      <c r="H428" s="144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46"/>
      <c r="AC428" s="146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6"/>
      <c r="AP428" s="126"/>
      <c r="AQ428" s="126"/>
      <c r="AR428" s="126"/>
      <c r="AS428" s="126"/>
      <c r="AT428" s="126"/>
      <c r="AU428" s="126"/>
      <c r="AV428" s="146"/>
      <c r="AW428" s="146"/>
      <c r="AX428" s="146"/>
      <c r="AY428" s="146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6"/>
      <c r="BL428" s="126"/>
      <c r="BM428" s="126"/>
      <c r="BN428" s="126"/>
      <c r="BO428" s="126"/>
      <c r="BP428" s="146"/>
      <c r="BQ428" s="146"/>
      <c r="BR428" s="146"/>
      <c r="BS428" s="146"/>
      <c r="BT428" s="146"/>
      <c r="BU428" s="146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6"/>
      <c r="CH428" s="126"/>
      <c r="CI428" s="126"/>
      <c r="CJ428" s="146"/>
      <c r="CK428" s="146"/>
      <c r="CL428" s="146"/>
      <c r="CM428" s="146"/>
      <c r="CN428" s="146"/>
      <c r="CO428" s="146"/>
      <c r="CP428" s="146"/>
      <c r="CQ428" s="146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46"/>
      <c r="DD428" s="146"/>
      <c r="DE428" s="146"/>
      <c r="DF428" s="146"/>
      <c r="DG428" s="146"/>
      <c r="DH428" s="146"/>
      <c r="DI428" s="146"/>
      <c r="DJ428" s="146"/>
      <c r="DK428" s="146"/>
      <c r="DL428" s="146"/>
      <c r="DM428" s="149"/>
      <c r="DN428" s="100"/>
      <c r="DO428" s="101"/>
      <c r="DP428" s="101"/>
      <c r="DQ428" s="101"/>
      <c r="DR428" s="101"/>
      <c r="DS428" s="101"/>
      <c r="DT428" s="101"/>
      <c r="DU428" s="101"/>
      <c r="DV428" s="101"/>
      <c r="DW428" s="101"/>
      <c r="DX428" s="101"/>
      <c r="DY428" s="101"/>
      <c r="DZ428" s="101"/>
      <c r="EA428" s="101"/>
      <c r="EB428" s="101"/>
      <c r="EC428" s="101"/>
      <c r="ED428" s="101"/>
      <c r="EE428" s="101"/>
      <c r="EF428" s="101"/>
      <c r="EG428" s="102"/>
      <c r="EH428" s="128"/>
      <c r="EI428" s="126"/>
      <c r="EJ428" s="126"/>
      <c r="EK428" s="126"/>
      <c r="EL428" s="126"/>
      <c r="EM428" s="126"/>
      <c r="EN428" s="126"/>
      <c r="EO428" s="126"/>
      <c r="EP428" s="126"/>
      <c r="EQ428" s="126"/>
      <c r="ER428" s="126"/>
      <c r="ES428" s="126"/>
      <c r="ET428" s="126"/>
      <c r="EU428" s="126"/>
      <c r="EV428" s="126"/>
      <c r="EW428" s="126"/>
      <c r="EX428" s="126"/>
      <c r="EY428" s="126"/>
      <c r="EZ428" s="126"/>
      <c r="FA428" s="129"/>
      <c r="FB428" s="106"/>
      <c r="FC428" s="101"/>
      <c r="FD428" s="101"/>
      <c r="FE428" s="101"/>
      <c r="FF428" s="101"/>
      <c r="FG428" s="101"/>
      <c r="FH428" s="101"/>
      <c r="FI428" s="101"/>
      <c r="FJ428" s="101"/>
      <c r="FK428" s="130"/>
      <c r="FL428" s="128"/>
      <c r="FM428" s="126"/>
      <c r="FN428" s="126"/>
      <c r="FO428" s="126"/>
      <c r="FP428" s="126"/>
      <c r="FQ428" s="127"/>
      <c r="FR428" s="128"/>
      <c r="FS428" s="126"/>
      <c r="FT428" s="126"/>
      <c r="FU428" s="129"/>
      <c r="FV428" s="106"/>
      <c r="FW428" s="101"/>
      <c r="FX428" s="101"/>
      <c r="FY428" s="127"/>
      <c r="FZ428" s="131"/>
      <c r="GA428" s="132"/>
      <c r="GB428" s="133"/>
      <c r="GC428" s="133"/>
      <c r="GD428" s="133"/>
      <c r="GE428" s="133"/>
      <c r="GF428" s="134"/>
      <c r="GG428" s="135"/>
      <c r="GH428" s="133"/>
      <c r="GI428" s="133"/>
      <c r="GJ428" s="134"/>
      <c r="GK428" s="135"/>
      <c r="GL428" s="136"/>
      <c r="GM428" s="126"/>
      <c r="GN428" s="126"/>
      <c r="GO428" s="126"/>
      <c r="GP428" s="127"/>
      <c r="GQ428" s="137"/>
      <c r="GR428" s="138"/>
      <c r="GS428" s="139"/>
      <c r="GT428" s="140"/>
      <c r="GU428" s="141"/>
      <c r="GV428" s="142"/>
      <c r="GW428" s="143"/>
    </row>
    <row r="429" spans="1:205" s="120" customFormat="1" ht="18" customHeight="1" x14ac:dyDescent="0.25">
      <c r="A429" s="121">
        <v>424</v>
      </c>
      <c r="B429" s="122"/>
      <c r="C429" s="123"/>
      <c r="D429" s="123"/>
      <c r="E429" s="123"/>
      <c r="F429" s="123"/>
      <c r="G429" s="124"/>
      <c r="H429" s="144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46"/>
      <c r="AC429" s="146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6"/>
      <c r="AP429" s="126"/>
      <c r="AQ429" s="126"/>
      <c r="AR429" s="126"/>
      <c r="AS429" s="126"/>
      <c r="AT429" s="126"/>
      <c r="AU429" s="126"/>
      <c r="AV429" s="146"/>
      <c r="AW429" s="146"/>
      <c r="AX429" s="146"/>
      <c r="AY429" s="146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6"/>
      <c r="BL429" s="126"/>
      <c r="BM429" s="126"/>
      <c r="BN429" s="126"/>
      <c r="BO429" s="126"/>
      <c r="BP429" s="146"/>
      <c r="BQ429" s="146"/>
      <c r="BR429" s="146"/>
      <c r="BS429" s="146"/>
      <c r="BT429" s="146"/>
      <c r="BU429" s="146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6"/>
      <c r="CH429" s="126"/>
      <c r="CI429" s="126"/>
      <c r="CJ429" s="146"/>
      <c r="CK429" s="146"/>
      <c r="CL429" s="146"/>
      <c r="CM429" s="146"/>
      <c r="CN429" s="146"/>
      <c r="CO429" s="146"/>
      <c r="CP429" s="146"/>
      <c r="CQ429" s="146"/>
      <c r="CR429" s="125"/>
      <c r="CS429" s="125"/>
      <c r="CT429" s="125"/>
      <c r="CU429" s="125"/>
      <c r="CV429" s="125"/>
      <c r="CW429" s="125"/>
      <c r="CX429" s="125"/>
      <c r="CY429" s="125"/>
      <c r="CZ429" s="125"/>
      <c r="DA429" s="125"/>
      <c r="DB429" s="125"/>
      <c r="DC429" s="146"/>
      <c r="DD429" s="146"/>
      <c r="DE429" s="146"/>
      <c r="DF429" s="146"/>
      <c r="DG429" s="146"/>
      <c r="DH429" s="146"/>
      <c r="DI429" s="146"/>
      <c r="DJ429" s="146"/>
      <c r="DK429" s="146"/>
      <c r="DL429" s="146"/>
      <c r="DM429" s="149"/>
      <c r="DN429" s="100"/>
      <c r="DO429" s="101"/>
      <c r="DP429" s="101"/>
      <c r="DQ429" s="101"/>
      <c r="DR429" s="101"/>
      <c r="DS429" s="101"/>
      <c r="DT429" s="101"/>
      <c r="DU429" s="101"/>
      <c r="DV429" s="101"/>
      <c r="DW429" s="101"/>
      <c r="DX429" s="101"/>
      <c r="DY429" s="101"/>
      <c r="DZ429" s="101"/>
      <c r="EA429" s="101"/>
      <c r="EB429" s="101"/>
      <c r="EC429" s="101"/>
      <c r="ED429" s="101"/>
      <c r="EE429" s="101"/>
      <c r="EF429" s="101"/>
      <c r="EG429" s="102"/>
      <c r="EH429" s="128"/>
      <c r="EI429" s="126"/>
      <c r="EJ429" s="126"/>
      <c r="EK429" s="126"/>
      <c r="EL429" s="126"/>
      <c r="EM429" s="126"/>
      <c r="EN429" s="126"/>
      <c r="EO429" s="126"/>
      <c r="EP429" s="126"/>
      <c r="EQ429" s="126"/>
      <c r="ER429" s="126"/>
      <c r="ES429" s="126"/>
      <c r="ET429" s="126"/>
      <c r="EU429" s="126"/>
      <c r="EV429" s="126"/>
      <c r="EW429" s="126"/>
      <c r="EX429" s="126"/>
      <c r="EY429" s="126"/>
      <c r="EZ429" s="126"/>
      <c r="FA429" s="129"/>
      <c r="FB429" s="106"/>
      <c r="FC429" s="101"/>
      <c r="FD429" s="101"/>
      <c r="FE429" s="101"/>
      <c r="FF429" s="101"/>
      <c r="FG429" s="101"/>
      <c r="FH429" s="101"/>
      <c r="FI429" s="101"/>
      <c r="FJ429" s="101"/>
      <c r="FK429" s="130"/>
      <c r="FL429" s="128"/>
      <c r="FM429" s="126"/>
      <c r="FN429" s="126"/>
      <c r="FO429" s="126"/>
      <c r="FP429" s="126"/>
      <c r="FQ429" s="127"/>
      <c r="FR429" s="128"/>
      <c r="FS429" s="126"/>
      <c r="FT429" s="126"/>
      <c r="FU429" s="129"/>
      <c r="FV429" s="106"/>
      <c r="FW429" s="101"/>
      <c r="FX429" s="101"/>
      <c r="FY429" s="127"/>
      <c r="FZ429" s="131"/>
      <c r="GA429" s="132"/>
      <c r="GB429" s="133"/>
      <c r="GC429" s="133"/>
      <c r="GD429" s="133"/>
      <c r="GE429" s="133"/>
      <c r="GF429" s="134"/>
      <c r="GG429" s="135"/>
      <c r="GH429" s="133"/>
      <c r="GI429" s="133"/>
      <c r="GJ429" s="134"/>
      <c r="GK429" s="135"/>
      <c r="GL429" s="136"/>
      <c r="GM429" s="126"/>
      <c r="GN429" s="126"/>
      <c r="GO429" s="126"/>
      <c r="GP429" s="127"/>
      <c r="GQ429" s="137"/>
      <c r="GR429" s="138"/>
      <c r="GS429" s="139"/>
      <c r="GT429" s="140"/>
      <c r="GU429" s="141"/>
      <c r="GV429" s="142"/>
      <c r="GW429" s="143"/>
    </row>
    <row r="430" spans="1:205" s="120" customFormat="1" ht="18" customHeight="1" x14ac:dyDescent="0.25">
      <c r="A430" s="121">
        <v>425</v>
      </c>
      <c r="B430" s="122"/>
      <c r="C430" s="123"/>
      <c r="D430" s="123"/>
      <c r="E430" s="123"/>
      <c r="F430" s="123"/>
      <c r="G430" s="124"/>
      <c r="H430" s="144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46"/>
      <c r="AC430" s="146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6"/>
      <c r="AP430" s="126"/>
      <c r="AQ430" s="126"/>
      <c r="AR430" s="126"/>
      <c r="AS430" s="126"/>
      <c r="AT430" s="126"/>
      <c r="AU430" s="126"/>
      <c r="AV430" s="146"/>
      <c r="AW430" s="146"/>
      <c r="AX430" s="146"/>
      <c r="AY430" s="146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6"/>
      <c r="BL430" s="126"/>
      <c r="BM430" s="126"/>
      <c r="BN430" s="126"/>
      <c r="BO430" s="126"/>
      <c r="BP430" s="146"/>
      <c r="BQ430" s="146"/>
      <c r="BR430" s="146"/>
      <c r="BS430" s="146"/>
      <c r="BT430" s="146"/>
      <c r="BU430" s="146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6"/>
      <c r="CH430" s="126"/>
      <c r="CI430" s="126"/>
      <c r="CJ430" s="146"/>
      <c r="CK430" s="146"/>
      <c r="CL430" s="146"/>
      <c r="CM430" s="146"/>
      <c r="CN430" s="146"/>
      <c r="CO430" s="146"/>
      <c r="CP430" s="146"/>
      <c r="CQ430" s="146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46"/>
      <c r="DD430" s="146"/>
      <c r="DE430" s="146"/>
      <c r="DF430" s="146"/>
      <c r="DG430" s="146"/>
      <c r="DH430" s="146"/>
      <c r="DI430" s="146"/>
      <c r="DJ430" s="146"/>
      <c r="DK430" s="146"/>
      <c r="DL430" s="146"/>
      <c r="DM430" s="149"/>
      <c r="DN430" s="100"/>
      <c r="DO430" s="101"/>
      <c r="DP430" s="101"/>
      <c r="DQ430" s="101"/>
      <c r="DR430" s="101"/>
      <c r="DS430" s="101"/>
      <c r="DT430" s="101"/>
      <c r="DU430" s="101"/>
      <c r="DV430" s="101"/>
      <c r="DW430" s="101"/>
      <c r="DX430" s="101"/>
      <c r="DY430" s="101"/>
      <c r="DZ430" s="101"/>
      <c r="EA430" s="101"/>
      <c r="EB430" s="101"/>
      <c r="EC430" s="101"/>
      <c r="ED430" s="101"/>
      <c r="EE430" s="101"/>
      <c r="EF430" s="101"/>
      <c r="EG430" s="102"/>
      <c r="EH430" s="128"/>
      <c r="EI430" s="126"/>
      <c r="EJ430" s="126"/>
      <c r="EK430" s="126"/>
      <c r="EL430" s="126"/>
      <c r="EM430" s="126"/>
      <c r="EN430" s="126"/>
      <c r="EO430" s="126"/>
      <c r="EP430" s="126"/>
      <c r="EQ430" s="126"/>
      <c r="ER430" s="126"/>
      <c r="ES430" s="126"/>
      <c r="ET430" s="126"/>
      <c r="EU430" s="126"/>
      <c r="EV430" s="126"/>
      <c r="EW430" s="126"/>
      <c r="EX430" s="126"/>
      <c r="EY430" s="126"/>
      <c r="EZ430" s="126"/>
      <c r="FA430" s="129"/>
      <c r="FB430" s="106"/>
      <c r="FC430" s="101"/>
      <c r="FD430" s="101"/>
      <c r="FE430" s="101"/>
      <c r="FF430" s="101"/>
      <c r="FG430" s="101"/>
      <c r="FH430" s="101"/>
      <c r="FI430" s="101"/>
      <c r="FJ430" s="101"/>
      <c r="FK430" s="130"/>
      <c r="FL430" s="128"/>
      <c r="FM430" s="126"/>
      <c r="FN430" s="126"/>
      <c r="FO430" s="126"/>
      <c r="FP430" s="126"/>
      <c r="FQ430" s="127"/>
      <c r="FR430" s="128"/>
      <c r="FS430" s="126"/>
      <c r="FT430" s="126"/>
      <c r="FU430" s="129"/>
      <c r="FV430" s="106"/>
      <c r="FW430" s="101"/>
      <c r="FX430" s="101"/>
      <c r="FY430" s="127"/>
      <c r="FZ430" s="131"/>
      <c r="GA430" s="132"/>
      <c r="GB430" s="133"/>
      <c r="GC430" s="133"/>
      <c r="GD430" s="133"/>
      <c r="GE430" s="133"/>
      <c r="GF430" s="134"/>
      <c r="GG430" s="135"/>
      <c r="GH430" s="133"/>
      <c r="GI430" s="133"/>
      <c r="GJ430" s="134"/>
      <c r="GK430" s="135"/>
      <c r="GL430" s="136"/>
      <c r="GM430" s="126"/>
      <c r="GN430" s="126"/>
      <c r="GO430" s="126"/>
      <c r="GP430" s="127"/>
      <c r="GQ430" s="137"/>
      <c r="GR430" s="138"/>
      <c r="GS430" s="139"/>
      <c r="GT430" s="140"/>
      <c r="GU430" s="141"/>
      <c r="GV430" s="142"/>
      <c r="GW430" s="143"/>
    </row>
    <row r="431" spans="1:205" s="120" customFormat="1" ht="18" customHeight="1" x14ac:dyDescent="0.25">
      <c r="A431" s="121">
        <v>426</v>
      </c>
      <c r="B431" s="122"/>
      <c r="C431" s="123"/>
      <c r="D431" s="123"/>
      <c r="E431" s="123"/>
      <c r="F431" s="123"/>
      <c r="G431" s="124"/>
      <c r="H431" s="144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46"/>
      <c r="AC431" s="146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6"/>
      <c r="AP431" s="126"/>
      <c r="AQ431" s="126"/>
      <c r="AR431" s="126"/>
      <c r="AS431" s="126"/>
      <c r="AT431" s="126"/>
      <c r="AU431" s="126"/>
      <c r="AV431" s="146"/>
      <c r="AW431" s="146"/>
      <c r="AX431" s="146"/>
      <c r="AY431" s="146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6"/>
      <c r="BL431" s="126"/>
      <c r="BM431" s="126"/>
      <c r="BN431" s="126"/>
      <c r="BO431" s="126"/>
      <c r="BP431" s="146"/>
      <c r="BQ431" s="146"/>
      <c r="BR431" s="146"/>
      <c r="BS431" s="146"/>
      <c r="BT431" s="146"/>
      <c r="BU431" s="146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6"/>
      <c r="CH431" s="126"/>
      <c r="CI431" s="126"/>
      <c r="CJ431" s="146"/>
      <c r="CK431" s="146"/>
      <c r="CL431" s="146"/>
      <c r="CM431" s="146"/>
      <c r="CN431" s="146"/>
      <c r="CO431" s="146"/>
      <c r="CP431" s="146"/>
      <c r="CQ431" s="146"/>
      <c r="CR431" s="125"/>
      <c r="CS431" s="125"/>
      <c r="CT431" s="125"/>
      <c r="CU431" s="125"/>
      <c r="CV431" s="125"/>
      <c r="CW431" s="125"/>
      <c r="CX431" s="125"/>
      <c r="CY431" s="125"/>
      <c r="CZ431" s="125"/>
      <c r="DA431" s="125"/>
      <c r="DB431" s="125"/>
      <c r="DC431" s="146"/>
      <c r="DD431" s="146"/>
      <c r="DE431" s="146"/>
      <c r="DF431" s="146"/>
      <c r="DG431" s="146"/>
      <c r="DH431" s="146"/>
      <c r="DI431" s="146"/>
      <c r="DJ431" s="146"/>
      <c r="DK431" s="146"/>
      <c r="DL431" s="146"/>
      <c r="DM431" s="149"/>
      <c r="DN431" s="100"/>
      <c r="DO431" s="101"/>
      <c r="DP431" s="101"/>
      <c r="DQ431" s="101"/>
      <c r="DR431" s="101"/>
      <c r="DS431" s="101"/>
      <c r="DT431" s="101"/>
      <c r="DU431" s="101"/>
      <c r="DV431" s="101"/>
      <c r="DW431" s="101"/>
      <c r="DX431" s="101"/>
      <c r="DY431" s="101"/>
      <c r="DZ431" s="101"/>
      <c r="EA431" s="101"/>
      <c r="EB431" s="101"/>
      <c r="EC431" s="101"/>
      <c r="ED431" s="101"/>
      <c r="EE431" s="101"/>
      <c r="EF431" s="101"/>
      <c r="EG431" s="102"/>
      <c r="EH431" s="128"/>
      <c r="EI431" s="126"/>
      <c r="EJ431" s="126"/>
      <c r="EK431" s="126"/>
      <c r="EL431" s="126"/>
      <c r="EM431" s="126"/>
      <c r="EN431" s="126"/>
      <c r="EO431" s="126"/>
      <c r="EP431" s="126"/>
      <c r="EQ431" s="126"/>
      <c r="ER431" s="126"/>
      <c r="ES431" s="126"/>
      <c r="ET431" s="126"/>
      <c r="EU431" s="126"/>
      <c r="EV431" s="126"/>
      <c r="EW431" s="126"/>
      <c r="EX431" s="126"/>
      <c r="EY431" s="126"/>
      <c r="EZ431" s="126"/>
      <c r="FA431" s="129"/>
      <c r="FB431" s="106"/>
      <c r="FC431" s="101"/>
      <c r="FD431" s="101"/>
      <c r="FE431" s="101"/>
      <c r="FF431" s="101"/>
      <c r="FG431" s="101"/>
      <c r="FH431" s="101"/>
      <c r="FI431" s="101"/>
      <c r="FJ431" s="101"/>
      <c r="FK431" s="130"/>
      <c r="FL431" s="128"/>
      <c r="FM431" s="126"/>
      <c r="FN431" s="126"/>
      <c r="FO431" s="126"/>
      <c r="FP431" s="126"/>
      <c r="FQ431" s="127"/>
      <c r="FR431" s="128"/>
      <c r="FS431" s="126"/>
      <c r="FT431" s="126"/>
      <c r="FU431" s="129"/>
      <c r="FV431" s="106"/>
      <c r="FW431" s="101"/>
      <c r="FX431" s="101"/>
      <c r="FY431" s="127"/>
      <c r="FZ431" s="131"/>
      <c r="GA431" s="132"/>
      <c r="GB431" s="133"/>
      <c r="GC431" s="133"/>
      <c r="GD431" s="133"/>
      <c r="GE431" s="133"/>
      <c r="GF431" s="134"/>
      <c r="GG431" s="135"/>
      <c r="GH431" s="133"/>
      <c r="GI431" s="133"/>
      <c r="GJ431" s="134"/>
      <c r="GK431" s="135"/>
      <c r="GL431" s="136"/>
      <c r="GM431" s="126"/>
      <c r="GN431" s="126"/>
      <c r="GO431" s="126"/>
      <c r="GP431" s="127"/>
      <c r="GQ431" s="137"/>
      <c r="GR431" s="138"/>
      <c r="GS431" s="139"/>
      <c r="GT431" s="140"/>
      <c r="GU431" s="141"/>
      <c r="GV431" s="142"/>
      <c r="GW431" s="143"/>
    </row>
    <row r="432" spans="1:205" s="120" customFormat="1" ht="18" customHeight="1" x14ac:dyDescent="0.25">
      <c r="A432" s="121">
        <v>427</v>
      </c>
      <c r="B432" s="122"/>
      <c r="C432" s="123"/>
      <c r="D432" s="123"/>
      <c r="E432" s="123"/>
      <c r="F432" s="123"/>
      <c r="G432" s="124"/>
      <c r="H432" s="144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46"/>
      <c r="AC432" s="146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6"/>
      <c r="AP432" s="126"/>
      <c r="AQ432" s="126"/>
      <c r="AR432" s="126"/>
      <c r="AS432" s="126"/>
      <c r="AT432" s="126"/>
      <c r="AU432" s="126"/>
      <c r="AV432" s="146"/>
      <c r="AW432" s="146"/>
      <c r="AX432" s="146"/>
      <c r="AY432" s="146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6"/>
      <c r="BL432" s="126"/>
      <c r="BM432" s="126"/>
      <c r="BN432" s="126"/>
      <c r="BO432" s="126"/>
      <c r="BP432" s="146"/>
      <c r="BQ432" s="146"/>
      <c r="BR432" s="146"/>
      <c r="BS432" s="146"/>
      <c r="BT432" s="146"/>
      <c r="BU432" s="146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6"/>
      <c r="CH432" s="126"/>
      <c r="CI432" s="126"/>
      <c r="CJ432" s="146"/>
      <c r="CK432" s="146"/>
      <c r="CL432" s="146"/>
      <c r="CM432" s="146"/>
      <c r="CN432" s="146"/>
      <c r="CO432" s="146"/>
      <c r="CP432" s="146"/>
      <c r="CQ432" s="146"/>
      <c r="CR432" s="125"/>
      <c r="CS432" s="125"/>
      <c r="CT432" s="125"/>
      <c r="CU432" s="125"/>
      <c r="CV432" s="125"/>
      <c r="CW432" s="125"/>
      <c r="CX432" s="125"/>
      <c r="CY432" s="125"/>
      <c r="CZ432" s="125"/>
      <c r="DA432" s="125"/>
      <c r="DB432" s="125"/>
      <c r="DC432" s="146"/>
      <c r="DD432" s="146"/>
      <c r="DE432" s="146"/>
      <c r="DF432" s="146"/>
      <c r="DG432" s="146"/>
      <c r="DH432" s="146"/>
      <c r="DI432" s="146"/>
      <c r="DJ432" s="146"/>
      <c r="DK432" s="146"/>
      <c r="DL432" s="146"/>
      <c r="DM432" s="149"/>
      <c r="DN432" s="100"/>
      <c r="DO432" s="101"/>
      <c r="DP432" s="101"/>
      <c r="DQ432" s="101"/>
      <c r="DR432" s="101"/>
      <c r="DS432" s="101"/>
      <c r="DT432" s="101"/>
      <c r="DU432" s="101"/>
      <c r="DV432" s="101"/>
      <c r="DW432" s="101"/>
      <c r="DX432" s="101"/>
      <c r="DY432" s="101"/>
      <c r="DZ432" s="101"/>
      <c r="EA432" s="101"/>
      <c r="EB432" s="101"/>
      <c r="EC432" s="101"/>
      <c r="ED432" s="101"/>
      <c r="EE432" s="101"/>
      <c r="EF432" s="101"/>
      <c r="EG432" s="102"/>
      <c r="EH432" s="128"/>
      <c r="EI432" s="126"/>
      <c r="EJ432" s="126"/>
      <c r="EK432" s="126"/>
      <c r="EL432" s="126"/>
      <c r="EM432" s="126"/>
      <c r="EN432" s="126"/>
      <c r="EO432" s="126"/>
      <c r="EP432" s="126"/>
      <c r="EQ432" s="126"/>
      <c r="ER432" s="126"/>
      <c r="ES432" s="126"/>
      <c r="ET432" s="126"/>
      <c r="EU432" s="126"/>
      <c r="EV432" s="126"/>
      <c r="EW432" s="126"/>
      <c r="EX432" s="126"/>
      <c r="EY432" s="126"/>
      <c r="EZ432" s="126"/>
      <c r="FA432" s="129"/>
      <c r="FB432" s="106"/>
      <c r="FC432" s="101"/>
      <c r="FD432" s="101"/>
      <c r="FE432" s="101"/>
      <c r="FF432" s="101"/>
      <c r="FG432" s="101"/>
      <c r="FH432" s="101"/>
      <c r="FI432" s="101"/>
      <c r="FJ432" s="101"/>
      <c r="FK432" s="130"/>
      <c r="FL432" s="128"/>
      <c r="FM432" s="126"/>
      <c r="FN432" s="126"/>
      <c r="FO432" s="126"/>
      <c r="FP432" s="126"/>
      <c r="FQ432" s="127"/>
      <c r="FR432" s="128"/>
      <c r="FS432" s="126"/>
      <c r="FT432" s="126"/>
      <c r="FU432" s="129"/>
      <c r="FV432" s="106"/>
      <c r="FW432" s="101"/>
      <c r="FX432" s="101"/>
      <c r="FY432" s="127"/>
      <c r="FZ432" s="131"/>
      <c r="GA432" s="132"/>
      <c r="GB432" s="133"/>
      <c r="GC432" s="133"/>
      <c r="GD432" s="133"/>
      <c r="GE432" s="133"/>
      <c r="GF432" s="134"/>
      <c r="GG432" s="135"/>
      <c r="GH432" s="133"/>
      <c r="GI432" s="133"/>
      <c r="GJ432" s="134"/>
      <c r="GK432" s="135"/>
      <c r="GL432" s="136"/>
      <c r="GM432" s="126"/>
      <c r="GN432" s="126"/>
      <c r="GO432" s="126"/>
      <c r="GP432" s="127"/>
      <c r="GQ432" s="137"/>
      <c r="GR432" s="138"/>
      <c r="GS432" s="139"/>
      <c r="GT432" s="140"/>
      <c r="GU432" s="141"/>
      <c r="GV432" s="142"/>
      <c r="GW432" s="143"/>
    </row>
    <row r="433" spans="1:205" s="120" customFormat="1" ht="18" customHeight="1" x14ac:dyDescent="0.25">
      <c r="A433" s="121">
        <v>428</v>
      </c>
      <c r="B433" s="122"/>
      <c r="C433" s="123"/>
      <c r="D433" s="123"/>
      <c r="E433" s="123"/>
      <c r="F433" s="123"/>
      <c r="G433" s="124"/>
      <c r="H433" s="144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46"/>
      <c r="AC433" s="146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6"/>
      <c r="AP433" s="126"/>
      <c r="AQ433" s="126"/>
      <c r="AR433" s="126"/>
      <c r="AS433" s="126"/>
      <c r="AT433" s="126"/>
      <c r="AU433" s="126"/>
      <c r="AV433" s="146"/>
      <c r="AW433" s="146"/>
      <c r="AX433" s="146"/>
      <c r="AY433" s="146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6"/>
      <c r="BL433" s="126"/>
      <c r="BM433" s="126"/>
      <c r="BN433" s="126"/>
      <c r="BO433" s="126"/>
      <c r="BP433" s="146"/>
      <c r="BQ433" s="146"/>
      <c r="BR433" s="146"/>
      <c r="BS433" s="146"/>
      <c r="BT433" s="146"/>
      <c r="BU433" s="146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6"/>
      <c r="CH433" s="126"/>
      <c r="CI433" s="126"/>
      <c r="CJ433" s="146"/>
      <c r="CK433" s="146"/>
      <c r="CL433" s="146"/>
      <c r="CM433" s="146"/>
      <c r="CN433" s="146"/>
      <c r="CO433" s="146"/>
      <c r="CP433" s="146"/>
      <c r="CQ433" s="146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46"/>
      <c r="DD433" s="146"/>
      <c r="DE433" s="146"/>
      <c r="DF433" s="146"/>
      <c r="DG433" s="146"/>
      <c r="DH433" s="146"/>
      <c r="DI433" s="146"/>
      <c r="DJ433" s="146"/>
      <c r="DK433" s="146"/>
      <c r="DL433" s="146"/>
      <c r="DM433" s="149"/>
      <c r="DN433" s="100"/>
      <c r="DO433" s="101"/>
      <c r="DP433" s="101"/>
      <c r="DQ433" s="101"/>
      <c r="DR433" s="101"/>
      <c r="DS433" s="101"/>
      <c r="DT433" s="101"/>
      <c r="DU433" s="101"/>
      <c r="DV433" s="101"/>
      <c r="DW433" s="101"/>
      <c r="DX433" s="101"/>
      <c r="DY433" s="101"/>
      <c r="DZ433" s="101"/>
      <c r="EA433" s="101"/>
      <c r="EB433" s="101"/>
      <c r="EC433" s="101"/>
      <c r="ED433" s="101"/>
      <c r="EE433" s="101"/>
      <c r="EF433" s="101"/>
      <c r="EG433" s="102"/>
      <c r="EH433" s="128"/>
      <c r="EI433" s="126"/>
      <c r="EJ433" s="126"/>
      <c r="EK433" s="126"/>
      <c r="EL433" s="126"/>
      <c r="EM433" s="126"/>
      <c r="EN433" s="126"/>
      <c r="EO433" s="126"/>
      <c r="EP433" s="126"/>
      <c r="EQ433" s="126"/>
      <c r="ER433" s="126"/>
      <c r="ES433" s="126"/>
      <c r="ET433" s="126"/>
      <c r="EU433" s="126"/>
      <c r="EV433" s="126"/>
      <c r="EW433" s="126"/>
      <c r="EX433" s="126"/>
      <c r="EY433" s="126"/>
      <c r="EZ433" s="126"/>
      <c r="FA433" s="129"/>
      <c r="FB433" s="106"/>
      <c r="FC433" s="101"/>
      <c r="FD433" s="101"/>
      <c r="FE433" s="101"/>
      <c r="FF433" s="101"/>
      <c r="FG433" s="101"/>
      <c r="FH433" s="101"/>
      <c r="FI433" s="101"/>
      <c r="FJ433" s="101"/>
      <c r="FK433" s="130"/>
      <c r="FL433" s="128"/>
      <c r="FM433" s="126"/>
      <c r="FN433" s="126"/>
      <c r="FO433" s="126"/>
      <c r="FP433" s="126"/>
      <c r="FQ433" s="127"/>
      <c r="FR433" s="128"/>
      <c r="FS433" s="126"/>
      <c r="FT433" s="126"/>
      <c r="FU433" s="129"/>
      <c r="FV433" s="106"/>
      <c r="FW433" s="101"/>
      <c r="FX433" s="101"/>
      <c r="FY433" s="127"/>
      <c r="FZ433" s="131"/>
      <c r="GA433" s="132"/>
      <c r="GB433" s="133"/>
      <c r="GC433" s="133"/>
      <c r="GD433" s="133"/>
      <c r="GE433" s="133"/>
      <c r="GF433" s="134"/>
      <c r="GG433" s="135"/>
      <c r="GH433" s="133"/>
      <c r="GI433" s="133"/>
      <c r="GJ433" s="134"/>
      <c r="GK433" s="135"/>
      <c r="GL433" s="136"/>
      <c r="GM433" s="126"/>
      <c r="GN433" s="126"/>
      <c r="GO433" s="126"/>
      <c r="GP433" s="127"/>
      <c r="GQ433" s="137"/>
      <c r="GR433" s="138"/>
      <c r="GS433" s="139"/>
      <c r="GT433" s="140"/>
      <c r="GU433" s="141"/>
      <c r="GV433" s="142"/>
      <c r="GW433" s="143"/>
    </row>
    <row r="434" spans="1:205" s="120" customFormat="1" ht="18" customHeight="1" x14ac:dyDescent="0.25">
      <c r="A434" s="121">
        <v>429</v>
      </c>
      <c r="B434" s="122"/>
      <c r="C434" s="123"/>
      <c r="D434" s="123"/>
      <c r="E434" s="123"/>
      <c r="F434" s="123"/>
      <c r="G434" s="124"/>
      <c r="H434" s="144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46"/>
      <c r="AC434" s="146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6"/>
      <c r="AP434" s="126"/>
      <c r="AQ434" s="126"/>
      <c r="AR434" s="126"/>
      <c r="AS434" s="126"/>
      <c r="AT434" s="126"/>
      <c r="AU434" s="126"/>
      <c r="AV434" s="146"/>
      <c r="AW434" s="146"/>
      <c r="AX434" s="146"/>
      <c r="AY434" s="146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6"/>
      <c r="BL434" s="126"/>
      <c r="BM434" s="126"/>
      <c r="BN434" s="126"/>
      <c r="BO434" s="126"/>
      <c r="BP434" s="146"/>
      <c r="BQ434" s="146"/>
      <c r="BR434" s="146"/>
      <c r="BS434" s="146"/>
      <c r="BT434" s="146"/>
      <c r="BU434" s="146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6"/>
      <c r="CH434" s="126"/>
      <c r="CI434" s="126"/>
      <c r="CJ434" s="146"/>
      <c r="CK434" s="146"/>
      <c r="CL434" s="146"/>
      <c r="CM434" s="146"/>
      <c r="CN434" s="146"/>
      <c r="CO434" s="146"/>
      <c r="CP434" s="146"/>
      <c r="CQ434" s="146"/>
      <c r="CR434" s="125"/>
      <c r="CS434" s="125"/>
      <c r="CT434" s="125"/>
      <c r="CU434" s="125"/>
      <c r="CV434" s="125"/>
      <c r="CW434" s="125"/>
      <c r="CX434" s="125"/>
      <c r="CY434" s="125"/>
      <c r="CZ434" s="125"/>
      <c r="DA434" s="125"/>
      <c r="DB434" s="125"/>
      <c r="DC434" s="146"/>
      <c r="DD434" s="146"/>
      <c r="DE434" s="146"/>
      <c r="DF434" s="146"/>
      <c r="DG434" s="146"/>
      <c r="DH434" s="146"/>
      <c r="DI434" s="146"/>
      <c r="DJ434" s="146"/>
      <c r="DK434" s="146"/>
      <c r="DL434" s="146"/>
      <c r="DM434" s="149"/>
      <c r="DN434" s="100"/>
      <c r="DO434" s="101"/>
      <c r="DP434" s="101"/>
      <c r="DQ434" s="101"/>
      <c r="DR434" s="101"/>
      <c r="DS434" s="101"/>
      <c r="DT434" s="101"/>
      <c r="DU434" s="101"/>
      <c r="DV434" s="101"/>
      <c r="DW434" s="101"/>
      <c r="DX434" s="101"/>
      <c r="DY434" s="101"/>
      <c r="DZ434" s="101"/>
      <c r="EA434" s="101"/>
      <c r="EB434" s="101"/>
      <c r="EC434" s="101"/>
      <c r="ED434" s="101"/>
      <c r="EE434" s="101"/>
      <c r="EF434" s="101"/>
      <c r="EG434" s="102"/>
      <c r="EH434" s="128"/>
      <c r="EI434" s="126"/>
      <c r="EJ434" s="126"/>
      <c r="EK434" s="126"/>
      <c r="EL434" s="126"/>
      <c r="EM434" s="126"/>
      <c r="EN434" s="126"/>
      <c r="EO434" s="126"/>
      <c r="EP434" s="126"/>
      <c r="EQ434" s="126"/>
      <c r="ER434" s="126"/>
      <c r="ES434" s="126"/>
      <c r="ET434" s="126"/>
      <c r="EU434" s="126"/>
      <c r="EV434" s="126"/>
      <c r="EW434" s="126"/>
      <c r="EX434" s="126"/>
      <c r="EY434" s="126"/>
      <c r="EZ434" s="126"/>
      <c r="FA434" s="129"/>
      <c r="FB434" s="106"/>
      <c r="FC434" s="101"/>
      <c r="FD434" s="101"/>
      <c r="FE434" s="101"/>
      <c r="FF434" s="101"/>
      <c r="FG434" s="101"/>
      <c r="FH434" s="101"/>
      <c r="FI434" s="101"/>
      <c r="FJ434" s="101"/>
      <c r="FK434" s="130"/>
      <c r="FL434" s="128"/>
      <c r="FM434" s="126"/>
      <c r="FN434" s="126"/>
      <c r="FO434" s="126"/>
      <c r="FP434" s="126"/>
      <c r="FQ434" s="127"/>
      <c r="FR434" s="128"/>
      <c r="FS434" s="126"/>
      <c r="FT434" s="126"/>
      <c r="FU434" s="129"/>
      <c r="FV434" s="106"/>
      <c r="FW434" s="101"/>
      <c r="FX434" s="101"/>
      <c r="FY434" s="127"/>
      <c r="FZ434" s="131"/>
      <c r="GA434" s="132"/>
      <c r="GB434" s="133"/>
      <c r="GC434" s="133"/>
      <c r="GD434" s="133"/>
      <c r="GE434" s="133"/>
      <c r="GF434" s="134"/>
      <c r="GG434" s="135"/>
      <c r="GH434" s="133"/>
      <c r="GI434" s="133"/>
      <c r="GJ434" s="134"/>
      <c r="GK434" s="135"/>
      <c r="GL434" s="136"/>
      <c r="GM434" s="126"/>
      <c r="GN434" s="126"/>
      <c r="GO434" s="126"/>
      <c r="GP434" s="127"/>
      <c r="GQ434" s="137"/>
      <c r="GR434" s="138"/>
      <c r="GS434" s="139"/>
      <c r="GT434" s="140"/>
      <c r="GU434" s="141"/>
      <c r="GV434" s="142"/>
      <c r="GW434" s="143"/>
    </row>
    <row r="435" spans="1:205" s="120" customFormat="1" ht="18" customHeight="1" x14ac:dyDescent="0.25">
      <c r="A435" s="121">
        <v>430</v>
      </c>
      <c r="B435" s="122"/>
      <c r="C435" s="123"/>
      <c r="D435" s="123"/>
      <c r="E435" s="123"/>
      <c r="F435" s="123"/>
      <c r="G435" s="124"/>
      <c r="H435" s="144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46"/>
      <c r="AC435" s="146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6"/>
      <c r="AP435" s="126"/>
      <c r="AQ435" s="126"/>
      <c r="AR435" s="126"/>
      <c r="AS435" s="126"/>
      <c r="AT435" s="126"/>
      <c r="AU435" s="126"/>
      <c r="AV435" s="146"/>
      <c r="AW435" s="146"/>
      <c r="AX435" s="146"/>
      <c r="AY435" s="146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6"/>
      <c r="BL435" s="126"/>
      <c r="BM435" s="126"/>
      <c r="BN435" s="126"/>
      <c r="BO435" s="126"/>
      <c r="BP435" s="146"/>
      <c r="BQ435" s="146"/>
      <c r="BR435" s="146"/>
      <c r="BS435" s="146"/>
      <c r="BT435" s="146"/>
      <c r="BU435" s="146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6"/>
      <c r="CH435" s="126"/>
      <c r="CI435" s="126"/>
      <c r="CJ435" s="146"/>
      <c r="CK435" s="146"/>
      <c r="CL435" s="146"/>
      <c r="CM435" s="146"/>
      <c r="CN435" s="146"/>
      <c r="CO435" s="146"/>
      <c r="CP435" s="146"/>
      <c r="CQ435" s="146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46"/>
      <c r="DD435" s="146"/>
      <c r="DE435" s="146"/>
      <c r="DF435" s="146"/>
      <c r="DG435" s="146"/>
      <c r="DH435" s="146"/>
      <c r="DI435" s="146"/>
      <c r="DJ435" s="146"/>
      <c r="DK435" s="146"/>
      <c r="DL435" s="146"/>
      <c r="DM435" s="149"/>
      <c r="DN435" s="100"/>
      <c r="DO435" s="101"/>
      <c r="DP435" s="101"/>
      <c r="DQ435" s="101"/>
      <c r="DR435" s="101"/>
      <c r="DS435" s="101"/>
      <c r="DT435" s="101"/>
      <c r="DU435" s="101"/>
      <c r="DV435" s="101"/>
      <c r="DW435" s="101"/>
      <c r="DX435" s="101"/>
      <c r="DY435" s="101"/>
      <c r="DZ435" s="101"/>
      <c r="EA435" s="101"/>
      <c r="EB435" s="101"/>
      <c r="EC435" s="101"/>
      <c r="ED435" s="101"/>
      <c r="EE435" s="101"/>
      <c r="EF435" s="101"/>
      <c r="EG435" s="102"/>
      <c r="EH435" s="128"/>
      <c r="EI435" s="126"/>
      <c r="EJ435" s="126"/>
      <c r="EK435" s="126"/>
      <c r="EL435" s="126"/>
      <c r="EM435" s="126"/>
      <c r="EN435" s="126"/>
      <c r="EO435" s="126"/>
      <c r="EP435" s="126"/>
      <c r="EQ435" s="126"/>
      <c r="ER435" s="126"/>
      <c r="ES435" s="126"/>
      <c r="ET435" s="126"/>
      <c r="EU435" s="126"/>
      <c r="EV435" s="126"/>
      <c r="EW435" s="126"/>
      <c r="EX435" s="126"/>
      <c r="EY435" s="126"/>
      <c r="EZ435" s="126"/>
      <c r="FA435" s="129"/>
      <c r="FB435" s="106"/>
      <c r="FC435" s="101"/>
      <c r="FD435" s="101"/>
      <c r="FE435" s="101"/>
      <c r="FF435" s="101"/>
      <c r="FG435" s="101"/>
      <c r="FH435" s="101"/>
      <c r="FI435" s="101"/>
      <c r="FJ435" s="101"/>
      <c r="FK435" s="130"/>
      <c r="FL435" s="128"/>
      <c r="FM435" s="126"/>
      <c r="FN435" s="126"/>
      <c r="FO435" s="126"/>
      <c r="FP435" s="126"/>
      <c r="FQ435" s="127"/>
      <c r="FR435" s="128"/>
      <c r="FS435" s="126"/>
      <c r="FT435" s="126"/>
      <c r="FU435" s="129"/>
      <c r="FV435" s="106"/>
      <c r="FW435" s="101"/>
      <c r="FX435" s="101"/>
      <c r="FY435" s="127"/>
      <c r="FZ435" s="131"/>
      <c r="GA435" s="132"/>
      <c r="GB435" s="133"/>
      <c r="GC435" s="133"/>
      <c r="GD435" s="133"/>
      <c r="GE435" s="133"/>
      <c r="GF435" s="134"/>
      <c r="GG435" s="135"/>
      <c r="GH435" s="133"/>
      <c r="GI435" s="133"/>
      <c r="GJ435" s="134"/>
      <c r="GK435" s="135"/>
      <c r="GL435" s="136"/>
      <c r="GM435" s="126"/>
      <c r="GN435" s="126"/>
      <c r="GO435" s="126"/>
      <c r="GP435" s="127"/>
      <c r="GQ435" s="137"/>
      <c r="GR435" s="138"/>
      <c r="GS435" s="139"/>
      <c r="GT435" s="140"/>
      <c r="GU435" s="141"/>
      <c r="GV435" s="142"/>
      <c r="GW435" s="143"/>
    </row>
    <row r="436" spans="1:205" s="120" customFormat="1" ht="18" customHeight="1" x14ac:dyDescent="0.25">
      <c r="A436" s="121">
        <v>431</v>
      </c>
      <c r="B436" s="122"/>
      <c r="C436" s="123"/>
      <c r="D436" s="123"/>
      <c r="E436" s="123"/>
      <c r="F436" s="123"/>
      <c r="G436" s="124"/>
      <c r="H436" s="144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46"/>
      <c r="AC436" s="146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6"/>
      <c r="AP436" s="126"/>
      <c r="AQ436" s="126"/>
      <c r="AR436" s="126"/>
      <c r="AS436" s="126"/>
      <c r="AT436" s="126"/>
      <c r="AU436" s="126"/>
      <c r="AV436" s="146"/>
      <c r="AW436" s="146"/>
      <c r="AX436" s="146"/>
      <c r="AY436" s="146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6"/>
      <c r="BL436" s="126"/>
      <c r="BM436" s="126"/>
      <c r="BN436" s="126"/>
      <c r="BO436" s="126"/>
      <c r="BP436" s="146"/>
      <c r="BQ436" s="146"/>
      <c r="BR436" s="146"/>
      <c r="BS436" s="146"/>
      <c r="BT436" s="146"/>
      <c r="BU436" s="146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6"/>
      <c r="CH436" s="126"/>
      <c r="CI436" s="126"/>
      <c r="CJ436" s="146"/>
      <c r="CK436" s="146"/>
      <c r="CL436" s="146"/>
      <c r="CM436" s="146"/>
      <c r="CN436" s="146"/>
      <c r="CO436" s="146"/>
      <c r="CP436" s="146"/>
      <c r="CQ436" s="146"/>
      <c r="CR436" s="125"/>
      <c r="CS436" s="125"/>
      <c r="CT436" s="125"/>
      <c r="CU436" s="125"/>
      <c r="CV436" s="125"/>
      <c r="CW436" s="125"/>
      <c r="CX436" s="125"/>
      <c r="CY436" s="125"/>
      <c r="CZ436" s="125"/>
      <c r="DA436" s="125"/>
      <c r="DB436" s="125"/>
      <c r="DC436" s="146"/>
      <c r="DD436" s="146"/>
      <c r="DE436" s="146"/>
      <c r="DF436" s="146"/>
      <c r="DG436" s="146"/>
      <c r="DH436" s="146"/>
      <c r="DI436" s="146"/>
      <c r="DJ436" s="146"/>
      <c r="DK436" s="146"/>
      <c r="DL436" s="146"/>
      <c r="DM436" s="149"/>
      <c r="DN436" s="100"/>
      <c r="DO436" s="101"/>
      <c r="DP436" s="101"/>
      <c r="DQ436" s="101"/>
      <c r="DR436" s="101"/>
      <c r="DS436" s="101"/>
      <c r="DT436" s="101"/>
      <c r="DU436" s="101"/>
      <c r="DV436" s="101"/>
      <c r="DW436" s="101"/>
      <c r="DX436" s="101"/>
      <c r="DY436" s="101"/>
      <c r="DZ436" s="101"/>
      <c r="EA436" s="101"/>
      <c r="EB436" s="101"/>
      <c r="EC436" s="101"/>
      <c r="ED436" s="101"/>
      <c r="EE436" s="101"/>
      <c r="EF436" s="101"/>
      <c r="EG436" s="102"/>
      <c r="EH436" s="128"/>
      <c r="EI436" s="126"/>
      <c r="EJ436" s="126"/>
      <c r="EK436" s="126"/>
      <c r="EL436" s="126"/>
      <c r="EM436" s="126"/>
      <c r="EN436" s="126"/>
      <c r="EO436" s="126"/>
      <c r="EP436" s="126"/>
      <c r="EQ436" s="126"/>
      <c r="ER436" s="126"/>
      <c r="ES436" s="126"/>
      <c r="ET436" s="126"/>
      <c r="EU436" s="126"/>
      <c r="EV436" s="126"/>
      <c r="EW436" s="126"/>
      <c r="EX436" s="126"/>
      <c r="EY436" s="126"/>
      <c r="EZ436" s="126"/>
      <c r="FA436" s="129"/>
      <c r="FB436" s="106"/>
      <c r="FC436" s="101"/>
      <c r="FD436" s="101"/>
      <c r="FE436" s="101"/>
      <c r="FF436" s="101"/>
      <c r="FG436" s="101"/>
      <c r="FH436" s="101"/>
      <c r="FI436" s="101"/>
      <c r="FJ436" s="101"/>
      <c r="FK436" s="130"/>
      <c r="FL436" s="128"/>
      <c r="FM436" s="126"/>
      <c r="FN436" s="126"/>
      <c r="FO436" s="126"/>
      <c r="FP436" s="126"/>
      <c r="FQ436" s="127"/>
      <c r="FR436" s="128"/>
      <c r="FS436" s="126"/>
      <c r="FT436" s="126"/>
      <c r="FU436" s="129"/>
      <c r="FV436" s="106"/>
      <c r="FW436" s="101"/>
      <c r="FX436" s="101"/>
      <c r="FY436" s="127"/>
      <c r="FZ436" s="131"/>
      <c r="GA436" s="132"/>
      <c r="GB436" s="133"/>
      <c r="GC436" s="133"/>
      <c r="GD436" s="133"/>
      <c r="GE436" s="133"/>
      <c r="GF436" s="134"/>
      <c r="GG436" s="135"/>
      <c r="GH436" s="133"/>
      <c r="GI436" s="133"/>
      <c r="GJ436" s="134"/>
      <c r="GK436" s="135"/>
      <c r="GL436" s="136"/>
      <c r="GM436" s="126"/>
      <c r="GN436" s="126"/>
      <c r="GO436" s="126"/>
      <c r="GP436" s="127"/>
      <c r="GQ436" s="137"/>
      <c r="GR436" s="138"/>
      <c r="GS436" s="139"/>
      <c r="GT436" s="140"/>
      <c r="GU436" s="141"/>
      <c r="GV436" s="142"/>
      <c r="GW436" s="143"/>
    </row>
    <row r="437" spans="1:205" s="120" customFormat="1" ht="18" customHeight="1" x14ac:dyDescent="0.25">
      <c r="A437" s="121">
        <v>432</v>
      </c>
      <c r="B437" s="122"/>
      <c r="C437" s="123"/>
      <c r="D437" s="123"/>
      <c r="E437" s="123"/>
      <c r="F437" s="123"/>
      <c r="G437" s="124"/>
      <c r="H437" s="144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46"/>
      <c r="AC437" s="146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6"/>
      <c r="AP437" s="126"/>
      <c r="AQ437" s="126"/>
      <c r="AR437" s="126"/>
      <c r="AS437" s="126"/>
      <c r="AT437" s="126"/>
      <c r="AU437" s="126"/>
      <c r="AV437" s="146"/>
      <c r="AW437" s="146"/>
      <c r="AX437" s="146"/>
      <c r="AY437" s="146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6"/>
      <c r="BL437" s="126"/>
      <c r="BM437" s="126"/>
      <c r="BN437" s="126"/>
      <c r="BO437" s="126"/>
      <c r="BP437" s="146"/>
      <c r="BQ437" s="146"/>
      <c r="BR437" s="146"/>
      <c r="BS437" s="146"/>
      <c r="BT437" s="146"/>
      <c r="BU437" s="146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6"/>
      <c r="CH437" s="126"/>
      <c r="CI437" s="126"/>
      <c r="CJ437" s="146"/>
      <c r="CK437" s="146"/>
      <c r="CL437" s="146"/>
      <c r="CM437" s="146"/>
      <c r="CN437" s="146"/>
      <c r="CO437" s="146"/>
      <c r="CP437" s="146"/>
      <c r="CQ437" s="146"/>
      <c r="CR437" s="125"/>
      <c r="CS437" s="125"/>
      <c r="CT437" s="125"/>
      <c r="CU437" s="125"/>
      <c r="CV437" s="125"/>
      <c r="CW437" s="125"/>
      <c r="CX437" s="125"/>
      <c r="CY437" s="125"/>
      <c r="CZ437" s="125"/>
      <c r="DA437" s="125"/>
      <c r="DB437" s="125"/>
      <c r="DC437" s="146"/>
      <c r="DD437" s="146"/>
      <c r="DE437" s="146"/>
      <c r="DF437" s="146"/>
      <c r="DG437" s="146"/>
      <c r="DH437" s="146"/>
      <c r="DI437" s="146"/>
      <c r="DJ437" s="146"/>
      <c r="DK437" s="146"/>
      <c r="DL437" s="146"/>
      <c r="DM437" s="149"/>
      <c r="DN437" s="100"/>
      <c r="DO437" s="101"/>
      <c r="DP437" s="101"/>
      <c r="DQ437" s="101"/>
      <c r="DR437" s="101"/>
      <c r="DS437" s="101"/>
      <c r="DT437" s="101"/>
      <c r="DU437" s="101"/>
      <c r="DV437" s="101"/>
      <c r="DW437" s="101"/>
      <c r="DX437" s="101"/>
      <c r="DY437" s="101"/>
      <c r="DZ437" s="101"/>
      <c r="EA437" s="101"/>
      <c r="EB437" s="101"/>
      <c r="EC437" s="101"/>
      <c r="ED437" s="101"/>
      <c r="EE437" s="101"/>
      <c r="EF437" s="101"/>
      <c r="EG437" s="102"/>
      <c r="EH437" s="128"/>
      <c r="EI437" s="126"/>
      <c r="EJ437" s="126"/>
      <c r="EK437" s="126"/>
      <c r="EL437" s="126"/>
      <c r="EM437" s="126"/>
      <c r="EN437" s="126"/>
      <c r="EO437" s="126"/>
      <c r="EP437" s="126"/>
      <c r="EQ437" s="126"/>
      <c r="ER437" s="126"/>
      <c r="ES437" s="126"/>
      <c r="ET437" s="126"/>
      <c r="EU437" s="126"/>
      <c r="EV437" s="126"/>
      <c r="EW437" s="126"/>
      <c r="EX437" s="126"/>
      <c r="EY437" s="126"/>
      <c r="EZ437" s="126"/>
      <c r="FA437" s="129"/>
      <c r="FB437" s="106"/>
      <c r="FC437" s="101"/>
      <c r="FD437" s="101"/>
      <c r="FE437" s="101"/>
      <c r="FF437" s="101"/>
      <c r="FG437" s="101"/>
      <c r="FH437" s="101"/>
      <c r="FI437" s="101"/>
      <c r="FJ437" s="101"/>
      <c r="FK437" s="130"/>
      <c r="FL437" s="128"/>
      <c r="FM437" s="126"/>
      <c r="FN437" s="126"/>
      <c r="FO437" s="126"/>
      <c r="FP437" s="126"/>
      <c r="FQ437" s="127"/>
      <c r="FR437" s="128"/>
      <c r="FS437" s="126"/>
      <c r="FT437" s="126"/>
      <c r="FU437" s="129"/>
      <c r="FV437" s="106"/>
      <c r="FW437" s="101"/>
      <c r="FX437" s="101"/>
      <c r="FY437" s="127"/>
      <c r="FZ437" s="131"/>
      <c r="GA437" s="132"/>
      <c r="GB437" s="133"/>
      <c r="GC437" s="133"/>
      <c r="GD437" s="133"/>
      <c r="GE437" s="133"/>
      <c r="GF437" s="134"/>
      <c r="GG437" s="135"/>
      <c r="GH437" s="133"/>
      <c r="GI437" s="133"/>
      <c r="GJ437" s="134"/>
      <c r="GK437" s="135"/>
      <c r="GL437" s="136"/>
      <c r="GM437" s="126"/>
      <c r="GN437" s="126"/>
      <c r="GO437" s="126"/>
      <c r="GP437" s="127"/>
      <c r="GQ437" s="137"/>
      <c r="GR437" s="138"/>
      <c r="GS437" s="139"/>
      <c r="GT437" s="140"/>
      <c r="GU437" s="141"/>
      <c r="GV437" s="142"/>
      <c r="GW437" s="143"/>
    </row>
    <row r="438" spans="1:205" s="120" customFormat="1" ht="18" customHeight="1" x14ac:dyDescent="0.25">
      <c r="A438" s="121">
        <v>433</v>
      </c>
      <c r="B438" s="122"/>
      <c r="C438" s="123"/>
      <c r="D438" s="123"/>
      <c r="E438" s="123"/>
      <c r="F438" s="123"/>
      <c r="G438" s="124"/>
      <c r="H438" s="144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46"/>
      <c r="AC438" s="146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6"/>
      <c r="AP438" s="126"/>
      <c r="AQ438" s="126"/>
      <c r="AR438" s="126"/>
      <c r="AS438" s="126"/>
      <c r="AT438" s="126"/>
      <c r="AU438" s="126"/>
      <c r="AV438" s="146"/>
      <c r="AW438" s="146"/>
      <c r="AX438" s="146"/>
      <c r="AY438" s="146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6"/>
      <c r="BL438" s="126"/>
      <c r="BM438" s="126"/>
      <c r="BN438" s="126"/>
      <c r="BO438" s="126"/>
      <c r="BP438" s="146"/>
      <c r="BQ438" s="146"/>
      <c r="BR438" s="146"/>
      <c r="BS438" s="146"/>
      <c r="BT438" s="146"/>
      <c r="BU438" s="146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6"/>
      <c r="CH438" s="126"/>
      <c r="CI438" s="126"/>
      <c r="CJ438" s="146"/>
      <c r="CK438" s="146"/>
      <c r="CL438" s="146"/>
      <c r="CM438" s="146"/>
      <c r="CN438" s="146"/>
      <c r="CO438" s="146"/>
      <c r="CP438" s="146"/>
      <c r="CQ438" s="146"/>
      <c r="CR438" s="125"/>
      <c r="CS438" s="125"/>
      <c r="CT438" s="125"/>
      <c r="CU438" s="125"/>
      <c r="CV438" s="125"/>
      <c r="CW438" s="125"/>
      <c r="CX438" s="125"/>
      <c r="CY438" s="125"/>
      <c r="CZ438" s="125"/>
      <c r="DA438" s="125"/>
      <c r="DB438" s="125"/>
      <c r="DC438" s="146"/>
      <c r="DD438" s="146"/>
      <c r="DE438" s="146"/>
      <c r="DF438" s="146"/>
      <c r="DG438" s="146"/>
      <c r="DH438" s="146"/>
      <c r="DI438" s="146"/>
      <c r="DJ438" s="146"/>
      <c r="DK438" s="146"/>
      <c r="DL438" s="146"/>
      <c r="DM438" s="149"/>
      <c r="DN438" s="100"/>
      <c r="DO438" s="101"/>
      <c r="DP438" s="101"/>
      <c r="DQ438" s="101"/>
      <c r="DR438" s="101"/>
      <c r="DS438" s="101"/>
      <c r="DT438" s="101"/>
      <c r="DU438" s="101"/>
      <c r="DV438" s="101"/>
      <c r="DW438" s="101"/>
      <c r="DX438" s="101"/>
      <c r="DY438" s="101"/>
      <c r="DZ438" s="101"/>
      <c r="EA438" s="101"/>
      <c r="EB438" s="101"/>
      <c r="EC438" s="101"/>
      <c r="ED438" s="101"/>
      <c r="EE438" s="101"/>
      <c r="EF438" s="101"/>
      <c r="EG438" s="102"/>
      <c r="EH438" s="128"/>
      <c r="EI438" s="126"/>
      <c r="EJ438" s="126"/>
      <c r="EK438" s="126"/>
      <c r="EL438" s="126"/>
      <c r="EM438" s="126"/>
      <c r="EN438" s="126"/>
      <c r="EO438" s="126"/>
      <c r="EP438" s="126"/>
      <c r="EQ438" s="126"/>
      <c r="ER438" s="126"/>
      <c r="ES438" s="126"/>
      <c r="ET438" s="126"/>
      <c r="EU438" s="126"/>
      <c r="EV438" s="126"/>
      <c r="EW438" s="126"/>
      <c r="EX438" s="126"/>
      <c r="EY438" s="126"/>
      <c r="EZ438" s="126"/>
      <c r="FA438" s="129"/>
      <c r="FB438" s="106"/>
      <c r="FC438" s="101"/>
      <c r="FD438" s="101"/>
      <c r="FE438" s="101"/>
      <c r="FF438" s="101"/>
      <c r="FG438" s="101"/>
      <c r="FH438" s="101"/>
      <c r="FI438" s="101"/>
      <c r="FJ438" s="101"/>
      <c r="FK438" s="130"/>
      <c r="FL438" s="128"/>
      <c r="FM438" s="126"/>
      <c r="FN438" s="126"/>
      <c r="FO438" s="126"/>
      <c r="FP438" s="126"/>
      <c r="FQ438" s="127"/>
      <c r="FR438" s="128"/>
      <c r="FS438" s="126"/>
      <c r="FT438" s="126"/>
      <c r="FU438" s="129"/>
      <c r="FV438" s="106"/>
      <c r="FW438" s="101"/>
      <c r="FX438" s="101"/>
      <c r="FY438" s="127"/>
      <c r="FZ438" s="131"/>
      <c r="GA438" s="132"/>
      <c r="GB438" s="133"/>
      <c r="GC438" s="133"/>
      <c r="GD438" s="133"/>
      <c r="GE438" s="133"/>
      <c r="GF438" s="134"/>
      <c r="GG438" s="135"/>
      <c r="GH438" s="133"/>
      <c r="GI438" s="133"/>
      <c r="GJ438" s="134"/>
      <c r="GK438" s="135"/>
      <c r="GL438" s="136"/>
      <c r="GM438" s="126"/>
      <c r="GN438" s="126"/>
      <c r="GO438" s="126"/>
      <c r="GP438" s="127"/>
      <c r="GQ438" s="137"/>
      <c r="GR438" s="138"/>
      <c r="GS438" s="139"/>
      <c r="GT438" s="140"/>
      <c r="GU438" s="141"/>
      <c r="GV438" s="142"/>
      <c r="GW438" s="143"/>
    </row>
    <row r="439" spans="1:205" s="120" customFormat="1" ht="18" customHeight="1" x14ac:dyDescent="0.25">
      <c r="A439" s="121">
        <v>434</v>
      </c>
      <c r="B439" s="122"/>
      <c r="C439" s="123"/>
      <c r="D439" s="123"/>
      <c r="E439" s="123"/>
      <c r="F439" s="123"/>
      <c r="G439" s="124"/>
      <c r="H439" s="144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46"/>
      <c r="AC439" s="146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6"/>
      <c r="AP439" s="126"/>
      <c r="AQ439" s="126"/>
      <c r="AR439" s="126"/>
      <c r="AS439" s="126"/>
      <c r="AT439" s="126"/>
      <c r="AU439" s="126"/>
      <c r="AV439" s="146"/>
      <c r="AW439" s="146"/>
      <c r="AX439" s="146"/>
      <c r="AY439" s="146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6"/>
      <c r="BL439" s="126"/>
      <c r="BM439" s="126"/>
      <c r="BN439" s="126"/>
      <c r="BO439" s="126"/>
      <c r="BP439" s="146"/>
      <c r="BQ439" s="146"/>
      <c r="BR439" s="146"/>
      <c r="BS439" s="146"/>
      <c r="BT439" s="146"/>
      <c r="BU439" s="146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6"/>
      <c r="CH439" s="126"/>
      <c r="CI439" s="126"/>
      <c r="CJ439" s="146"/>
      <c r="CK439" s="146"/>
      <c r="CL439" s="146"/>
      <c r="CM439" s="146"/>
      <c r="CN439" s="146"/>
      <c r="CO439" s="146"/>
      <c r="CP439" s="146"/>
      <c r="CQ439" s="146"/>
      <c r="CR439" s="125"/>
      <c r="CS439" s="125"/>
      <c r="CT439" s="125"/>
      <c r="CU439" s="125"/>
      <c r="CV439" s="125"/>
      <c r="CW439" s="125"/>
      <c r="CX439" s="125"/>
      <c r="CY439" s="125"/>
      <c r="CZ439" s="125"/>
      <c r="DA439" s="125"/>
      <c r="DB439" s="125"/>
      <c r="DC439" s="146"/>
      <c r="DD439" s="146"/>
      <c r="DE439" s="146"/>
      <c r="DF439" s="146"/>
      <c r="DG439" s="146"/>
      <c r="DH439" s="146"/>
      <c r="DI439" s="146"/>
      <c r="DJ439" s="146"/>
      <c r="DK439" s="146"/>
      <c r="DL439" s="146"/>
      <c r="DM439" s="149"/>
      <c r="DN439" s="100"/>
      <c r="DO439" s="101"/>
      <c r="DP439" s="101"/>
      <c r="DQ439" s="101"/>
      <c r="DR439" s="101"/>
      <c r="DS439" s="101"/>
      <c r="DT439" s="101"/>
      <c r="DU439" s="101"/>
      <c r="DV439" s="101"/>
      <c r="DW439" s="101"/>
      <c r="DX439" s="101"/>
      <c r="DY439" s="101"/>
      <c r="DZ439" s="101"/>
      <c r="EA439" s="101"/>
      <c r="EB439" s="101"/>
      <c r="EC439" s="101"/>
      <c r="ED439" s="101"/>
      <c r="EE439" s="101"/>
      <c r="EF439" s="101"/>
      <c r="EG439" s="102"/>
      <c r="EH439" s="128"/>
      <c r="EI439" s="126"/>
      <c r="EJ439" s="126"/>
      <c r="EK439" s="126"/>
      <c r="EL439" s="126"/>
      <c r="EM439" s="126"/>
      <c r="EN439" s="126"/>
      <c r="EO439" s="126"/>
      <c r="EP439" s="126"/>
      <c r="EQ439" s="126"/>
      <c r="ER439" s="126"/>
      <c r="ES439" s="126"/>
      <c r="ET439" s="126"/>
      <c r="EU439" s="126"/>
      <c r="EV439" s="126"/>
      <c r="EW439" s="126"/>
      <c r="EX439" s="126"/>
      <c r="EY439" s="126"/>
      <c r="EZ439" s="126"/>
      <c r="FA439" s="129"/>
      <c r="FB439" s="106"/>
      <c r="FC439" s="101"/>
      <c r="FD439" s="101"/>
      <c r="FE439" s="101"/>
      <c r="FF439" s="101"/>
      <c r="FG439" s="101"/>
      <c r="FH439" s="101"/>
      <c r="FI439" s="101"/>
      <c r="FJ439" s="101"/>
      <c r="FK439" s="130"/>
      <c r="FL439" s="128"/>
      <c r="FM439" s="126"/>
      <c r="FN439" s="126"/>
      <c r="FO439" s="126"/>
      <c r="FP439" s="126"/>
      <c r="FQ439" s="127"/>
      <c r="FR439" s="128"/>
      <c r="FS439" s="126"/>
      <c r="FT439" s="126"/>
      <c r="FU439" s="129"/>
      <c r="FV439" s="106"/>
      <c r="FW439" s="101"/>
      <c r="FX439" s="101"/>
      <c r="FY439" s="127"/>
      <c r="FZ439" s="131"/>
      <c r="GA439" s="132"/>
      <c r="GB439" s="133"/>
      <c r="GC439" s="133"/>
      <c r="GD439" s="133"/>
      <c r="GE439" s="133"/>
      <c r="GF439" s="134"/>
      <c r="GG439" s="135"/>
      <c r="GH439" s="133"/>
      <c r="GI439" s="133"/>
      <c r="GJ439" s="134"/>
      <c r="GK439" s="135"/>
      <c r="GL439" s="136"/>
      <c r="GM439" s="126"/>
      <c r="GN439" s="126"/>
      <c r="GO439" s="126"/>
      <c r="GP439" s="127"/>
      <c r="GQ439" s="137"/>
      <c r="GR439" s="138"/>
      <c r="GS439" s="139"/>
      <c r="GT439" s="140"/>
      <c r="GU439" s="141"/>
      <c r="GV439" s="142"/>
      <c r="GW439" s="143"/>
    </row>
    <row r="440" spans="1:205" s="120" customFormat="1" ht="18" customHeight="1" x14ac:dyDescent="0.25">
      <c r="A440" s="121">
        <v>435</v>
      </c>
      <c r="B440" s="122"/>
      <c r="C440" s="123"/>
      <c r="D440" s="123"/>
      <c r="E440" s="123"/>
      <c r="F440" s="123"/>
      <c r="G440" s="124"/>
      <c r="H440" s="144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46"/>
      <c r="AC440" s="146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6"/>
      <c r="AP440" s="126"/>
      <c r="AQ440" s="126"/>
      <c r="AR440" s="126"/>
      <c r="AS440" s="126"/>
      <c r="AT440" s="126"/>
      <c r="AU440" s="126"/>
      <c r="AV440" s="146"/>
      <c r="AW440" s="146"/>
      <c r="AX440" s="146"/>
      <c r="AY440" s="146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6"/>
      <c r="BL440" s="126"/>
      <c r="BM440" s="126"/>
      <c r="BN440" s="126"/>
      <c r="BO440" s="126"/>
      <c r="BP440" s="146"/>
      <c r="BQ440" s="146"/>
      <c r="BR440" s="146"/>
      <c r="BS440" s="146"/>
      <c r="BT440" s="146"/>
      <c r="BU440" s="146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6"/>
      <c r="CH440" s="126"/>
      <c r="CI440" s="126"/>
      <c r="CJ440" s="146"/>
      <c r="CK440" s="146"/>
      <c r="CL440" s="146"/>
      <c r="CM440" s="146"/>
      <c r="CN440" s="146"/>
      <c r="CO440" s="146"/>
      <c r="CP440" s="146"/>
      <c r="CQ440" s="146"/>
      <c r="CR440" s="125"/>
      <c r="CS440" s="125"/>
      <c r="CT440" s="125"/>
      <c r="CU440" s="125"/>
      <c r="CV440" s="125"/>
      <c r="CW440" s="125"/>
      <c r="CX440" s="125"/>
      <c r="CY440" s="125"/>
      <c r="CZ440" s="125"/>
      <c r="DA440" s="125"/>
      <c r="DB440" s="125"/>
      <c r="DC440" s="146"/>
      <c r="DD440" s="146"/>
      <c r="DE440" s="146"/>
      <c r="DF440" s="146"/>
      <c r="DG440" s="146"/>
      <c r="DH440" s="146"/>
      <c r="DI440" s="146"/>
      <c r="DJ440" s="146"/>
      <c r="DK440" s="146"/>
      <c r="DL440" s="146"/>
      <c r="DM440" s="149"/>
      <c r="DN440" s="100"/>
      <c r="DO440" s="101"/>
      <c r="DP440" s="101"/>
      <c r="DQ440" s="101"/>
      <c r="DR440" s="101"/>
      <c r="DS440" s="101"/>
      <c r="DT440" s="101"/>
      <c r="DU440" s="101"/>
      <c r="DV440" s="101"/>
      <c r="DW440" s="101"/>
      <c r="DX440" s="101"/>
      <c r="DY440" s="101"/>
      <c r="DZ440" s="101"/>
      <c r="EA440" s="101"/>
      <c r="EB440" s="101"/>
      <c r="EC440" s="101"/>
      <c r="ED440" s="101"/>
      <c r="EE440" s="101"/>
      <c r="EF440" s="101"/>
      <c r="EG440" s="102"/>
      <c r="EH440" s="128"/>
      <c r="EI440" s="126"/>
      <c r="EJ440" s="126"/>
      <c r="EK440" s="126"/>
      <c r="EL440" s="126"/>
      <c r="EM440" s="126"/>
      <c r="EN440" s="126"/>
      <c r="EO440" s="126"/>
      <c r="EP440" s="126"/>
      <c r="EQ440" s="126"/>
      <c r="ER440" s="126"/>
      <c r="ES440" s="126"/>
      <c r="ET440" s="126"/>
      <c r="EU440" s="126"/>
      <c r="EV440" s="126"/>
      <c r="EW440" s="126"/>
      <c r="EX440" s="126"/>
      <c r="EY440" s="126"/>
      <c r="EZ440" s="126"/>
      <c r="FA440" s="129"/>
      <c r="FB440" s="106"/>
      <c r="FC440" s="101"/>
      <c r="FD440" s="101"/>
      <c r="FE440" s="101"/>
      <c r="FF440" s="101"/>
      <c r="FG440" s="101"/>
      <c r="FH440" s="101"/>
      <c r="FI440" s="101"/>
      <c r="FJ440" s="101"/>
      <c r="FK440" s="130"/>
      <c r="FL440" s="128"/>
      <c r="FM440" s="126"/>
      <c r="FN440" s="126"/>
      <c r="FO440" s="126"/>
      <c r="FP440" s="126"/>
      <c r="FQ440" s="127"/>
      <c r="FR440" s="128"/>
      <c r="FS440" s="126"/>
      <c r="FT440" s="126"/>
      <c r="FU440" s="129"/>
      <c r="FV440" s="106"/>
      <c r="FW440" s="101"/>
      <c r="FX440" s="101"/>
      <c r="FY440" s="127"/>
      <c r="FZ440" s="131"/>
      <c r="GA440" s="132"/>
      <c r="GB440" s="133"/>
      <c r="GC440" s="133"/>
      <c r="GD440" s="133"/>
      <c r="GE440" s="133"/>
      <c r="GF440" s="134"/>
      <c r="GG440" s="135"/>
      <c r="GH440" s="133"/>
      <c r="GI440" s="133"/>
      <c r="GJ440" s="134"/>
      <c r="GK440" s="135"/>
      <c r="GL440" s="136"/>
      <c r="GM440" s="126"/>
      <c r="GN440" s="126"/>
      <c r="GO440" s="126"/>
      <c r="GP440" s="127"/>
      <c r="GQ440" s="137"/>
      <c r="GR440" s="138"/>
      <c r="GS440" s="139"/>
      <c r="GT440" s="140"/>
      <c r="GU440" s="141"/>
      <c r="GV440" s="142"/>
      <c r="GW440" s="143"/>
    </row>
    <row r="441" spans="1:205" s="120" customFormat="1" ht="18" customHeight="1" x14ac:dyDescent="0.25">
      <c r="A441" s="121">
        <v>436</v>
      </c>
      <c r="B441" s="122"/>
      <c r="C441" s="123"/>
      <c r="D441" s="123"/>
      <c r="E441" s="123"/>
      <c r="F441" s="123"/>
      <c r="G441" s="124"/>
      <c r="H441" s="144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46"/>
      <c r="AC441" s="146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6"/>
      <c r="AP441" s="126"/>
      <c r="AQ441" s="126"/>
      <c r="AR441" s="126"/>
      <c r="AS441" s="126"/>
      <c r="AT441" s="126"/>
      <c r="AU441" s="126"/>
      <c r="AV441" s="146"/>
      <c r="AW441" s="146"/>
      <c r="AX441" s="146"/>
      <c r="AY441" s="146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6"/>
      <c r="BL441" s="126"/>
      <c r="BM441" s="126"/>
      <c r="BN441" s="126"/>
      <c r="BO441" s="126"/>
      <c r="BP441" s="146"/>
      <c r="BQ441" s="146"/>
      <c r="BR441" s="146"/>
      <c r="BS441" s="146"/>
      <c r="BT441" s="146"/>
      <c r="BU441" s="146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6"/>
      <c r="CH441" s="126"/>
      <c r="CI441" s="126"/>
      <c r="CJ441" s="146"/>
      <c r="CK441" s="146"/>
      <c r="CL441" s="146"/>
      <c r="CM441" s="146"/>
      <c r="CN441" s="146"/>
      <c r="CO441" s="146"/>
      <c r="CP441" s="146"/>
      <c r="CQ441" s="146"/>
      <c r="CR441" s="125"/>
      <c r="CS441" s="125"/>
      <c r="CT441" s="125"/>
      <c r="CU441" s="125"/>
      <c r="CV441" s="125"/>
      <c r="CW441" s="125"/>
      <c r="CX441" s="125"/>
      <c r="CY441" s="125"/>
      <c r="CZ441" s="125"/>
      <c r="DA441" s="125"/>
      <c r="DB441" s="125"/>
      <c r="DC441" s="146"/>
      <c r="DD441" s="146"/>
      <c r="DE441" s="146"/>
      <c r="DF441" s="146"/>
      <c r="DG441" s="146"/>
      <c r="DH441" s="146"/>
      <c r="DI441" s="146"/>
      <c r="DJ441" s="146"/>
      <c r="DK441" s="146"/>
      <c r="DL441" s="146"/>
      <c r="DM441" s="149"/>
      <c r="DN441" s="100"/>
      <c r="DO441" s="101"/>
      <c r="DP441" s="101"/>
      <c r="DQ441" s="101"/>
      <c r="DR441" s="101"/>
      <c r="DS441" s="101"/>
      <c r="DT441" s="101"/>
      <c r="DU441" s="101"/>
      <c r="DV441" s="101"/>
      <c r="DW441" s="101"/>
      <c r="DX441" s="101"/>
      <c r="DY441" s="101"/>
      <c r="DZ441" s="101"/>
      <c r="EA441" s="101"/>
      <c r="EB441" s="101"/>
      <c r="EC441" s="101"/>
      <c r="ED441" s="101"/>
      <c r="EE441" s="101"/>
      <c r="EF441" s="101"/>
      <c r="EG441" s="102"/>
      <c r="EH441" s="128"/>
      <c r="EI441" s="126"/>
      <c r="EJ441" s="126"/>
      <c r="EK441" s="126"/>
      <c r="EL441" s="126"/>
      <c r="EM441" s="126"/>
      <c r="EN441" s="126"/>
      <c r="EO441" s="126"/>
      <c r="EP441" s="126"/>
      <c r="EQ441" s="126"/>
      <c r="ER441" s="126"/>
      <c r="ES441" s="126"/>
      <c r="ET441" s="126"/>
      <c r="EU441" s="126"/>
      <c r="EV441" s="126"/>
      <c r="EW441" s="126"/>
      <c r="EX441" s="126"/>
      <c r="EY441" s="126"/>
      <c r="EZ441" s="126"/>
      <c r="FA441" s="129"/>
      <c r="FB441" s="106"/>
      <c r="FC441" s="101"/>
      <c r="FD441" s="101"/>
      <c r="FE441" s="101"/>
      <c r="FF441" s="101"/>
      <c r="FG441" s="101"/>
      <c r="FH441" s="101"/>
      <c r="FI441" s="101"/>
      <c r="FJ441" s="101"/>
      <c r="FK441" s="130"/>
      <c r="FL441" s="128"/>
      <c r="FM441" s="126"/>
      <c r="FN441" s="126"/>
      <c r="FO441" s="126"/>
      <c r="FP441" s="126"/>
      <c r="FQ441" s="127"/>
      <c r="FR441" s="128"/>
      <c r="FS441" s="126"/>
      <c r="FT441" s="126"/>
      <c r="FU441" s="129"/>
      <c r="FV441" s="106"/>
      <c r="FW441" s="101"/>
      <c r="FX441" s="101"/>
      <c r="FY441" s="127"/>
      <c r="FZ441" s="131"/>
      <c r="GA441" s="132"/>
      <c r="GB441" s="133"/>
      <c r="GC441" s="133"/>
      <c r="GD441" s="133"/>
      <c r="GE441" s="133"/>
      <c r="GF441" s="134"/>
      <c r="GG441" s="135"/>
      <c r="GH441" s="133"/>
      <c r="GI441" s="133"/>
      <c r="GJ441" s="134"/>
      <c r="GK441" s="135"/>
      <c r="GL441" s="136"/>
      <c r="GM441" s="126"/>
      <c r="GN441" s="126"/>
      <c r="GO441" s="126"/>
      <c r="GP441" s="127"/>
      <c r="GQ441" s="137"/>
      <c r="GR441" s="138"/>
      <c r="GS441" s="139"/>
      <c r="GT441" s="140"/>
      <c r="GU441" s="141"/>
      <c r="GV441" s="142"/>
      <c r="GW441" s="143"/>
    </row>
    <row r="442" spans="1:205" s="120" customFormat="1" ht="18" customHeight="1" x14ac:dyDescent="0.25">
      <c r="A442" s="121">
        <v>437</v>
      </c>
      <c r="B442" s="122"/>
      <c r="C442" s="123"/>
      <c r="D442" s="123"/>
      <c r="E442" s="123"/>
      <c r="F442" s="123"/>
      <c r="G442" s="124"/>
      <c r="H442" s="144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46"/>
      <c r="AC442" s="146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6"/>
      <c r="AP442" s="126"/>
      <c r="AQ442" s="126"/>
      <c r="AR442" s="126"/>
      <c r="AS442" s="126"/>
      <c r="AT442" s="126"/>
      <c r="AU442" s="126"/>
      <c r="AV442" s="146"/>
      <c r="AW442" s="146"/>
      <c r="AX442" s="146"/>
      <c r="AY442" s="146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6"/>
      <c r="BL442" s="126"/>
      <c r="BM442" s="126"/>
      <c r="BN442" s="126"/>
      <c r="BO442" s="126"/>
      <c r="BP442" s="146"/>
      <c r="BQ442" s="146"/>
      <c r="BR442" s="146"/>
      <c r="BS442" s="146"/>
      <c r="BT442" s="146"/>
      <c r="BU442" s="146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6"/>
      <c r="CH442" s="126"/>
      <c r="CI442" s="126"/>
      <c r="CJ442" s="146"/>
      <c r="CK442" s="146"/>
      <c r="CL442" s="146"/>
      <c r="CM442" s="146"/>
      <c r="CN442" s="146"/>
      <c r="CO442" s="146"/>
      <c r="CP442" s="146"/>
      <c r="CQ442" s="146"/>
      <c r="CR442" s="125"/>
      <c r="CS442" s="125"/>
      <c r="CT442" s="125"/>
      <c r="CU442" s="125"/>
      <c r="CV442" s="125"/>
      <c r="CW442" s="125"/>
      <c r="CX442" s="125"/>
      <c r="CY442" s="125"/>
      <c r="CZ442" s="125"/>
      <c r="DA442" s="125"/>
      <c r="DB442" s="125"/>
      <c r="DC442" s="146"/>
      <c r="DD442" s="146"/>
      <c r="DE442" s="146"/>
      <c r="DF442" s="146"/>
      <c r="DG442" s="146"/>
      <c r="DH442" s="146"/>
      <c r="DI442" s="146"/>
      <c r="DJ442" s="146"/>
      <c r="DK442" s="146"/>
      <c r="DL442" s="146"/>
      <c r="DM442" s="149"/>
      <c r="DN442" s="100"/>
      <c r="DO442" s="101"/>
      <c r="DP442" s="101"/>
      <c r="DQ442" s="101"/>
      <c r="DR442" s="101"/>
      <c r="DS442" s="101"/>
      <c r="DT442" s="101"/>
      <c r="DU442" s="101"/>
      <c r="DV442" s="101"/>
      <c r="DW442" s="101"/>
      <c r="DX442" s="101"/>
      <c r="DY442" s="101"/>
      <c r="DZ442" s="101"/>
      <c r="EA442" s="101"/>
      <c r="EB442" s="101"/>
      <c r="EC442" s="101"/>
      <c r="ED442" s="101"/>
      <c r="EE442" s="101"/>
      <c r="EF442" s="101"/>
      <c r="EG442" s="102"/>
      <c r="EH442" s="128"/>
      <c r="EI442" s="126"/>
      <c r="EJ442" s="126"/>
      <c r="EK442" s="126"/>
      <c r="EL442" s="126"/>
      <c r="EM442" s="126"/>
      <c r="EN442" s="126"/>
      <c r="EO442" s="126"/>
      <c r="EP442" s="126"/>
      <c r="EQ442" s="126"/>
      <c r="ER442" s="126"/>
      <c r="ES442" s="126"/>
      <c r="ET442" s="126"/>
      <c r="EU442" s="126"/>
      <c r="EV442" s="126"/>
      <c r="EW442" s="126"/>
      <c r="EX442" s="126"/>
      <c r="EY442" s="126"/>
      <c r="EZ442" s="126"/>
      <c r="FA442" s="129"/>
      <c r="FB442" s="106"/>
      <c r="FC442" s="101"/>
      <c r="FD442" s="101"/>
      <c r="FE442" s="101"/>
      <c r="FF442" s="101"/>
      <c r="FG442" s="101"/>
      <c r="FH442" s="101"/>
      <c r="FI442" s="101"/>
      <c r="FJ442" s="101"/>
      <c r="FK442" s="130"/>
      <c r="FL442" s="128"/>
      <c r="FM442" s="126"/>
      <c r="FN442" s="126"/>
      <c r="FO442" s="126"/>
      <c r="FP442" s="126"/>
      <c r="FQ442" s="127"/>
      <c r="FR442" s="128"/>
      <c r="FS442" s="126"/>
      <c r="FT442" s="126"/>
      <c r="FU442" s="129"/>
      <c r="FV442" s="106"/>
      <c r="FW442" s="101"/>
      <c r="FX442" s="101"/>
      <c r="FY442" s="127"/>
      <c r="FZ442" s="131"/>
      <c r="GA442" s="132"/>
      <c r="GB442" s="133"/>
      <c r="GC442" s="133"/>
      <c r="GD442" s="133"/>
      <c r="GE442" s="133"/>
      <c r="GF442" s="134"/>
      <c r="GG442" s="135"/>
      <c r="GH442" s="133"/>
      <c r="GI442" s="133"/>
      <c r="GJ442" s="134"/>
      <c r="GK442" s="135"/>
      <c r="GL442" s="136"/>
      <c r="GM442" s="126"/>
      <c r="GN442" s="126"/>
      <c r="GO442" s="126"/>
      <c r="GP442" s="127"/>
      <c r="GQ442" s="137"/>
      <c r="GR442" s="138"/>
      <c r="GS442" s="139"/>
      <c r="GT442" s="140"/>
      <c r="GU442" s="141"/>
      <c r="GV442" s="142"/>
      <c r="GW442" s="143"/>
    </row>
    <row r="443" spans="1:205" s="120" customFormat="1" ht="18" customHeight="1" x14ac:dyDescent="0.25">
      <c r="A443" s="121">
        <v>438</v>
      </c>
      <c r="B443" s="122"/>
      <c r="C443" s="123"/>
      <c r="D443" s="123"/>
      <c r="E443" s="123"/>
      <c r="F443" s="123"/>
      <c r="G443" s="124"/>
      <c r="H443" s="144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46"/>
      <c r="AC443" s="146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6"/>
      <c r="AP443" s="126"/>
      <c r="AQ443" s="126"/>
      <c r="AR443" s="126"/>
      <c r="AS443" s="126"/>
      <c r="AT443" s="126"/>
      <c r="AU443" s="126"/>
      <c r="AV443" s="146"/>
      <c r="AW443" s="146"/>
      <c r="AX443" s="146"/>
      <c r="AY443" s="146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6"/>
      <c r="BL443" s="126"/>
      <c r="BM443" s="126"/>
      <c r="BN443" s="126"/>
      <c r="BO443" s="126"/>
      <c r="BP443" s="146"/>
      <c r="BQ443" s="146"/>
      <c r="BR443" s="146"/>
      <c r="BS443" s="146"/>
      <c r="BT443" s="146"/>
      <c r="BU443" s="146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6"/>
      <c r="CH443" s="126"/>
      <c r="CI443" s="126"/>
      <c r="CJ443" s="146"/>
      <c r="CK443" s="146"/>
      <c r="CL443" s="146"/>
      <c r="CM443" s="146"/>
      <c r="CN443" s="146"/>
      <c r="CO443" s="146"/>
      <c r="CP443" s="146"/>
      <c r="CQ443" s="146"/>
      <c r="CR443" s="125"/>
      <c r="CS443" s="125"/>
      <c r="CT443" s="125"/>
      <c r="CU443" s="125"/>
      <c r="CV443" s="125"/>
      <c r="CW443" s="125"/>
      <c r="CX443" s="125"/>
      <c r="CY443" s="125"/>
      <c r="CZ443" s="125"/>
      <c r="DA443" s="125"/>
      <c r="DB443" s="125"/>
      <c r="DC443" s="146"/>
      <c r="DD443" s="146"/>
      <c r="DE443" s="146"/>
      <c r="DF443" s="146"/>
      <c r="DG443" s="146"/>
      <c r="DH443" s="146"/>
      <c r="DI443" s="146"/>
      <c r="DJ443" s="146"/>
      <c r="DK443" s="146"/>
      <c r="DL443" s="146"/>
      <c r="DM443" s="149"/>
      <c r="DN443" s="100"/>
      <c r="DO443" s="101"/>
      <c r="DP443" s="101"/>
      <c r="DQ443" s="101"/>
      <c r="DR443" s="101"/>
      <c r="DS443" s="101"/>
      <c r="DT443" s="101"/>
      <c r="DU443" s="101"/>
      <c r="DV443" s="101"/>
      <c r="DW443" s="101"/>
      <c r="DX443" s="101"/>
      <c r="DY443" s="101"/>
      <c r="DZ443" s="101"/>
      <c r="EA443" s="101"/>
      <c r="EB443" s="101"/>
      <c r="EC443" s="101"/>
      <c r="ED443" s="101"/>
      <c r="EE443" s="101"/>
      <c r="EF443" s="101"/>
      <c r="EG443" s="102"/>
      <c r="EH443" s="128"/>
      <c r="EI443" s="126"/>
      <c r="EJ443" s="126"/>
      <c r="EK443" s="126"/>
      <c r="EL443" s="126"/>
      <c r="EM443" s="126"/>
      <c r="EN443" s="126"/>
      <c r="EO443" s="126"/>
      <c r="EP443" s="126"/>
      <c r="EQ443" s="126"/>
      <c r="ER443" s="126"/>
      <c r="ES443" s="126"/>
      <c r="ET443" s="126"/>
      <c r="EU443" s="126"/>
      <c r="EV443" s="126"/>
      <c r="EW443" s="126"/>
      <c r="EX443" s="126"/>
      <c r="EY443" s="126"/>
      <c r="EZ443" s="126"/>
      <c r="FA443" s="129"/>
      <c r="FB443" s="106"/>
      <c r="FC443" s="101"/>
      <c r="FD443" s="101"/>
      <c r="FE443" s="101"/>
      <c r="FF443" s="101"/>
      <c r="FG443" s="101"/>
      <c r="FH443" s="101"/>
      <c r="FI443" s="101"/>
      <c r="FJ443" s="101"/>
      <c r="FK443" s="130"/>
      <c r="FL443" s="128"/>
      <c r="FM443" s="126"/>
      <c r="FN443" s="126"/>
      <c r="FO443" s="126"/>
      <c r="FP443" s="126"/>
      <c r="FQ443" s="127"/>
      <c r="FR443" s="128"/>
      <c r="FS443" s="126"/>
      <c r="FT443" s="126"/>
      <c r="FU443" s="129"/>
      <c r="FV443" s="106"/>
      <c r="FW443" s="101"/>
      <c r="FX443" s="101"/>
      <c r="FY443" s="127"/>
      <c r="FZ443" s="131"/>
      <c r="GA443" s="132"/>
      <c r="GB443" s="133"/>
      <c r="GC443" s="133"/>
      <c r="GD443" s="133"/>
      <c r="GE443" s="133"/>
      <c r="GF443" s="134"/>
      <c r="GG443" s="135"/>
      <c r="GH443" s="133"/>
      <c r="GI443" s="133"/>
      <c r="GJ443" s="134"/>
      <c r="GK443" s="135"/>
      <c r="GL443" s="136"/>
      <c r="GM443" s="126"/>
      <c r="GN443" s="126"/>
      <c r="GO443" s="126"/>
      <c r="GP443" s="127"/>
      <c r="GQ443" s="137"/>
      <c r="GR443" s="138"/>
      <c r="GS443" s="139"/>
      <c r="GT443" s="140"/>
      <c r="GU443" s="141"/>
      <c r="GV443" s="142"/>
      <c r="GW443" s="143"/>
    </row>
    <row r="444" spans="1:205" s="120" customFormat="1" ht="18" customHeight="1" x14ac:dyDescent="0.25">
      <c r="A444" s="121">
        <v>439</v>
      </c>
      <c r="B444" s="122"/>
      <c r="C444" s="123"/>
      <c r="D444" s="123"/>
      <c r="E444" s="123"/>
      <c r="F444" s="123"/>
      <c r="G444" s="124"/>
      <c r="H444" s="144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46"/>
      <c r="AC444" s="146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6"/>
      <c r="AP444" s="126"/>
      <c r="AQ444" s="126"/>
      <c r="AR444" s="126"/>
      <c r="AS444" s="126"/>
      <c r="AT444" s="126"/>
      <c r="AU444" s="126"/>
      <c r="AV444" s="146"/>
      <c r="AW444" s="146"/>
      <c r="AX444" s="146"/>
      <c r="AY444" s="146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6"/>
      <c r="BL444" s="126"/>
      <c r="BM444" s="126"/>
      <c r="BN444" s="126"/>
      <c r="BO444" s="126"/>
      <c r="BP444" s="146"/>
      <c r="BQ444" s="146"/>
      <c r="BR444" s="146"/>
      <c r="BS444" s="146"/>
      <c r="BT444" s="146"/>
      <c r="BU444" s="146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6"/>
      <c r="CH444" s="126"/>
      <c r="CI444" s="126"/>
      <c r="CJ444" s="146"/>
      <c r="CK444" s="146"/>
      <c r="CL444" s="146"/>
      <c r="CM444" s="146"/>
      <c r="CN444" s="146"/>
      <c r="CO444" s="146"/>
      <c r="CP444" s="146"/>
      <c r="CQ444" s="146"/>
      <c r="CR444" s="125"/>
      <c r="CS444" s="125"/>
      <c r="CT444" s="125"/>
      <c r="CU444" s="125"/>
      <c r="CV444" s="125"/>
      <c r="CW444" s="125"/>
      <c r="CX444" s="125"/>
      <c r="CY444" s="125"/>
      <c r="CZ444" s="125"/>
      <c r="DA444" s="125"/>
      <c r="DB444" s="125"/>
      <c r="DC444" s="146"/>
      <c r="DD444" s="146"/>
      <c r="DE444" s="146"/>
      <c r="DF444" s="146"/>
      <c r="DG444" s="146"/>
      <c r="DH444" s="146"/>
      <c r="DI444" s="146"/>
      <c r="DJ444" s="146"/>
      <c r="DK444" s="146"/>
      <c r="DL444" s="146"/>
      <c r="DM444" s="149"/>
      <c r="DN444" s="100"/>
      <c r="DO444" s="101"/>
      <c r="DP444" s="101"/>
      <c r="DQ444" s="101"/>
      <c r="DR444" s="101"/>
      <c r="DS444" s="101"/>
      <c r="DT444" s="101"/>
      <c r="DU444" s="101"/>
      <c r="DV444" s="101"/>
      <c r="DW444" s="101"/>
      <c r="DX444" s="101"/>
      <c r="DY444" s="101"/>
      <c r="DZ444" s="101"/>
      <c r="EA444" s="101"/>
      <c r="EB444" s="101"/>
      <c r="EC444" s="101"/>
      <c r="ED444" s="101"/>
      <c r="EE444" s="101"/>
      <c r="EF444" s="101"/>
      <c r="EG444" s="102"/>
      <c r="EH444" s="128"/>
      <c r="EI444" s="126"/>
      <c r="EJ444" s="126"/>
      <c r="EK444" s="126"/>
      <c r="EL444" s="126"/>
      <c r="EM444" s="126"/>
      <c r="EN444" s="126"/>
      <c r="EO444" s="126"/>
      <c r="EP444" s="126"/>
      <c r="EQ444" s="126"/>
      <c r="ER444" s="126"/>
      <c r="ES444" s="126"/>
      <c r="ET444" s="126"/>
      <c r="EU444" s="126"/>
      <c r="EV444" s="126"/>
      <c r="EW444" s="126"/>
      <c r="EX444" s="126"/>
      <c r="EY444" s="126"/>
      <c r="EZ444" s="126"/>
      <c r="FA444" s="129"/>
      <c r="FB444" s="106"/>
      <c r="FC444" s="101"/>
      <c r="FD444" s="101"/>
      <c r="FE444" s="101"/>
      <c r="FF444" s="101"/>
      <c r="FG444" s="101"/>
      <c r="FH444" s="101"/>
      <c r="FI444" s="101"/>
      <c r="FJ444" s="101"/>
      <c r="FK444" s="130"/>
      <c r="FL444" s="128"/>
      <c r="FM444" s="126"/>
      <c r="FN444" s="126"/>
      <c r="FO444" s="126"/>
      <c r="FP444" s="126"/>
      <c r="FQ444" s="127"/>
      <c r="FR444" s="128"/>
      <c r="FS444" s="126"/>
      <c r="FT444" s="126"/>
      <c r="FU444" s="129"/>
      <c r="FV444" s="106"/>
      <c r="FW444" s="101"/>
      <c r="FX444" s="101"/>
      <c r="FY444" s="127"/>
      <c r="FZ444" s="131"/>
      <c r="GA444" s="132"/>
      <c r="GB444" s="133"/>
      <c r="GC444" s="133"/>
      <c r="GD444" s="133"/>
      <c r="GE444" s="133"/>
      <c r="GF444" s="134"/>
      <c r="GG444" s="135"/>
      <c r="GH444" s="133"/>
      <c r="GI444" s="133"/>
      <c r="GJ444" s="134"/>
      <c r="GK444" s="135"/>
      <c r="GL444" s="136"/>
      <c r="GM444" s="126"/>
      <c r="GN444" s="126"/>
      <c r="GO444" s="126"/>
      <c r="GP444" s="127"/>
      <c r="GQ444" s="137"/>
      <c r="GR444" s="138"/>
      <c r="GS444" s="139"/>
      <c r="GT444" s="140"/>
      <c r="GU444" s="141"/>
      <c r="GV444" s="142"/>
      <c r="GW444" s="143"/>
    </row>
    <row r="445" spans="1:205" s="120" customFormat="1" ht="18" customHeight="1" x14ac:dyDescent="0.25">
      <c r="A445" s="121">
        <v>440</v>
      </c>
      <c r="B445" s="122"/>
      <c r="C445" s="123"/>
      <c r="D445" s="123"/>
      <c r="E445" s="123"/>
      <c r="F445" s="123"/>
      <c r="G445" s="124"/>
      <c r="H445" s="144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46"/>
      <c r="AC445" s="146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6"/>
      <c r="AP445" s="126"/>
      <c r="AQ445" s="126"/>
      <c r="AR445" s="126"/>
      <c r="AS445" s="126"/>
      <c r="AT445" s="126"/>
      <c r="AU445" s="126"/>
      <c r="AV445" s="146"/>
      <c r="AW445" s="146"/>
      <c r="AX445" s="146"/>
      <c r="AY445" s="146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6"/>
      <c r="BL445" s="126"/>
      <c r="BM445" s="126"/>
      <c r="BN445" s="126"/>
      <c r="BO445" s="126"/>
      <c r="BP445" s="146"/>
      <c r="BQ445" s="146"/>
      <c r="BR445" s="146"/>
      <c r="BS445" s="146"/>
      <c r="BT445" s="146"/>
      <c r="BU445" s="146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6"/>
      <c r="CH445" s="126"/>
      <c r="CI445" s="126"/>
      <c r="CJ445" s="146"/>
      <c r="CK445" s="146"/>
      <c r="CL445" s="146"/>
      <c r="CM445" s="146"/>
      <c r="CN445" s="146"/>
      <c r="CO445" s="146"/>
      <c r="CP445" s="146"/>
      <c r="CQ445" s="146"/>
      <c r="CR445" s="125"/>
      <c r="CS445" s="125"/>
      <c r="CT445" s="125"/>
      <c r="CU445" s="125"/>
      <c r="CV445" s="125"/>
      <c r="CW445" s="125"/>
      <c r="CX445" s="125"/>
      <c r="CY445" s="125"/>
      <c r="CZ445" s="125"/>
      <c r="DA445" s="125"/>
      <c r="DB445" s="125"/>
      <c r="DC445" s="146"/>
      <c r="DD445" s="146"/>
      <c r="DE445" s="146"/>
      <c r="DF445" s="146"/>
      <c r="DG445" s="146"/>
      <c r="DH445" s="146"/>
      <c r="DI445" s="146"/>
      <c r="DJ445" s="146"/>
      <c r="DK445" s="146"/>
      <c r="DL445" s="146"/>
      <c r="DM445" s="149"/>
      <c r="DN445" s="100"/>
      <c r="DO445" s="101"/>
      <c r="DP445" s="101"/>
      <c r="DQ445" s="101"/>
      <c r="DR445" s="101"/>
      <c r="DS445" s="101"/>
      <c r="DT445" s="101"/>
      <c r="DU445" s="101"/>
      <c r="DV445" s="101"/>
      <c r="DW445" s="101"/>
      <c r="DX445" s="101"/>
      <c r="DY445" s="101"/>
      <c r="DZ445" s="101"/>
      <c r="EA445" s="101"/>
      <c r="EB445" s="101"/>
      <c r="EC445" s="101"/>
      <c r="ED445" s="101"/>
      <c r="EE445" s="101"/>
      <c r="EF445" s="101"/>
      <c r="EG445" s="102"/>
      <c r="EH445" s="128"/>
      <c r="EI445" s="126"/>
      <c r="EJ445" s="126"/>
      <c r="EK445" s="126"/>
      <c r="EL445" s="126"/>
      <c r="EM445" s="126"/>
      <c r="EN445" s="126"/>
      <c r="EO445" s="126"/>
      <c r="EP445" s="126"/>
      <c r="EQ445" s="126"/>
      <c r="ER445" s="126"/>
      <c r="ES445" s="126"/>
      <c r="ET445" s="126"/>
      <c r="EU445" s="126"/>
      <c r="EV445" s="126"/>
      <c r="EW445" s="126"/>
      <c r="EX445" s="126"/>
      <c r="EY445" s="126"/>
      <c r="EZ445" s="126"/>
      <c r="FA445" s="129"/>
      <c r="FB445" s="106"/>
      <c r="FC445" s="101"/>
      <c r="FD445" s="101"/>
      <c r="FE445" s="101"/>
      <c r="FF445" s="101"/>
      <c r="FG445" s="101"/>
      <c r="FH445" s="101"/>
      <c r="FI445" s="101"/>
      <c r="FJ445" s="101"/>
      <c r="FK445" s="130"/>
      <c r="FL445" s="128"/>
      <c r="FM445" s="126"/>
      <c r="FN445" s="126"/>
      <c r="FO445" s="126"/>
      <c r="FP445" s="126"/>
      <c r="FQ445" s="127"/>
      <c r="FR445" s="128"/>
      <c r="FS445" s="126"/>
      <c r="FT445" s="126"/>
      <c r="FU445" s="129"/>
      <c r="FV445" s="106"/>
      <c r="FW445" s="101"/>
      <c r="FX445" s="101"/>
      <c r="FY445" s="127"/>
      <c r="FZ445" s="131"/>
      <c r="GA445" s="132"/>
      <c r="GB445" s="133"/>
      <c r="GC445" s="133"/>
      <c r="GD445" s="133"/>
      <c r="GE445" s="133"/>
      <c r="GF445" s="134"/>
      <c r="GG445" s="135"/>
      <c r="GH445" s="133"/>
      <c r="GI445" s="133"/>
      <c r="GJ445" s="134"/>
      <c r="GK445" s="135"/>
      <c r="GL445" s="136"/>
      <c r="GM445" s="126"/>
      <c r="GN445" s="126"/>
      <c r="GO445" s="126"/>
      <c r="GP445" s="127"/>
      <c r="GQ445" s="137"/>
      <c r="GR445" s="138"/>
      <c r="GS445" s="139"/>
      <c r="GT445" s="140"/>
      <c r="GU445" s="141"/>
      <c r="GV445" s="142"/>
      <c r="GW445" s="143"/>
    </row>
    <row r="446" spans="1:205" s="120" customFormat="1" ht="18" customHeight="1" x14ac:dyDescent="0.25">
      <c r="A446" s="121">
        <v>441</v>
      </c>
      <c r="B446" s="122"/>
      <c r="C446" s="123"/>
      <c r="D446" s="123"/>
      <c r="E446" s="123"/>
      <c r="F446" s="123"/>
      <c r="G446" s="124"/>
      <c r="H446" s="144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46"/>
      <c r="AC446" s="146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6"/>
      <c r="AP446" s="126"/>
      <c r="AQ446" s="126"/>
      <c r="AR446" s="126"/>
      <c r="AS446" s="126"/>
      <c r="AT446" s="126"/>
      <c r="AU446" s="126"/>
      <c r="AV446" s="146"/>
      <c r="AW446" s="146"/>
      <c r="AX446" s="146"/>
      <c r="AY446" s="146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6"/>
      <c r="BL446" s="126"/>
      <c r="BM446" s="126"/>
      <c r="BN446" s="126"/>
      <c r="BO446" s="126"/>
      <c r="BP446" s="146"/>
      <c r="BQ446" s="146"/>
      <c r="BR446" s="146"/>
      <c r="BS446" s="146"/>
      <c r="BT446" s="146"/>
      <c r="BU446" s="146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6"/>
      <c r="CH446" s="126"/>
      <c r="CI446" s="126"/>
      <c r="CJ446" s="146"/>
      <c r="CK446" s="146"/>
      <c r="CL446" s="146"/>
      <c r="CM446" s="146"/>
      <c r="CN446" s="146"/>
      <c r="CO446" s="146"/>
      <c r="CP446" s="146"/>
      <c r="CQ446" s="146"/>
      <c r="CR446" s="125"/>
      <c r="CS446" s="125"/>
      <c r="CT446" s="125"/>
      <c r="CU446" s="125"/>
      <c r="CV446" s="125"/>
      <c r="CW446" s="125"/>
      <c r="CX446" s="125"/>
      <c r="CY446" s="125"/>
      <c r="CZ446" s="125"/>
      <c r="DA446" s="125"/>
      <c r="DB446" s="125"/>
      <c r="DC446" s="146"/>
      <c r="DD446" s="146"/>
      <c r="DE446" s="146"/>
      <c r="DF446" s="146"/>
      <c r="DG446" s="146"/>
      <c r="DH446" s="146"/>
      <c r="DI446" s="146"/>
      <c r="DJ446" s="146"/>
      <c r="DK446" s="146"/>
      <c r="DL446" s="146"/>
      <c r="DM446" s="149"/>
      <c r="DN446" s="100"/>
      <c r="DO446" s="101"/>
      <c r="DP446" s="101"/>
      <c r="DQ446" s="101"/>
      <c r="DR446" s="101"/>
      <c r="DS446" s="101"/>
      <c r="DT446" s="101"/>
      <c r="DU446" s="101"/>
      <c r="DV446" s="101"/>
      <c r="DW446" s="101"/>
      <c r="DX446" s="101"/>
      <c r="DY446" s="101"/>
      <c r="DZ446" s="101"/>
      <c r="EA446" s="101"/>
      <c r="EB446" s="101"/>
      <c r="EC446" s="101"/>
      <c r="ED446" s="101"/>
      <c r="EE446" s="101"/>
      <c r="EF446" s="101"/>
      <c r="EG446" s="102"/>
      <c r="EH446" s="128"/>
      <c r="EI446" s="126"/>
      <c r="EJ446" s="126"/>
      <c r="EK446" s="126"/>
      <c r="EL446" s="126"/>
      <c r="EM446" s="126"/>
      <c r="EN446" s="126"/>
      <c r="EO446" s="126"/>
      <c r="EP446" s="126"/>
      <c r="EQ446" s="126"/>
      <c r="ER446" s="126"/>
      <c r="ES446" s="126"/>
      <c r="ET446" s="126"/>
      <c r="EU446" s="126"/>
      <c r="EV446" s="126"/>
      <c r="EW446" s="126"/>
      <c r="EX446" s="126"/>
      <c r="EY446" s="126"/>
      <c r="EZ446" s="126"/>
      <c r="FA446" s="129"/>
      <c r="FB446" s="106"/>
      <c r="FC446" s="101"/>
      <c r="FD446" s="101"/>
      <c r="FE446" s="101"/>
      <c r="FF446" s="101"/>
      <c r="FG446" s="101"/>
      <c r="FH446" s="101"/>
      <c r="FI446" s="101"/>
      <c r="FJ446" s="101"/>
      <c r="FK446" s="130"/>
      <c r="FL446" s="128"/>
      <c r="FM446" s="126"/>
      <c r="FN446" s="126"/>
      <c r="FO446" s="126"/>
      <c r="FP446" s="126"/>
      <c r="FQ446" s="127"/>
      <c r="FR446" s="128"/>
      <c r="FS446" s="126"/>
      <c r="FT446" s="126"/>
      <c r="FU446" s="129"/>
      <c r="FV446" s="106"/>
      <c r="FW446" s="101"/>
      <c r="FX446" s="101"/>
      <c r="FY446" s="127"/>
      <c r="FZ446" s="131"/>
      <c r="GA446" s="132"/>
      <c r="GB446" s="133"/>
      <c r="GC446" s="133"/>
      <c r="GD446" s="133"/>
      <c r="GE446" s="133"/>
      <c r="GF446" s="134"/>
      <c r="GG446" s="135"/>
      <c r="GH446" s="133"/>
      <c r="GI446" s="133"/>
      <c r="GJ446" s="134"/>
      <c r="GK446" s="135"/>
      <c r="GL446" s="136"/>
      <c r="GM446" s="126"/>
      <c r="GN446" s="126"/>
      <c r="GO446" s="126"/>
      <c r="GP446" s="127"/>
      <c r="GQ446" s="137"/>
      <c r="GR446" s="138"/>
      <c r="GS446" s="139"/>
      <c r="GT446" s="140"/>
      <c r="GU446" s="141"/>
      <c r="GV446" s="142"/>
      <c r="GW446" s="143"/>
    </row>
    <row r="447" spans="1:205" s="120" customFormat="1" ht="18" customHeight="1" x14ac:dyDescent="0.25">
      <c r="A447" s="121">
        <v>442</v>
      </c>
      <c r="B447" s="122"/>
      <c r="C447" s="123"/>
      <c r="D447" s="123"/>
      <c r="E447" s="123"/>
      <c r="F447" s="123"/>
      <c r="G447" s="124"/>
      <c r="H447" s="144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46"/>
      <c r="AC447" s="146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6"/>
      <c r="AP447" s="126"/>
      <c r="AQ447" s="126"/>
      <c r="AR447" s="126"/>
      <c r="AS447" s="126"/>
      <c r="AT447" s="126"/>
      <c r="AU447" s="126"/>
      <c r="AV447" s="146"/>
      <c r="AW447" s="146"/>
      <c r="AX447" s="146"/>
      <c r="AY447" s="146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6"/>
      <c r="BL447" s="126"/>
      <c r="BM447" s="126"/>
      <c r="BN447" s="126"/>
      <c r="BO447" s="126"/>
      <c r="BP447" s="146"/>
      <c r="BQ447" s="146"/>
      <c r="BR447" s="146"/>
      <c r="BS447" s="146"/>
      <c r="BT447" s="146"/>
      <c r="BU447" s="146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6"/>
      <c r="CH447" s="126"/>
      <c r="CI447" s="126"/>
      <c r="CJ447" s="146"/>
      <c r="CK447" s="146"/>
      <c r="CL447" s="146"/>
      <c r="CM447" s="146"/>
      <c r="CN447" s="146"/>
      <c r="CO447" s="146"/>
      <c r="CP447" s="146"/>
      <c r="CQ447" s="146"/>
      <c r="CR447" s="125"/>
      <c r="CS447" s="125"/>
      <c r="CT447" s="125"/>
      <c r="CU447" s="125"/>
      <c r="CV447" s="125"/>
      <c r="CW447" s="125"/>
      <c r="CX447" s="125"/>
      <c r="CY447" s="125"/>
      <c r="CZ447" s="125"/>
      <c r="DA447" s="125"/>
      <c r="DB447" s="125"/>
      <c r="DC447" s="146"/>
      <c r="DD447" s="146"/>
      <c r="DE447" s="146"/>
      <c r="DF447" s="146"/>
      <c r="DG447" s="146"/>
      <c r="DH447" s="146"/>
      <c r="DI447" s="146"/>
      <c r="DJ447" s="146"/>
      <c r="DK447" s="146"/>
      <c r="DL447" s="146"/>
      <c r="DM447" s="149"/>
      <c r="DN447" s="100"/>
      <c r="DO447" s="101"/>
      <c r="DP447" s="101"/>
      <c r="DQ447" s="101"/>
      <c r="DR447" s="101"/>
      <c r="DS447" s="101"/>
      <c r="DT447" s="101"/>
      <c r="DU447" s="101"/>
      <c r="DV447" s="101"/>
      <c r="DW447" s="101"/>
      <c r="DX447" s="101"/>
      <c r="DY447" s="101"/>
      <c r="DZ447" s="101"/>
      <c r="EA447" s="101"/>
      <c r="EB447" s="101"/>
      <c r="EC447" s="101"/>
      <c r="ED447" s="101"/>
      <c r="EE447" s="101"/>
      <c r="EF447" s="101"/>
      <c r="EG447" s="102"/>
      <c r="EH447" s="128"/>
      <c r="EI447" s="126"/>
      <c r="EJ447" s="126"/>
      <c r="EK447" s="126"/>
      <c r="EL447" s="126"/>
      <c r="EM447" s="126"/>
      <c r="EN447" s="126"/>
      <c r="EO447" s="126"/>
      <c r="EP447" s="126"/>
      <c r="EQ447" s="126"/>
      <c r="ER447" s="126"/>
      <c r="ES447" s="126"/>
      <c r="ET447" s="126"/>
      <c r="EU447" s="126"/>
      <c r="EV447" s="126"/>
      <c r="EW447" s="126"/>
      <c r="EX447" s="126"/>
      <c r="EY447" s="126"/>
      <c r="EZ447" s="126"/>
      <c r="FA447" s="129"/>
      <c r="FB447" s="106"/>
      <c r="FC447" s="101"/>
      <c r="FD447" s="101"/>
      <c r="FE447" s="101"/>
      <c r="FF447" s="101"/>
      <c r="FG447" s="101"/>
      <c r="FH447" s="101"/>
      <c r="FI447" s="101"/>
      <c r="FJ447" s="101"/>
      <c r="FK447" s="130"/>
      <c r="FL447" s="128"/>
      <c r="FM447" s="126"/>
      <c r="FN447" s="126"/>
      <c r="FO447" s="126"/>
      <c r="FP447" s="126"/>
      <c r="FQ447" s="127"/>
      <c r="FR447" s="128"/>
      <c r="FS447" s="126"/>
      <c r="FT447" s="126"/>
      <c r="FU447" s="129"/>
      <c r="FV447" s="106"/>
      <c r="FW447" s="101"/>
      <c r="FX447" s="101"/>
      <c r="FY447" s="127"/>
      <c r="FZ447" s="131"/>
      <c r="GA447" s="132"/>
      <c r="GB447" s="133"/>
      <c r="GC447" s="133"/>
      <c r="GD447" s="133"/>
      <c r="GE447" s="133"/>
      <c r="GF447" s="134"/>
      <c r="GG447" s="135"/>
      <c r="GH447" s="133"/>
      <c r="GI447" s="133"/>
      <c r="GJ447" s="134"/>
      <c r="GK447" s="135"/>
      <c r="GL447" s="136"/>
      <c r="GM447" s="126"/>
      <c r="GN447" s="126"/>
      <c r="GO447" s="126"/>
      <c r="GP447" s="127"/>
      <c r="GQ447" s="137"/>
      <c r="GR447" s="138"/>
      <c r="GS447" s="139"/>
      <c r="GT447" s="140"/>
      <c r="GU447" s="141"/>
      <c r="GV447" s="142"/>
      <c r="GW447" s="143"/>
    </row>
    <row r="448" spans="1:205" s="120" customFormat="1" ht="18" customHeight="1" x14ac:dyDescent="0.25">
      <c r="A448" s="121">
        <v>443</v>
      </c>
      <c r="B448" s="122"/>
      <c r="C448" s="123"/>
      <c r="D448" s="123"/>
      <c r="E448" s="123"/>
      <c r="F448" s="123"/>
      <c r="G448" s="124"/>
      <c r="H448" s="144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46"/>
      <c r="AC448" s="146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6"/>
      <c r="AP448" s="126"/>
      <c r="AQ448" s="126"/>
      <c r="AR448" s="126"/>
      <c r="AS448" s="126"/>
      <c r="AT448" s="126"/>
      <c r="AU448" s="126"/>
      <c r="AV448" s="146"/>
      <c r="AW448" s="146"/>
      <c r="AX448" s="146"/>
      <c r="AY448" s="146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6"/>
      <c r="BL448" s="126"/>
      <c r="BM448" s="126"/>
      <c r="BN448" s="126"/>
      <c r="BO448" s="126"/>
      <c r="BP448" s="146"/>
      <c r="BQ448" s="146"/>
      <c r="BR448" s="146"/>
      <c r="BS448" s="146"/>
      <c r="BT448" s="146"/>
      <c r="BU448" s="146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6"/>
      <c r="CH448" s="126"/>
      <c r="CI448" s="126"/>
      <c r="CJ448" s="146"/>
      <c r="CK448" s="146"/>
      <c r="CL448" s="146"/>
      <c r="CM448" s="146"/>
      <c r="CN448" s="146"/>
      <c r="CO448" s="146"/>
      <c r="CP448" s="146"/>
      <c r="CQ448" s="146"/>
      <c r="CR448" s="125"/>
      <c r="CS448" s="125"/>
      <c r="CT448" s="125"/>
      <c r="CU448" s="125"/>
      <c r="CV448" s="125"/>
      <c r="CW448" s="125"/>
      <c r="CX448" s="125"/>
      <c r="CY448" s="125"/>
      <c r="CZ448" s="125"/>
      <c r="DA448" s="125"/>
      <c r="DB448" s="125"/>
      <c r="DC448" s="146"/>
      <c r="DD448" s="146"/>
      <c r="DE448" s="146"/>
      <c r="DF448" s="146"/>
      <c r="DG448" s="146"/>
      <c r="DH448" s="146"/>
      <c r="DI448" s="146"/>
      <c r="DJ448" s="146"/>
      <c r="DK448" s="146"/>
      <c r="DL448" s="146"/>
      <c r="DM448" s="149"/>
      <c r="DN448" s="100"/>
      <c r="DO448" s="101"/>
      <c r="DP448" s="101"/>
      <c r="DQ448" s="101"/>
      <c r="DR448" s="101"/>
      <c r="DS448" s="101"/>
      <c r="DT448" s="101"/>
      <c r="DU448" s="101"/>
      <c r="DV448" s="101"/>
      <c r="DW448" s="101"/>
      <c r="DX448" s="101"/>
      <c r="DY448" s="101"/>
      <c r="DZ448" s="101"/>
      <c r="EA448" s="101"/>
      <c r="EB448" s="101"/>
      <c r="EC448" s="101"/>
      <c r="ED448" s="101"/>
      <c r="EE448" s="101"/>
      <c r="EF448" s="101"/>
      <c r="EG448" s="102"/>
      <c r="EH448" s="128"/>
      <c r="EI448" s="126"/>
      <c r="EJ448" s="126"/>
      <c r="EK448" s="126"/>
      <c r="EL448" s="126"/>
      <c r="EM448" s="126"/>
      <c r="EN448" s="126"/>
      <c r="EO448" s="126"/>
      <c r="EP448" s="126"/>
      <c r="EQ448" s="126"/>
      <c r="ER448" s="126"/>
      <c r="ES448" s="126"/>
      <c r="ET448" s="126"/>
      <c r="EU448" s="126"/>
      <c r="EV448" s="126"/>
      <c r="EW448" s="126"/>
      <c r="EX448" s="126"/>
      <c r="EY448" s="126"/>
      <c r="EZ448" s="126"/>
      <c r="FA448" s="129"/>
      <c r="FB448" s="106"/>
      <c r="FC448" s="101"/>
      <c r="FD448" s="101"/>
      <c r="FE448" s="101"/>
      <c r="FF448" s="101"/>
      <c r="FG448" s="101"/>
      <c r="FH448" s="101"/>
      <c r="FI448" s="101"/>
      <c r="FJ448" s="101"/>
      <c r="FK448" s="130"/>
      <c r="FL448" s="128"/>
      <c r="FM448" s="126"/>
      <c r="FN448" s="126"/>
      <c r="FO448" s="126"/>
      <c r="FP448" s="126"/>
      <c r="FQ448" s="127"/>
      <c r="FR448" s="128"/>
      <c r="FS448" s="126"/>
      <c r="FT448" s="126"/>
      <c r="FU448" s="129"/>
      <c r="FV448" s="106"/>
      <c r="FW448" s="101"/>
      <c r="FX448" s="101"/>
      <c r="FY448" s="127"/>
      <c r="FZ448" s="131"/>
      <c r="GA448" s="132"/>
      <c r="GB448" s="133"/>
      <c r="GC448" s="133"/>
      <c r="GD448" s="133"/>
      <c r="GE448" s="133"/>
      <c r="GF448" s="134"/>
      <c r="GG448" s="135"/>
      <c r="GH448" s="133"/>
      <c r="GI448" s="133"/>
      <c r="GJ448" s="134"/>
      <c r="GK448" s="135"/>
      <c r="GL448" s="136"/>
      <c r="GM448" s="126"/>
      <c r="GN448" s="126"/>
      <c r="GO448" s="126"/>
      <c r="GP448" s="127"/>
      <c r="GQ448" s="137"/>
      <c r="GR448" s="138"/>
      <c r="GS448" s="139"/>
      <c r="GT448" s="140"/>
      <c r="GU448" s="141"/>
      <c r="GV448" s="142"/>
      <c r="GW448" s="143"/>
    </row>
    <row r="449" spans="1:205" s="120" customFormat="1" ht="18" customHeight="1" x14ac:dyDescent="0.25">
      <c r="A449" s="121">
        <v>444</v>
      </c>
      <c r="B449" s="122"/>
      <c r="C449" s="123"/>
      <c r="D449" s="123"/>
      <c r="E449" s="123"/>
      <c r="F449" s="123"/>
      <c r="G449" s="124"/>
      <c r="H449" s="144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46"/>
      <c r="AC449" s="146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6"/>
      <c r="AP449" s="126"/>
      <c r="AQ449" s="126"/>
      <c r="AR449" s="126"/>
      <c r="AS449" s="126"/>
      <c r="AT449" s="126"/>
      <c r="AU449" s="126"/>
      <c r="AV449" s="146"/>
      <c r="AW449" s="146"/>
      <c r="AX449" s="146"/>
      <c r="AY449" s="146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6"/>
      <c r="BL449" s="126"/>
      <c r="BM449" s="126"/>
      <c r="BN449" s="126"/>
      <c r="BO449" s="126"/>
      <c r="BP449" s="146"/>
      <c r="BQ449" s="146"/>
      <c r="BR449" s="146"/>
      <c r="BS449" s="146"/>
      <c r="BT449" s="146"/>
      <c r="BU449" s="146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6"/>
      <c r="CH449" s="126"/>
      <c r="CI449" s="126"/>
      <c r="CJ449" s="146"/>
      <c r="CK449" s="146"/>
      <c r="CL449" s="146"/>
      <c r="CM449" s="146"/>
      <c r="CN449" s="146"/>
      <c r="CO449" s="146"/>
      <c r="CP449" s="146"/>
      <c r="CQ449" s="146"/>
      <c r="CR449" s="125"/>
      <c r="CS449" s="125"/>
      <c r="CT449" s="125"/>
      <c r="CU449" s="125"/>
      <c r="CV449" s="125"/>
      <c r="CW449" s="125"/>
      <c r="CX449" s="125"/>
      <c r="CY449" s="125"/>
      <c r="CZ449" s="125"/>
      <c r="DA449" s="125"/>
      <c r="DB449" s="125"/>
      <c r="DC449" s="146"/>
      <c r="DD449" s="146"/>
      <c r="DE449" s="146"/>
      <c r="DF449" s="146"/>
      <c r="DG449" s="146"/>
      <c r="DH449" s="146"/>
      <c r="DI449" s="146"/>
      <c r="DJ449" s="146"/>
      <c r="DK449" s="146"/>
      <c r="DL449" s="146"/>
      <c r="DM449" s="149"/>
      <c r="DN449" s="100"/>
      <c r="DO449" s="101"/>
      <c r="DP449" s="101"/>
      <c r="DQ449" s="101"/>
      <c r="DR449" s="101"/>
      <c r="DS449" s="101"/>
      <c r="DT449" s="101"/>
      <c r="DU449" s="101"/>
      <c r="DV449" s="101"/>
      <c r="DW449" s="101"/>
      <c r="DX449" s="101"/>
      <c r="DY449" s="101"/>
      <c r="DZ449" s="101"/>
      <c r="EA449" s="101"/>
      <c r="EB449" s="101"/>
      <c r="EC449" s="101"/>
      <c r="ED449" s="101"/>
      <c r="EE449" s="101"/>
      <c r="EF449" s="101"/>
      <c r="EG449" s="102"/>
      <c r="EH449" s="128"/>
      <c r="EI449" s="126"/>
      <c r="EJ449" s="126"/>
      <c r="EK449" s="126"/>
      <c r="EL449" s="126"/>
      <c r="EM449" s="126"/>
      <c r="EN449" s="126"/>
      <c r="EO449" s="126"/>
      <c r="EP449" s="126"/>
      <c r="EQ449" s="126"/>
      <c r="ER449" s="126"/>
      <c r="ES449" s="126"/>
      <c r="ET449" s="126"/>
      <c r="EU449" s="126"/>
      <c r="EV449" s="126"/>
      <c r="EW449" s="126"/>
      <c r="EX449" s="126"/>
      <c r="EY449" s="126"/>
      <c r="EZ449" s="126"/>
      <c r="FA449" s="129"/>
      <c r="FB449" s="106"/>
      <c r="FC449" s="101"/>
      <c r="FD449" s="101"/>
      <c r="FE449" s="101"/>
      <c r="FF449" s="101"/>
      <c r="FG449" s="101"/>
      <c r="FH449" s="101"/>
      <c r="FI449" s="101"/>
      <c r="FJ449" s="101"/>
      <c r="FK449" s="130"/>
      <c r="FL449" s="128"/>
      <c r="FM449" s="126"/>
      <c r="FN449" s="126"/>
      <c r="FO449" s="126"/>
      <c r="FP449" s="126"/>
      <c r="FQ449" s="127"/>
      <c r="FR449" s="128"/>
      <c r="FS449" s="126"/>
      <c r="FT449" s="126"/>
      <c r="FU449" s="129"/>
      <c r="FV449" s="106"/>
      <c r="FW449" s="101"/>
      <c r="FX449" s="101"/>
      <c r="FY449" s="127"/>
      <c r="FZ449" s="131"/>
      <c r="GA449" s="132"/>
      <c r="GB449" s="133"/>
      <c r="GC449" s="133"/>
      <c r="GD449" s="133"/>
      <c r="GE449" s="133"/>
      <c r="GF449" s="134"/>
      <c r="GG449" s="135"/>
      <c r="GH449" s="133"/>
      <c r="GI449" s="133"/>
      <c r="GJ449" s="134"/>
      <c r="GK449" s="135"/>
      <c r="GL449" s="136"/>
      <c r="GM449" s="126"/>
      <c r="GN449" s="126"/>
      <c r="GO449" s="126"/>
      <c r="GP449" s="127"/>
      <c r="GQ449" s="137"/>
      <c r="GR449" s="138"/>
      <c r="GS449" s="139"/>
      <c r="GT449" s="140"/>
      <c r="GU449" s="141"/>
      <c r="GV449" s="142"/>
      <c r="GW449" s="143"/>
    </row>
    <row r="450" spans="1:205" s="120" customFormat="1" ht="18" customHeight="1" x14ac:dyDescent="0.25">
      <c r="A450" s="121">
        <v>445</v>
      </c>
      <c r="B450" s="122"/>
      <c r="C450" s="123"/>
      <c r="D450" s="123"/>
      <c r="E450" s="123"/>
      <c r="F450" s="123"/>
      <c r="G450" s="124"/>
      <c r="H450" s="144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46"/>
      <c r="AC450" s="146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6"/>
      <c r="AP450" s="126"/>
      <c r="AQ450" s="126"/>
      <c r="AR450" s="126"/>
      <c r="AS450" s="126"/>
      <c r="AT450" s="126"/>
      <c r="AU450" s="126"/>
      <c r="AV450" s="146"/>
      <c r="AW450" s="146"/>
      <c r="AX450" s="146"/>
      <c r="AY450" s="146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6"/>
      <c r="BL450" s="126"/>
      <c r="BM450" s="126"/>
      <c r="BN450" s="126"/>
      <c r="BO450" s="126"/>
      <c r="BP450" s="146"/>
      <c r="BQ450" s="146"/>
      <c r="BR450" s="146"/>
      <c r="BS450" s="146"/>
      <c r="BT450" s="146"/>
      <c r="BU450" s="146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6"/>
      <c r="CH450" s="126"/>
      <c r="CI450" s="126"/>
      <c r="CJ450" s="146"/>
      <c r="CK450" s="146"/>
      <c r="CL450" s="146"/>
      <c r="CM450" s="146"/>
      <c r="CN450" s="146"/>
      <c r="CO450" s="146"/>
      <c r="CP450" s="146"/>
      <c r="CQ450" s="146"/>
      <c r="CR450" s="125"/>
      <c r="CS450" s="125"/>
      <c r="CT450" s="125"/>
      <c r="CU450" s="125"/>
      <c r="CV450" s="125"/>
      <c r="CW450" s="125"/>
      <c r="CX450" s="125"/>
      <c r="CY450" s="125"/>
      <c r="CZ450" s="125"/>
      <c r="DA450" s="125"/>
      <c r="DB450" s="125"/>
      <c r="DC450" s="146"/>
      <c r="DD450" s="146"/>
      <c r="DE450" s="146"/>
      <c r="DF450" s="146"/>
      <c r="DG450" s="146"/>
      <c r="DH450" s="146"/>
      <c r="DI450" s="146"/>
      <c r="DJ450" s="146"/>
      <c r="DK450" s="146"/>
      <c r="DL450" s="146"/>
      <c r="DM450" s="149"/>
      <c r="DN450" s="100"/>
      <c r="DO450" s="101"/>
      <c r="DP450" s="101"/>
      <c r="DQ450" s="101"/>
      <c r="DR450" s="101"/>
      <c r="DS450" s="101"/>
      <c r="DT450" s="101"/>
      <c r="DU450" s="101"/>
      <c r="DV450" s="101"/>
      <c r="DW450" s="101"/>
      <c r="DX450" s="101"/>
      <c r="DY450" s="101"/>
      <c r="DZ450" s="101"/>
      <c r="EA450" s="101"/>
      <c r="EB450" s="101"/>
      <c r="EC450" s="101"/>
      <c r="ED450" s="101"/>
      <c r="EE450" s="101"/>
      <c r="EF450" s="101"/>
      <c r="EG450" s="102"/>
      <c r="EH450" s="128"/>
      <c r="EI450" s="126"/>
      <c r="EJ450" s="126"/>
      <c r="EK450" s="126"/>
      <c r="EL450" s="126"/>
      <c r="EM450" s="126"/>
      <c r="EN450" s="126"/>
      <c r="EO450" s="126"/>
      <c r="EP450" s="126"/>
      <c r="EQ450" s="126"/>
      <c r="ER450" s="126"/>
      <c r="ES450" s="126"/>
      <c r="ET450" s="126"/>
      <c r="EU450" s="126"/>
      <c r="EV450" s="126"/>
      <c r="EW450" s="126"/>
      <c r="EX450" s="126"/>
      <c r="EY450" s="126"/>
      <c r="EZ450" s="126"/>
      <c r="FA450" s="129"/>
      <c r="FB450" s="106"/>
      <c r="FC450" s="101"/>
      <c r="FD450" s="101"/>
      <c r="FE450" s="101"/>
      <c r="FF450" s="101"/>
      <c r="FG450" s="101"/>
      <c r="FH450" s="101"/>
      <c r="FI450" s="101"/>
      <c r="FJ450" s="101"/>
      <c r="FK450" s="130"/>
      <c r="FL450" s="128"/>
      <c r="FM450" s="126"/>
      <c r="FN450" s="126"/>
      <c r="FO450" s="126"/>
      <c r="FP450" s="126"/>
      <c r="FQ450" s="127"/>
      <c r="FR450" s="128"/>
      <c r="FS450" s="126"/>
      <c r="FT450" s="126"/>
      <c r="FU450" s="129"/>
      <c r="FV450" s="106"/>
      <c r="FW450" s="101"/>
      <c r="FX450" s="101"/>
      <c r="FY450" s="127"/>
      <c r="FZ450" s="131"/>
      <c r="GA450" s="132"/>
      <c r="GB450" s="133"/>
      <c r="GC450" s="133"/>
      <c r="GD450" s="133"/>
      <c r="GE450" s="133"/>
      <c r="GF450" s="134"/>
      <c r="GG450" s="135"/>
      <c r="GH450" s="133"/>
      <c r="GI450" s="133"/>
      <c r="GJ450" s="134"/>
      <c r="GK450" s="135"/>
      <c r="GL450" s="136"/>
      <c r="GM450" s="126"/>
      <c r="GN450" s="126"/>
      <c r="GO450" s="126"/>
      <c r="GP450" s="127"/>
      <c r="GQ450" s="137"/>
      <c r="GR450" s="138"/>
      <c r="GS450" s="139"/>
      <c r="GT450" s="140"/>
      <c r="GU450" s="141"/>
      <c r="GV450" s="142"/>
      <c r="GW450" s="143"/>
    </row>
    <row r="451" spans="1:205" s="120" customFormat="1" ht="18" customHeight="1" x14ac:dyDescent="0.25">
      <c r="A451" s="121">
        <v>446</v>
      </c>
      <c r="B451" s="122"/>
      <c r="C451" s="123"/>
      <c r="D451" s="123"/>
      <c r="E451" s="123"/>
      <c r="F451" s="123"/>
      <c r="G451" s="124"/>
      <c r="H451" s="144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46"/>
      <c r="AC451" s="146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6"/>
      <c r="AP451" s="126"/>
      <c r="AQ451" s="126"/>
      <c r="AR451" s="126"/>
      <c r="AS451" s="126"/>
      <c r="AT451" s="126"/>
      <c r="AU451" s="126"/>
      <c r="AV451" s="146"/>
      <c r="AW451" s="146"/>
      <c r="AX451" s="146"/>
      <c r="AY451" s="146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6"/>
      <c r="BL451" s="126"/>
      <c r="BM451" s="126"/>
      <c r="BN451" s="126"/>
      <c r="BO451" s="126"/>
      <c r="BP451" s="146"/>
      <c r="BQ451" s="146"/>
      <c r="BR451" s="146"/>
      <c r="BS451" s="146"/>
      <c r="BT451" s="146"/>
      <c r="BU451" s="146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6"/>
      <c r="CH451" s="126"/>
      <c r="CI451" s="126"/>
      <c r="CJ451" s="146"/>
      <c r="CK451" s="146"/>
      <c r="CL451" s="146"/>
      <c r="CM451" s="146"/>
      <c r="CN451" s="146"/>
      <c r="CO451" s="146"/>
      <c r="CP451" s="146"/>
      <c r="CQ451" s="146"/>
      <c r="CR451" s="125"/>
      <c r="CS451" s="125"/>
      <c r="CT451" s="125"/>
      <c r="CU451" s="125"/>
      <c r="CV451" s="125"/>
      <c r="CW451" s="125"/>
      <c r="CX451" s="125"/>
      <c r="CY451" s="125"/>
      <c r="CZ451" s="125"/>
      <c r="DA451" s="125"/>
      <c r="DB451" s="125"/>
      <c r="DC451" s="146"/>
      <c r="DD451" s="146"/>
      <c r="DE451" s="146"/>
      <c r="DF451" s="146"/>
      <c r="DG451" s="146"/>
      <c r="DH451" s="146"/>
      <c r="DI451" s="146"/>
      <c r="DJ451" s="146"/>
      <c r="DK451" s="146"/>
      <c r="DL451" s="146"/>
      <c r="DM451" s="149"/>
      <c r="DN451" s="100"/>
      <c r="DO451" s="101"/>
      <c r="DP451" s="101"/>
      <c r="DQ451" s="101"/>
      <c r="DR451" s="101"/>
      <c r="DS451" s="101"/>
      <c r="DT451" s="101"/>
      <c r="DU451" s="101"/>
      <c r="DV451" s="101"/>
      <c r="DW451" s="101"/>
      <c r="DX451" s="101"/>
      <c r="DY451" s="101"/>
      <c r="DZ451" s="101"/>
      <c r="EA451" s="101"/>
      <c r="EB451" s="101"/>
      <c r="EC451" s="101"/>
      <c r="ED451" s="101"/>
      <c r="EE451" s="101"/>
      <c r="EF451" s="101"/>
      <c r="EG451" s="102"/>
      <c r="EH451" s="128"/>
      <c r="EI451" s="126"/>
      <c r="EJ451" s="126"/>
      <c r="EK451" s="126"/>
      <c r="EL451" s="126"/>
      <c r="EM451" s="126"/>
      <c r="EN451" s="126"/>
      <c r="EO451" s="126"/>
      <c r="EP451" s="126"/>
      <c r="EQ451" s="126"/>
      <c r="ER451" s="126"/>
      <c r="ES451" s="126"/>
      <c r="ET451" s="126"/>
      <c r="EU451" s="126"/>
      <c r="EV451" s="126"/>
      <c r="EW451" s="126"/>
      <c r="EX451" s="126"/>
      <c r="EY451" s="126"/>
      <c r="EZ451" s="126"/>
      <c r="FA451" s="129"/>
      <c r="FB451" s="106"/>
      <c r="FC451" s="101"/>
      <c r="FD451" s="101"/>
      <c r="FE451" s="101"/>
      <c r="FF451" s="101"/>
      <c r="FG451" s="101"/>
      <c r="FH451" s="101"/>
      <c r="FI451" s="101"/>
      <c r="FJ451" s="101"/>
      <c r="FK451" s="130"/>
      <c r="FL451" s="128"/>
      <c r="FM451" s="126"/>
      <c r="FN451" s="126"/>
      <c r="FO451" s="126"/>
      <c r="FP451" s="126"/>
      <c r="FQ451" s="127"/>
      <c r="FR451" s="128"/>
      <c r="FS451" s="126"/>
      <c r="FT451" s="126"/>
      <c r="FU451" s="129"/>
      <c r="FV451" s="106"/>
      <c r="FW451" s="101"/>
      <c r="FX451" s="101"/>
      <c r="FY451" s="127"/>
      <c r="FZ451" s="131"/>
      <c r="GA451" s="132"/>
      <c r="GB451" s="133"/>
      <c r="GC451" s="133"/>
      <c r="GD451" s="133"/>
      <c r="GE451" s="133"/>
      <c r="GF451" s="134"/>
      <c r="GG451" s="135"/>
      <c r="GH451" s="133"/>
      <c r="GI451" s="133"/>
      <c r="GJ451" s="134"/>
      <c r="GK451" s="135"/>
      <c r="GL451" s="136"/>
      <c r="GM451" s="126"/>
      <c r="GN451" s="126"/>
      <c r="GO451" s="126"/>
      <c r="GP451" s="127"/>
      <c r="GQ451" s="137"/>
      <c r="GR451" s="138"/>
      <c r="GS451" s="139"/>
      <c r="GT451" s="140"/>
      <c r="GU451" s="141"/>
      <c r="GV451" s="142"/>
      <c r="GW451" s="143"/>
    </row>
    <row r="452" spans="1:205" s="120" customFormat="1" ht="18" customHeight="1" x14ac:dyDescent="0.25">
      <c r="A452" s="121">
        <v>447</v>
      </c>
      <c r="B452" s="122"/>
      <c r="C452" s="123"/>
      <c r="D452" s="123"/>
      <c r="E452" s="123"/>
      <c r="F452" s="123"/>
      <c r="G452" s="124"/>
      <c r="H452" s="144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46"/>
      <c r="AC452" s="146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6"/>
      <c r="AP452" s="126"/>
      <c r="AQ452" s="126"/>
      <c r="AR452" s="126"/>
      <c r="AS452" s="126"/>
      <c r="AT452" s="126"/>
      <c r="AU452" s="126"/>
      <c r="AV452" s="146"/>
      <c r="AW452" s="146"/>
      <c r="AX452" s="146"/>
      <c r="AY452" s="146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6"/>
      <c r="BL452" s="126"/>
      <c r="BM452" s="126"/>
      <c r="BN452" s="126"/>
      <c r="BO452" s="126"/>
      <c r="BP452" s="146"/>
      <c r="BQ452" s="146"/>
      <c r="BR452" s="146"/>
      <c r="BS452" s="146"/>
      <c r="BT452" s="146"/>
      <c r="BU452" s="146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6"/>
      <c r="CH452" s="126"/>
      <c r="CI452" s="126"/>
      <c r="CJ452" s="146"/>
      <c r="CK452" s="146"/>
      <c r="CL452" s="146"/>
      <c r="CM452" s="146"/>
      <c r="CN452" s="146"/>
      <c r="CO452" s="146"/>
      <c r="CP452" s="146"/>
      <c r="CQ452" s="146"/>
      <c r="CR452" s="125"/>
      <c r="CS452" s="125"/>
      <c r="CT452" s="125"/>
      <c r="CU452" s="125"/>
      <c r="CV452" s="125"/>
      <c r="CW452" s="125"/>
      <c r="CX452" s="125"/>
      <c r="CY452" s="125"/>
      <c r="CZ452" s="125"/>
      <c r="DA452" s="125"/>
      <c r="DB452" s="125"/>
      <c r="DC452" s="146"/>
      <c r="DD452" s="146"/>
      <c r="DE452" s="146"/>
      <c r="DF452" s="146"/>
      <c r="DG452" s="146"/>
      <c r="DH452" s="146"/>
      <c r="DI452" s="146"/>
      <c r="DJ452" s="146"/>
      <c r="DK452" s="146"/>
      <c r="DL452" s="146"/>
      <c r="DM452" s="149"/>
      <c r="DN452" s="100"/>
      <c r="DO452" s="101"/>
      <c r="DP452" s="101"/>
      <c r="DQ452" s="101"/>
      <c r="DR452" s="101"/>
      <c r="DS452" s="101"/>
      <c r="DT452" s="101"/>
      <c r="DU452" s="101"/>
      <c r="DV452" s="101"/>
      <c r="DW452" s="101"/>
      <c r="DX452" s="101"/>
      <c r="DY452" s="101"/>
      <c r="DZ452" s="101"/>
      <c r="EA452" s="101"/>
      <c r="EB452" s="101"/>
      <c r="EC452" s="101"/>
      <c r="ED452" s="101"/>
      <c r="EE452" s="101"/>
      <c r="EF452" s="101"/>
      <c r="EG452" s="102"/>
      <c r="EH452" s="128"/>
      <c r="EI452" s="126"/>
      <c r="EJ452" s="126"/>
      <c r="EK452" s="126"/>
      <c r="EL452" s="126"/>
      <c r="EM452" s="126"/>
      <c r="EN452" s="126"/>
      <c r="EO452" s="126"/>
      <c r="EP452" s="126"/>
      <c r="EQ452" s="126"/>
      <c r="ER452" s="126"/>
      <c r="ES452" s="126"/>
      <c r="ET452" s="126"/>
      <c r="EU452" s="126"/>
      <c r="EV452" s="126"/>
      <c r="EW452" s="126"/>
      <c r="EX452" s="126"/>
      <c r="EY452" s="126"/>
      <c r="EZ452" s="126"/>
      <c r="FA452" s="129"/>
      <c r="FB452" s="106"/>
      <c r="FC452" s="101"/>
      <c r="FD452" s="101"/>
      <c r="FE452" s="101"/>
      <c r="FF452" s="101"/>
      <c r="FG452" s="101"/>
      <c r="FH452" s="101"/>
      <c r="FI452" s="101"/>
      <c r="FJ452" s="101"/>
      <c r="FK452" s="130"/>
      <c r="FL452" s="128"/>
      <c r="FM452" s="126"/>
      <c r="FN452" s="126"/>
      <c r="FO452" s="126"/>
      <c r="FP452" s="126"/>
      <c r="FQ452" s="127"/>
      <c r="FR452" s="128"/>
      <c r="FS452" s="126"/>
      <c r="FT452" s="126"/>
      <c r="FU452" s="129"/>
      <c r="FV452" s="106"/>
      <c r="FW452" s="101"/>
      <c r="FX452" s="101"/>
      <c r="FY452" s="127"/>
      <c r="FZ452" s="131"/>
      <c r="GA452" s="132"/>
      <c r="GB452" s="133"/>
      <c r="GC452" s="133"/>
      <c r="GD452" s="133"/>
      <c r="GE452" s="133"/>
      <c r="GF452" s="134"/>
      <c r="GG452" s="135"/>
      <c r="GH452" s="133"/>
      <c r="GI452" s="133"/>
      <c r="GJ452" s="134"/>
      <c r="GK452" s="135"/>
      <c r="GL452" s="136"/>
      <c r="GM452" s="126"/>
      <c r="GN452" s="126"/>
      <c r="GO452" s="126"/>
      <c r="GP452" s="127"/>
      <c r="GQ452" s="137"/>
      <c r="GR452" s="138"/>
      <c r="GS452" s="139"/>
      <c r="GT452" s="140"/>
      <c r="GU452" s="141"/>
      <c r="GV452" s="142"/>
      <c r="GW452" s="143"/>
    </row>
    <row r="453" spans="1:205" s="120" customFormat="1" ht="18" customHeight="1" x14ac:dyDescent="0.25">
      <c r="A453" s="121">
        <v>448</v>
      </c>
      <c r="B453" s="122"/>
      <c r="C453" s="123"/>
      <c r="D453" s="123"/>
      <c r="E453" s="123"/>
      <c r="F453" s="123"/>
      <c r="G453" s="124"/>
      <c r="H453" s="144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46"/>
      <c r="AC453" s="146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6"/>
      <c r="AP453" s="126"/>
      <c r="AQ453" s="126"/>
      <c r="AR453" s="126"/>
      <c r="AS453" s="126"/>
      <c r="AT453" s="126"/>
      <c r="AU453" s="126"/>
      <c r="AV453" s="146"/>
      <c r="AW453" s="146"/>
      <c r="AX453" s="146"/>
      <c r="AY453" s="146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6"/>
      <c r="BL453" s="126"/>
      <c r="BM453" s="126"/>
      <c r="BN453" s="126"/>
      <c r="BO453" s="126"/>
      <c r="BP453" s="146"/>
      <c r="BQ453" s="146"/>
      <c r="BR453" s="146"/>
      <c r="BS453" s="146"/>
      <c r="BT453" s="146"/>
      <c r="BU453" s="146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6"/>
      <c r="CH453" s="126"/>
      <c r="CI453" s="126"/>
      <c r="CJ453" s="146"/>
      <c r="CK453" s="146"/>
      <c r="CL453" s="146"/>
      <c r="CM453" s="146"/>
      <c r="CN453" s="146"/>
      <c r="CO453" s="146"/>
      <c r="CP453" s="146"/>
      <c r="CQ453" s="146"/>
      <c r="CR453" s="125"/>
      <c r="CS453" s="125"/>
      <c r="CT453" s="125"/>
      <c r="CU453" s="125"/>
      <c r="CV453" s="125"/>
      <c r="CW453" s="125"/>
      <c r="CX453" s="125"/>
      <c r="CY453" s="125"/>
      <c r="CZ453" s="125"/>
      <c r="DA453" s="125"/>
      <c r="DB453" s="125"/>
      <c r="DC453" s="146"/>
      <c r="DD453" s="146"/>
      <c r="DE453" s="146"/>
      <c r="DF453" s="146"/>
      <c r="DG453" s="146"/>
      <c r="DH453" s="146"/>
      <c r="DI453" s="146"/>
      <c r="DJ453" s="146"/>
      <c r="DK453" s="146"/>
      <c r="DL453" s="146"/>
      <c r="DM453" s="149"/>
      <c r="DN453" s="100"/>
      <c r="DO453" s="101"/>
      <c r="DP453" s="101"/>
      <c r="DQ453" s="101"/>
      <c r="DR453" s="101"/>
      <c r="DS453" s="101"/>
      <c r="DT453" s="101"/>
      <c r="DU453" s="101"/>
      <c r="DV453" s="101"/>
      <c r="DW453" s="101"/>
      <c r="DX453" s="101"/>
      <c r="DY453" s="101"/>
      <c r="DZ453" s="101"/>
      <c r="EA453" s="101"/>
      <c r="EB453" s="101"/>
      <c r="EC453" s="101"/>
      <c r="ED453" s="101"/>
      <c r="EE453" s="101"/>
      <c r="EF453" s="101"/>
      <c r="EG453" s="102"/>
      <c r="EH453" s="128"/>
      <c r="EI453" s="126"/>
      <c r="EJ453" s="126"/>
      <c r="EK453" s="126"/>
      <c r="EL453" s="126"/>
      <c r="EM453" s="126"/>
      <c r="EN453" s="126"/>
      <c r="EO453" s="126"/>
      <c r="EP453" s="126"/>
      <c r="EQ453" s="126"/>
      <c r="ER453" s="126"/>
      <c r="ES453" s="126"/>
      <c r="ET453" s="126"/>
      <c r="EU453" s="126"/>
      <c r="EV453" s="126"/>
      <c r="EW453" s="126"/>
      <c r="EX453" s="126"/>
      <c r="EY453" s="126"/>
      <c r="EZ453" s="126"/>
      <c r="FA453" s="129"/>
      <c r="FB453" s="106"/>
      <c r="FC453" s="101"/>
      <c r="FD453" s="101"/>
      <c r="FE453" s="101"/>
      <c r="FF453" s="101"/>
      <c r="FG453" s="101"/>
      <c r="FH453" s="101"/>
      <c r="FI453" s="101"/>
      <c r="FJ453" s="101"/>
      <c r="FK453" s="130"/>
      <c r="FL453" s="128"/>
      <c r="FM453" s="126"/>
      <c r="FN453" s="126"/>
      <c r="FO453" s="126"/>
      <c r="FP453" s="126"/>
      <c r="FQ453" s="127"/>
      <c r="FR453" s="128"/>
      <c r="FS453" s="126"/>
      <c r="FT453" s="126"/>
      <c r="FU453" s="129"/>
      <c r="FV453" s="106"/>
      <c r="FW453" s="101"/>
      <c r="FX453" s="101"/>
      <c r="FY453" s="127"/>
      <c r="FZ453" s="131"/>
      <c r="GA453" s="132"/>
      <c r="GB453" s="133"/>
      <c r="GC453" s="133"/>
      <c r="GD453" s="133"/>
      <c r="GE453" s="133"/>
      <c r="GF453" s="134"/>
      <c r="GG453" s="135"/>
      <c r="GH453" s="133"/>
      <c r="GI453" s="133"/>
      <c r="GJ453" s="134"/>
      <c r="GK453" s="135"/>
      <c r="GL453" s="136"/>
      <c r="GM453" s="126"/>
      <c r="GN453" s="126"/>
      <c r="GO453" s="126"/>
      <c r="GP453" s="127"/>
      <c r="GQ453" s="137"/>
      <c r="GR453" s="138"/>
      <c r="GS453" s="139"/>
      <c r="GT453" s="140"/>
      <c r="GU453" s="141"/>
      <c r="GV453" s="142"/>
      <c r="GW453" s="143"/>
    </row>
    <row r="454" spans="1:205" s="120" customFormat="1" ht="18" customHeight="1" x14ac:dyDescent="0.25">
      <c r="A454" s="121">
        <v>449</v>
      </c>
      <c r="B454" s="122"/>
      <c r="C454" s="123"/>
      <c r="D454" s="123"/>
      <c r="E454" s="123"/>
      <c r="F454" s="123"/>
      <c r="G454" s="124"/>
      <c r="H454" s="144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46"/>
      <c r="AC454" s="146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6"/>
      <c r="AP454" s="126"/>
      <c r="AQ454" s="126"/>
      <c r="AR454" s="126"/>
      <c r="AS454" s="126"/>
      <c r="AT454" s="126"/>
      <c r="AU454" s="126"/>
      <c r="AV454" s="146"/>
      <c r="AW454" s="146"/>
      <c r="AX454" s="146"/>
      <c r="AY454" s="146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6"/>
      <c r="BL454" s="126"/>
      <c r="BM454" s="126"/>
      <c r="BN454" s="126"/>
      <c r="BO454" s="126"/>
      <c r="BP454" s="146"/>
      <c r="BQ454" s="146"/>
      <c r="BR454" s="146"/>
      <c r="BS454" s="146"/>
      <c r="BT454" s="146"/>
      <c r="BU454" s="146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6"/>
      <c r="CH454" s="126"/>
      <c r="CI454" s="126"/>
      <c r="CJ454" s="146"/>
      <c r="CK454" s="146"/>
      <c r="CL454" s="146"/>
      <c r="CM454" s="146"/>
      <c r="CN454" s="146"/>
      <c r="CO454" s="146"/>
      <c r="CP454" s="146"/>
      <c r="CQ454" s="146"/>
      <c r="CR454" s="125"/>
      <c r="CS454" s="125"/>
      <c r="CT454" s="125"/>
      <c r="CU454" s="125"/>
      <c r="CV454" s="125"/>
      <c r="CW454" s="125"/>
      <c r="CX454" s="125"/>
      <c r="CY454" s="125"/>
      <c r="CZ454" s="125"/>
      <c r="DA454" s="125"/>
      <c r="DB454" s="125"/>
      <c r="DC454" s="146"/>
      <c r="DD454" s="146"/>
      <c r="DE454" s="146"/>
      <c r="DF454" s="146"/>
      <c r="DG454" s="146"/>
      <c r="DH454" s="146"/>
      <c r="DI454" s="146"/>
      <c r="DJ454" s="146"/>
      <c r="DK454" s="146"/>
      <c r="DL454" s="146"/>
      <c r="DM454" s="149"/>
      <c r="DN454" s="100"/>
      <c r="DO454" s="101"/>
      <c r="DP454" s="101"/>
      <c r="DQ454" s="101"/>
      <c r="DR454" s="101"/>
      <c r="DS454" s="101"/>
      <c r="DT454" s="101"/>
      <c r="DU454" s="101"/>
      <c r="DV454" s="101"/>
      <c r="DW454" s="101"/>
      <c r="DX454" s="101"/>
      <c r="DY454" s="101"/>
      <c r="DZ454" s="101"/>
      <c r="EA454" s="101"/>
      <c r="EB454" s="101"/>
      <c r="EC454" s="101"/>
      <c r="ED454" s="101"/>
      <c r="EE454" s="101"/>
      <c r="EF454" s="101"/>
      <c r="EG454" s="102"/>
      <c r="EH454" s="128"/>
      <c r="EI454" s="126"/>
      <c r="EJ454" s="126"/>
      <c r="EK454" s="126"/>
      <c r="EL454" s="126"/>
      <c r="EM454" s="126"/>
      <c r="EN454" s="126"/>
      <c r="EO454" s="126"/>
      <c r="EP454" s="126"/>
      <c r="EQ454" s="126"/>
      <c r="ER454" s="126"/>
      <c r="ES454" s="126"/>
      <c r="ET454" s="126"/>
      <c r="EU454" s="126"/>
      <c r="EV454" s="126"/>
      <c r="EW454" s="126"/>
      <c r="EX454" s="126"/>
      <c r="EY454" s="126"/>
      <c r="EZ454" s="126"/>
      <c r="FA454" s="129"/>
      <c r="FB454" s="106"/>
      <c r="FC454" s="101"/>
      <c r="FD454" s="101"/>
      <c r="FE454" s="101"/>
      <c r="FF454" s="101"/>
      <c r="FG454" s="101"/>
      <c r="FH454" s="101"/>
      <c r="FI454" s="101"/>
      <c r="FJ454" s="101"/>
      <c r="FK454" s="130"/>
      <c r="FL454" s="128"/>
      <c r="FM454" s="126"/>
      <c r="FN454" s="126"/>
      <c r="FO454" s="126"/>
      <c r="FP454" s="126"/>
      <c r="FQ454" s="127"/>
      <c r="FR454" s="128"/>
      <c r="FS454" s="126"/>
      <c r="FT454" s="126"/>
      <c r="FU454" s="129"/>
      <c r="FV454" s="106"/>
      <c r="FW454" s="101"/>
      <c r="FX454" s="101"/>
      <c r="FY454" s="127"/>
      <c r="FZ454" s="131"/>
      <c r="GA454" s="132"/>
      <c r="GB454" s="133"/>
      <c r="GC454" s="133"/>
      <c r="GD454" s="133"/>
      <c r="GE454" s="133"/>
      <c r="GF454" s="134"/>
      <c r="GG454" s="135"/>
      <c r="GH454" s="133"/>
      <c r="GI454" s="133"/>
      <c r="GJ454" s="134"/>
      <c r="GK454" s="135"/>
      <c r="GL454" s="136"/>
      <c r="GM454" s="126"/>
      <c r="GN454" s="126"/>
      <c r="GO454" s="126"/>
      <c r="GP454" s="127"/>
      <c r="GQ454" s="137"/>
      <c r="GR454" s="138"/>
      <c r="GS454" s="139"/>
      <c r="GT454" s="140"/>
      <c r="GU454" s="141"/>
      <c r="GV454" s="142"/>
      <c r="GW454" s="143"/>
    </row>
    <row r="455" spans="1:205" s="120" customFormat="1" ht="18" customHeight="1" x14ac:dyDescent="0.25">
      <c r="A455" s="121">
        <v>450</v>
      </c>
      <c r="B455" s="122"/>
      <c r="C455" s="123"/>
      <c r="D455" s="123"/>
      <c r="E455" s="123"/>
      <c r="F455" s="123"/>
      <c r="G455" s="124"/>
      <c r="H455" s="144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46"/>
      <c r="AC455" s="146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6"/>
      <c r="AP455" s="126"/>
      <c r="AQ455" s="126"/>
      <c r="AR455" s="126"/>
      <c r="AS455" s="126"/>
      <c r="AT455" s="126"/>
      <c r="AU455" s="126"/>
      <c r="AV455" s="146"/>
      <c r="AW455" s="146"/>
      <c r="AX455" s="146"/>
      <c r="AY455" s="146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6"/>
      <c r="BL455" s="126"/>
      <c r="BM455" s="126"/>
      <c r="BN455" s="126"/>
      <c r="BO455" s="126"/>
      <c r="BP455" s="146"/>
      <c r="BQ455" s="146"/>
      <c r="BR455" s="146"/>
      <c r="BS455" s="146"/>
      <c r="BT455" s="146"/>
      <c r="BU455" s="146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6"/>
      <c r="CH455" s="126"/>
      <c r="CI455" s="126"/>
      <c r="CJ455" s="146"/>
      <c r="CK455" s="146"/>
      <c r="CL455" s="146"/>
      <c r="CM455" s="146"/>
      <c r="CN455" s="146"/>
      <c r="CO455" s="146"/>
      <c r="CP455" s="146"/>
      <c r="CQ455" s="146"/>
      <c r="CR455" s="125"/>
      <c r="CS455" s="125"/>
      <c r="CT455" s="125"/>
      <c r="CU455" s="125"/>
      <c r="CV455" s="125"/>
      <c r="CW455" s="125"/>
      <c r="CX455" s="125"/>
      <c r="CY455" s="125"/>
      <c r="CZ455" s="125"/>
      <c r="DA455" s="125"/>
      <c r="DB455" s="125"/>
      <c r="DC455" s="146"/>
      <c r="DD455" s="146"/>
      <c r="DE455" s="146"/>
      <c r="DF455" s="146"/>
      <c r="DG455" s="146"/>
      <c r="DH455" s="146"/>
      <c r="DI455" s="146"/>
      <c r="DJ455" s="146"/>
      <c r="DK455" s="146"/>
      <c r="DL455" s="146"/>
      <c r="DM455" s="149"/>
      <c r="DN455" s="100"/>
      <c r="DO455" s="101"/>
      <c r="DP455" s="101"/>
      <c r="DQ455" s="101"/>
      <c r="DR455" s="101"/>
      <c r="DS455" s="101"/>
      <c r="DT455" s="101"/>
      <c r="DU455" s="101"/>
      <c r="DV455" s="101"/>
      <c r="DW455" s="101"/>
      <c r="DX455" s="101"/>
      <c r="DY455" s="101"/>
      <c r="DZ455" s="101"/>
      <c r="EA455" s="101"/>
      <c r="EB455" s="101"/>
      <c r="EC455" s="101"/>
      <c r="ED455" s="101"/>
      <c r="EE455" s="101"/>
      <c r="EF455" s="101"/>
      <c r="EG455" s="102"/>
      <c r="EH455" s="128"/>
      <c r="EI455" s="126"/>
      <c r="EJ455" s="126"/>
      <c r="EK455" s="126"/>
      <c r="EL455" s="126"/>
      <c r="EM455" s="126"/>
      <c r="EN455" s="126"/>
      <c r="EO455" s="126"/>
      <c r="EP455" s="126"/>
      <c r="EQ455" s="126"/>
      <c r="ER455" s="126"/>
      <c r="ES455" s="126"/>
      <c r="ET455" s="126"/>
      <c r="EU455" s="126"/>
      <c r="EV455" s="126"/>
      <c r="EW455" s="126"/>
      <c r="EX455" s="126"/>
      <c r="EY455" s="126"/>
      <c r="EZ455" s="126"/>
      <c r="FA455" s="129"/>
      <c r="FB455" s="106"/>
      <c r="FC455" s="101"/>
      <c r="FD455" s="101"/>
      <c r="FE455" s="101"/>
      <c r="FF455" s="101"/>
      <c r="FG455" s="101"/>
      <c r="FH455" s="101"/>
      <c r="FI455" s="101"/>
      <c r="FJ455" s="101"/>
      <c r="FK455" s="130"/>
      <c r="FL455" s="128"/>
      <c r="FM455" s="126"/>
      <c r="FN455" s="126"/>
      <c r="FO455" s="126"/>
      <c r="FP455" s="126"/>
      <c r="FQ455" s="127"/>
      <c r="FR455" s="128"/>
      <c r="FS455" s="126"/>
      <c r="FT455" s="126"/>
      <c r="FU455" s="129"/>
      <c r="FV455" s="106"/>
      <c r="FW455" s="101"/>
      <c r="FX455" s="101"/>
      <c r="FY455" s="127"/>
      <c r="FZ455" s="131"/>
      <c r="GA455" s="132"/>
      <c r="GB455" s="133"/>
      <c r="GC455" s="133"/>
      <c r="GD455" s="133"/>
      <c r="GE455" s="133"/>
      <c r="GF455" s="134"/>
      <c r="GG455" s="135"/>
      <c r="GH455" s="133"/>
      <c r="GI455" s="133"/>
      <c r="GJ455" s="134"/>
      <c r="GK455" s="135"/>
      <c r="GL455" s="136"/>
      <c r="GM455" s="126"/>
      <c r="GN455" s="126"/>
      <c r="GO455" s="126"/>
      <c r="GP455" s="127"/>
      <c r="GQ455" s="137"/>
      <c r="GR455" s="138"/>
      <c r="GS455" s="139"/>
      <c r="GT455" s="140"/>
      <c r="GU455" s="141"/>
      <c r="GV455" s="142"/>
      <c r="GW455" s="143"/>
    </row>
    <row r="456" spans="1:205" s="120" customFormat="1" ht="18" customHeight="1" x14ac:dyDescent="0.25">
      <c r="A456" s="121">
        <v>451</v>
      </c>
      <c r="B456" s="122"/>
      <c r="C456" s="123"/>
      <c r="D456" s="123"/>
      <c r="E456" s="123"/>
      <c r="F456" s="123"/>
      <c r="G456" s="124"/>
      <c r="H456" s="144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46"/>
      <c r="AC456" s="146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6"/>
      <c r="AP456" s="126"/>
      <c r="AQ456" s="126"/>
      <c r="AR456" s="126"/>
      <c r="AS456" s="126"/>
      <c r="AT456" s="126"/>
      <c r="AU456" s="126"/>
      <c r="AV456" s="146"/>
      <c r="AW456" s="146"/>
      <c r="AX456" s="146"/>
      <c r="AY456" s="146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6"/>
      <c r="BL456" s="126"/>
      <c r="BM456" s="126"/>
      <c r="BN456" s="126"/>
      <c r="BO456" s="126"/>
      <c r="BP456" s="146"/>
      <c r="BQ456" s="146"/>
      <c r="BR456" s="146"/>
      <c r="BS456" s="146"/>
      <c r="BT456" s="146"/>
      <c r="BU456" s="146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6"/>
      <c r="CH456" s="126"/>
      <c r="CI456" s="126"/>
      <c r="CJ456" s="146"/>
      <c r="CK456" s="146"/>
      <c r="CL456" s="146"/>
      <c r="CM456" s="146"/>
      <c r="CN456" s="146"/>
      <c r="CO456" s="146"/>
      <c r="CP456" s="146"/>
      <c r="CQ456" s="146"/>
      <c r="CR456" s="125"/>
      <c r="CS456" s="125"/>
      <c r="CT456" s="125"/>
      <c r="CU456" s="125"/>
      <c r="CV456" s="125"/>
      <c r="CW456" s="125"/>
      <c r="CX456" s="125"/>
      <c r="CY456" s="125"/>
      <c r="CZ456" s="125"/>
      <c r="DA456" s="125"/>
      <c r="DB456" s="125"/>
      <c r="DC456" s="146"/>
      <c r="DD456" s="146"/>
      <c r="DE456" s="146"/>
      <c r="DF456" s="146"/>
      <c r="DG456" s="146"/>
      <c r="DH456" s="146"/>
      <c r="DI456" s="146"/>
      <c r="DJ456" s="146"/>
      <c r="DK456" s="146"/>
      <c r="DL456" s="146"/>
      <c r="DM456" s="149"/>
      <c r="DN456" s="100"/>
      <c r="DO456" s="101"/>
      <c r="DP456" s="101"/>
      <c r="DQ456" s="101"/>
      <c r="DR456" s="101"/>
      <c r="DS456" s="101"/>
      <c r="DT456" s="101"/>
      <c r="DU456" s="101"/>
      <c r="DV456" s="101"/>
      <c r="DW456" s="101"/>
      <c r="DX456" s="101"/>
      <c r="DY456" s="101"/>
      <c r="DZ456" s="101"/>
      <c r="EA456" s="101"/>
      <c r="EB456" s="101"/>
      <c r="EC456" s="101"/>
      <c r="ED456" s="101"/>
      <c r="EE456" s="101"/>
      <c r="EF456" s="101"/>
      <c r="EG456" s="102"/>
      <c r="EH456" s="128"/>
      <c r="EI456" s="126"/>
      <c r="EJ456" s="126"/>
      <c r="EK456" s="126"/>
      <c r="EL456" s="126"/>
      <c r="EM456" s="126"/>
      <c r="EN456" s="126"/>
      <c r="EO456" s="126"/>
      <c r="EP456" s="126"/>
      <c r="EQ456" s="126"/>
      <c r="ER456" s="126"/>
      <c r="ES456" s="126"/>
      <c r="ET456" s="126"/>
      <c r="EU456" s="126"/>
      <c r="EV456" s="126"/>
      <c r="EW456" s="126"/>
      <c r="EX456" s="126"/>
      <c r="EY456" s="126"/>
      <c r="EZ456" s="126"/>
      <c r="FA456" s="129"/>
      <c r="FB456" s="106"/>
      <c r="FC456" s="101"/>
      <c r="FD456" s="101"/>
      <c r="FE456" s="101"/>
      <c r="FF456" s="101"/>
      <c r="FG456" s="101"/>
      <c r="FH456" s="101"/>
      <c r="FI456" s="101"/>
      <c r="FJ456" s="101"/>
      <c r="FK456" s="130"/>
      <c r="FL456" s="128"/>
      <c r="FM456" s="126"/>
      <c r="FN456" s="126"/>
      <c r="FO456" s="126"/>
      <c r="FP456" s="126"/>
      <c r="FQ456" s="127"/>
      <c r="FR456" s="128"/>
      <c r="FS456" s="126"/>
      <c r="FT456" s="126"/>
      <c r="FU456" s="129"/>
      <c r="FV456" s="106"/>
      <c r="FW456" s="101"/>
      <c r="FX456" s="101"/>
      <c r="FY456" s="127"/>
      <c r="FZ456" s="131"/>
      <c r="GA456" s="132"/>
      <c r="GB456" s="133"/>
      <c r="GC456" s="133"/>
      <c r="GD456" s="133"/>
      <c r="GE456" s="133"/>
      <c r="GF456" s="134"/>
      <c r="GG456" s="135"/>
      <c r="GH456" s="133"/>
      <c r="GI456" s="133"/>
      <c r="GJ456" s="134"/>
      <c r="GK456" s="135"/>
      <c r="GL456" s="136"/>
      <c r="GM456" s="126"/>
      <c r="GN456" s="126"/>
      <c r="GO456" s="126"/>
      <c r="GP456" s="127"/>
      <c r="GQ456" s="137"/>
      <c r="GR456" s="138"/>
      <c r="GS456" s="139"/>
      <c r="GT456" s="140"/>
      <c r="GU456" s="141"/>
      <c r="GV456" s="142"/>
      <c r="GW456" s="143"/>
    </row>
    <row r="457" spans="1:205" s="120" customFormat="1" ht="18" customHeight="1" x14ac:dyDescent="0.25">
      <c r="A457" s="121">
        <v>452</v>
      </c>
      <c r="B457" s="122"/>
      <c r="C457" s="123"/>
      <c r="D457" s="123"/>
      <c r="E457" s="123"/>
      <c r="F457" s="123"/>
      <c r="G457" s="124"/>
      <c r="H457" s="144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46"/>
      <c r="AC457" s="146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6"/>
      <c r="AP457" s="126"/>
      <c r="AQ457" s="126"/>
      <c r="AR457" s="126"/>
      <c r="AS457" s="126"/>
      <c r="AT457" s="126"/>
      <c r="AU457" s="126"/>
      <c r="AV457" s="146"/>
      <c r="AW457" s="146"/>
      <c r="AX457" s="146"/>
      <c r="AY457" s="146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6"/>
      <c r="BL457" s="126"/>
      <c r="BM457" s="126"/>
      <c r="BN457" s="126"/>
      <c r="BO457" s="126"/>
      <c r="BP457" s="146"/>
      <c r="BQ457" s="146"/>
      <c r="BR457" s="146"/>
      <c r="BS457" s="146"/>
      <c r="BT457" s="146"/>
      <c r="BU457" s="146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6"/>
      <c r="CH457" s="126"/>
      <c r="CI457" s="126"/>
      <c r="CJ457" s="146"/>
      <c r="CK457" s="146"/>
      <c r="CL457" s="146"/>
      <c r="CM457" s="146"/>
      <c r="CN457" s="146"/>
      <c r="CO457" s="146"/>
      <c r="CP457" s="146"/>
      <c r="CQ457" s="146"/>
      <c r="CR457" s="125"/>
      <c r="CS457" s="125"/>
      <c r="CT457" s="125"/>
      <c r="CU457" s="125"/>
      <c r="CV457" s="125"/>
      <c r="CW457" s="125"/>
      <c r="CX457" s="125"/>
      <c r="CY457" s="125"/>
      <c r="CZ457" s="125"/>
      <c r="DA457" s="125"/>
      <c r="DB457" s="125"/>
      <c r="DC457" s="146"/>
      <c r="DD457" s="146"/>
      <c r="DE457" s="146"/>
      <c r="DF457" s="146"/>
      <c r="DG457" s="146"/>
      <c r="DH457" s="146"/>
      <c r="DI457" s="146"/>
      <c r="DJ457" s="146"/>
      <c r="DK457" s="146"/>
      <c r="DL457" s="146"/>
      <c r="DM457" s="149"/>
      <c r="DN457" s="100"/>
      <c r="DO457" s="101"/>
      <c r="DP457" s="101"/>
      <c r="DQ457" s="101"/>
      <c r="DR457" s="101"/>
      <c r="DS457" s="101"/>
      <c r="DT457" s="101"/>
      <c r="DU457" s="101"/>
      <c r="DV457" s="101"/>
      <c r="DW457" s="101"/>
      <c r="DX457" s="101"/>
      <c r="DY457" s="101"/>
      <c r="DZ457" s="101"/>
      <c r="EA457" s="101"/>
      <c r="EB457" s="101"/>
      <c r="EC457" s="101"/>
      <c r="ED457" s="101"/>
      <c r="EE457" s="101"/>
      <c r="EF457" s="101"/>
      <c r="EG457" s="102"/>
      <c r="EH457" s="128"/>
      <c r="EI457" s="126"/>
      <c r="EJ457" s="126"/>
      <c r="EK457" s="126"/>
      <c r="EL457" s="126"/>
      <c r="EM457" s="126"/>
      <c r="EN457" s="126"/>
      <c r="EO457" s="126"/>
      <c r="EP457" s="126"/>
      <c r="EQ457" s="126"/>
      <c r="ER457" s="126"/>
      <c r="ES457" s="126"/>
      <c r="ET457" s="126"/>
      <c r="EU457" s="126"/>
      <c r="EV457" s="126"/>
      <c r="EW457" s="126"/>
      <c r="EX457" s="126"/>
      <c r="EY457" s="126"/>
      <c r="EZ457" s="126"/>
      <c r="FA457" s="129"/>
      <c r="FB457" s="106"/>
      <c r="FC457" s="101"/>
      <c r="FD457" s="101"/>
      <c r="FE457" s="101"/>
      <c r="FF457" s="101"/>
      <c r="FG457" s="101"/>
      <c r="FH457" s="101"/>
      <c r="FI457" s="101"/>
      <c r="FJ457" s="101"/>
      <c r="FK457" s="130"/>
      <c r="FL457" s="128"/>
      <c r="FM457" s="126"/>
      <c r="FN457" s="126"/>
      <c r="FO457" s="126"/>
      <c r="FP457" s="126"/>
      <c r="FQ457" s="127"/>
      <c r="FR457" s="128"/>
      <c r="FS457" s="126"/>
      <c r="FT457" s="126"/>
      <c r="FU457" s="129"/>
      <c r="FV457" s="106"/>
      <c r="FW457" s="101"/>
      <c r="FX457" s="101"/>
      <c r="FY457" s="127"/>
      <c r="FZ457" s="131"/>
      <c r="GA457" s="132"/>
      <c r="GB457" s="133"/>
      <c r="GC457" s="133"/>
      <c r="GD457" s="133"/>
      <c r="GE457" s="133"/>
      <c r="GF457" s="134"/>
      <c r="GG457" s="135"/>
      <c r="GH457" s="133"/>
      <c r="GI457" s="133"/>
      <c r="GJ457" s="134"/>
      <c r="GK457" s="135"/>
      <c r="GL457" s="136"/>
      <c r="GM457" s="126"/>
      <c r="GN457" s="126"/>
      <c r="GO457" s="126"/>
      <c r="GP457" s="127"/>
      <c r="GQ457" s="137"/>
      <c r="GR457" s="138"/>
      <c r="GS457" s="139"/>
      <c r="GT457" s="140"/>
      <c r="GU457" s="141"/>
      <c r="GV457" s="142"/>
      <c r="GW457" s="143"/>
    </row>
    <row r="458" spans="1:205" s="120" customFormat="1" ht="18" customHeight="1" x14ac:dyDescent="0.25">
      <c r="A458" s="121">
        <v>453</v>
      </c>
      <c r="B458" s="122"/>
      <c r="C458" s="123"/>
      <c r="D458" s="123"/>
      <c r="E458" s="123"/>
      <c r="F458" s="123"/>
      <c r="G458" s="124"/>
      <c r="H458" s="144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46"/>
      <c r="AC458" s="146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6"/>
      <c r="AP458" s="126"/>
      <c r="AQ458" s="126"/>
      <c r="AR458" s="126"/>
      <c r="AS458" s="126"/>
      <c r="AT458" s="126"/>
      <c r="AU458" s="126"/>
      <c r="AV458" s="146"/>
      <c r="AW458" s="146"/>
      <c r="AX458" s="146"/>
      <c r="AY458" s="146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6"/>
      <c r="BL458" s="126"/>
      <c r="BM458" s="126"/>
      <c r="BN458" s="126"/>
      <c r="BO458" s="126"/>
      <c r="BP458" s="146"/>
      <c r="BQ458" s="146"/>
      <c r="BR458" s="146"/>
      <c r="BS458" s="146"/>
      <c r="BT458" s="146"/>
      <c r="BU458" s="146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6"/>
      <c r="CH458" s="126"/>
      <c r="CI458" s="126"/>
      <c r="CJ458" s="146"/>
      <c r="CK458" s="146"/>
      <c r="CL458" s="146"/>
      <c r="CM458" s="146"/>
      <c r="CN458" s="146"/>
      <c r="CO458" s="146"/>
      <c r="CP458" s="146"/>
      <c r="CQ458" s="146"/>
      <c r="CR458" s="125"/>
      <c r="CS458" s="125"/>
      <c r="CT458" s="125"/>
      <c r="CU458" s="125"/>
      <c r="CV458" s="125"/>
      <c r="CW458" s="125"/>
      <c r="CX458" s="125"/>
      <c r="CY458" s="125"/>
      <c r="CZ458" s="125"/>
      <c r="DA458" s="125"/>
      <c r="DB458" s="125"/>
      <c r="DC458" s="146"/>
      <c r="DD458" s="146"/>
      <c r="DE458" s="146"/>
      <c r="DF458" s="146"/>
      <c r="DG458" s="146"/>
      <c r="DH458" s="146"/>
      <c r="DI458" s="146"/>
      <c r="DJ458" s="146"/>
      <c r="DK458" s="146"/>
      <c r="DL458" s="146"/>
      <c r="DM458" s="149"/>
      <c r="DN458" s="100"/>
      <c r="DO458" s="101"/>
      <c r="DP458" s="101"/>
      <c r="DQ458" s="101"/>
      <c r="DR458" s="101"/>
      <c r="DS458" s="101"/>
      <c r="DT458" s="101"/>
      <c r="DU458" s="101"/>
      <c r="DV458" s="101"/>
      <c r="DW458" s="101"/>
      <c r="DX458" s="101"/>
      <c r="DY458" s="101"/>
      <c r="DZ458" s="101"/>
      <c r="EA458" s="101"/>
      <c r="EB458" s="101"/>
      <c r="EC458" s="101"/>
      <c r="ED458" s="101"/>
      <c r="EE458" s="101"/>
      <c r="EF458" s="101"/>
      <c r="EG458" s="102"/>
      <c r="EH458" s="128"/>
      <c r="EI458" s="126"/>
      <c r="EJ458" s="126"/>
      <c r="EK458" s="126"/>
      <c r="EL458" s="126"/>
      <c r="EM458" s="126"/>
      <c r="EN458" s="126"/>
      <c r="EO458" s="126"/>
      <c r="EP458" s="126"/>
      <c r="EQ458" s="126"/>
      <c r="ER458" s="126"/>
      <c r="ES458" s="126"/>
      <c r="ET458" s="126"/>
      <c r="EU458" s="126"/>
      <c r="EV458" s="126"/>
      <c r="EW458" s="126"/>
      <c r="EX458" s="126"/>
      <c r="EY458" s="126"/>
      <c r="EZ458" s="126"/>
      <c r="FA458" s="129"/>
      <c r="FB458" s="106"/>
      <c r="FC458" s="101"/>
      <c r="FD458" s="101"/>
      <c r="FE458" s="101"/>
      <c r="FF458" s="101"/>
      <c r="FG458" s="101"/>
      <c r="FH458" s="101"/>
      <c r="FI458" s="101"/>
      <c r="FJ458" s="101"/>
      <c r="FK458" s="130"/>
      <c r="FL458" s="128"/>
      <c r="FM458" s="126"/>
      <c r="FN458" s="126"/>
      <c r="FO458" s="126"/>
      <c r="FP458" s="126"/>
      <c r="FQ458" s="127"/>
      <c r="FR458" s="128"/>
      <c r="FS458" s="126"/>
      <c r="FT458" s="126"/>
      <c r="FU458" s="129"/>
      <c r="FV458" s="106"/>
      <c r="FW458" s="101"/>
      <c r="FX458" s="101"/>
      <c r="FY458" s="127"/>
      <c r="FZ458" s="131"/>
      <c r="GA458" s="132"/>
      <c r="GB458" s="133"/>
      <c r="GC458" s="133"/>
      <c r="GD458" s="133"/>
      <c r="GE458" s="133"/>
      <c r="GF458" s="134"/>
      <c r="GG458" s="135"/>
      <c r="GH458" s="133"/>
      <c r="GI458" s="133"/>
      <c r="GJ458" s="134"/>
      <c r="GK458" s="135"/>
      <c r="GL458" s="136"/>
      <c r="GM458" s="126"/>
      <c r="GN458" s="126"/>
      <c r="GO458" s="126"/>
      <c r="GP458" s="127"/>
      <c r="GQ458" s="137"/>
      <c r="GR458" s="138"/>
      <c r="GS458" s="139"/>
      <c r="GT458" s="140"/>
      <c r="GU458" s="141"/>
      <c r="GV458" s="142"/>
      <c r="GW458" s="143"/>
    </row>
    <row r="459" spans="1:205" s="120" customFormat="1" ht="18" customHeight="1" x14ac:dyDescent="0.25">
      <c r="A459" s="121">
        <v>454</v>
      </c>
      <c r="B459" s="122"/>
      <c r="C459" s="123"/>
      <c r="D459" s="123"/>
      <c r="E459" s="123"/>
      <c r="F459" s="123"/>
      <c r="G459" s="124"/>
      <c r="H459" s="144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46"/>
      <c r="AC459" s="146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6"/>
      <c r="AP459" s="126"/>
      <c r="AQ459" s="126"/>
      <c r="AR459" s="126"/>
      <c r="AS459" s="126"/>
      <c r="AT459" s="126"/>
      <c r="AU459" s="126"/>
      <c r="AV459" s="146"/>
      <c r="AW459" s="146"/>
      <c r="AX459" s="146"/>
      <c r="AY459" s="146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6"/>
      <c r="BL459" s="126"/>
      <c r="BM459" s="126"/>
      <c r="BN459" s="126"/>
      <c r="BO459" s="126"/>
      <c r="BP459" s="146"/>
      <c r="BQ459" s="146"/>
      <c r="BR459" s="146"/>
      <c r="BS459" s="146"/>
      <c r="BT459" s="146"/>
      <c r="BU459" s="146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6"/>
      <c r="CH459" s="126"/>
      <c r="CI459" s="126"/>
      <c r="CJ459" s="146"/>
      <c r="CK459" s="146"/>
      <c r="CL459" s="146"/>
      <c r="CM459" s="146"/>
      <c r="CN459" s="146"/>
      <c r="CO459" s="146"/>
      <c r="CP459" s="146"/>
      <c r="CQ459" s="146"/>
      <c r="CR459" s="125"/>
      <c r="CS459" s="125"/>
      <c r="CT459" s="125"/>
      <c r="CU459" s="125"/>
      <c r="CV459" s="125"/>
      <c r="CW459" s="125"/>
      <c r="CX459" s="125"/>
      <c r="CY459" s="125"/>
      <c r="CZ459" s="125"/>
      <c r="DA459" s="125"/>
      <c r="DB459" s="125"/>
      <c r="DC459" s="146"/>
      <c r="DD459" s="146"/>
      <c r="DE459" s="146"/>
      <c r="DF459" s="146"/>
      <c r="DG459" s="146"/>
      <c r="DH459" s="146"/>
      <c r="DI459" s="146"/>
      <c r="DJ459" s="146"/>
      <c r="DK459" s="146"/>
      <c r="DL459" s="146"/>
      <c r="DM459" s="149"/>
      <c r="DN459" s="100"/>
      <c r="DO459" s="101"/>
      <c r="DP459" s="101"/>
      <c r="DQ459" s="101"/>
      <c r="DR459" s="101"/>
      <c r="DS459" s="101"/>
      <c r="DT459" s="101"/>
      <c r="DU459" s="101"/>
      <c r="DV459" s="101"/>
      <c r="DW459" s="101"/>
      <c r="DX459" s="101"/>
      <c r="DY459" s="101"/>
      <c r="DZ459" s="101"/>
      <c r="EA459" s="101"/>
      <c r="EB459" s="101"/>
      <c r="EC459" s="101"/>
      <c r="ED459" s="101"/>
      <c r="EE459" s="101"/>
      <c r="EF459" s="101"/>
      <c r="EG459" s="102"/>
      <c r="EH459" s="128"/>
      <c r="EI459" s="126"/>
      <c r="EJ459" s="126"/>
      <c r="EK459" s="126"/>
      <c r="EL459" s="126"/>
      <c r="EM459" s="126"/>
      <c r="EN459" s="126"/>
      <c r="EO459" s="126"/>
      <c r="EP459" s="126"/>
      <c r="EQ459" s="126"/>
      <c r="ER459" s="126"/>
      <c r="ES459" s="126"/>
      <c r="ET459" s="126"/>
      <c r="EU459" s="126"/>
      <c r="EV459" s="126"/>
      <c r="EW459" s="126"/>
      <c r="EX459" s="126"/>
      <c r="EY459" s="126"/>
      <c r="EZ459" s="126"/>
      <c r="FA459" s="129"/>
      <c r="FB459" s="106"/>
      <c r="FC459" s="101"/>
      <c r="FD459" s="101"/>
      <c r="FE459" s="101"/>
      <c r="FF459" s="101"/>
      <c r="FG459" s="101"/>
      <c r="FH459" s="101"/>
      <c r="FI459" s="101"/>
      <c r="FJ459" s="101"/>
      <c r="FK459" s="130"/>
      <c r="FL459" s="128"/>
      <c r="FM459" s="126"/>
      <c r="FN459" s="126"/>
      <c r="FO459" s="126"/>
      <c r="FP459" s="126"/>
      <c r="FQ459" s="127"/>
      <c r="FR459" s="128"/>
      <c r="FS459" s="126"/>
      <c r="FT459" s="126"/>
      <c r="FU459" s="129"/>
      <c r="FV459" s="106"/>
      <c r="FW459" s="101"/>
      <c r="FX459" s="101"/>
      <c r="FY459" s="127"/>
      <c r="FZ459" s="131"/>
      <c r="GA459" s="132"/>
      <c r="GB459" s="133"/>
      <c r="GC459" s="133"/>
      <c r="GD459" s="133"/>
      <c r="GE459" s="133"/>
      <c r="GF459" s="134"/>
      <c r="GG459" s="135"/>
      <c r="GH459" s="133"/>
      <c r="GI459" s="133"/>
      <c r="GJ459" s="134"/>
      <c r="GK459" s="135"/>
      <c r="GL459" s="136"/>
      <c r="GM459" s="126"/>
      <c r="GN459" s="126"/>
      <c r="GO459" s="126"/>
      <c r="GP459" s="127"/>
      <c r="GQ459" s="137"/>
      <c r="GR459" s="138"/>
      <c r="GS459" s="139"/>
      <c r="GT459" s="140"/>
      <c r="GU459" s="141"/>
      <c r="GV459" s="142"/>
      <c r="GW459" s="143"/>
    </row>
    <row r="460" spans="1:205" s="120" customFormat="1" ht="18" customHeight="1" x14ac:dyDescent="0.25">
      <c r="A460" s="121">
        <v>455</v>
      </c>
      <c r="B460" s="122"/>
      <c r="C460" s="123"/>
      <c r="D460" s="123"/>
      <c r="E460" s="123"/>
      <c r="F460" s="123"/>
      <c r="G460" s="124"/>
      <c r="H460" s="144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46"/>
      <c r="AC460" s="146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6"/>
      <c r="AP460" s="126"/>
      <c r="AQ460" s="126"/>
      <c r="AR460" s="126"/>
      <c r="AS460" s="126"/>
      <c r="AT460" s="126"/>
      <c r="AU460" s="126"/>
      <c r="AV460" s="146"/>
      <c r="AW460" s="146"/>
      <c r="AX460" s="146"/>
      <c r="AY460" s="146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6"/>
      <c r="BL460" s="126"/>
      <c r="BM460" s="126"/>
      <c r="BN460" s="126"/>
      <c r="BO460" s="126"/>
      <c r="BP460" s="146"/>
      <c r="BQ460" s="146"/>
      <c r="BR460" s="146"/>
      <c r="BS460" s="146"/>
      <c r="BT460" s="146"/>
      <c r="BU460" s="146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6"/>
      <c r="CH460" s="126"/>
      <c r="CI460" s="126"/>
      <c r="CJ460" s="146"/>
      <c r="CK460" s="146"/>
      <c r="CL460" s="146"/>
      <c r="CM460" s="146"/>
      <c r="CN460" s="146"/>
      <c r="CO460" s="146"/>
      <c r="CP460" s="146"/>
      <c r="CQ460" s="146"/>
      <c r="CR460" s="125"/>
      <c r="CS460" s="125"/>
      <c r="CT460" s="125"/>
      <c r="CU460" s="125"/>
      <c r="CV460" s="125"/>
      <c r="CW460" s="125"/>
      <c r="CX460" s="125"/>
      <c r="CY460" s="125"/>
      <c r="CZ460" s="125"/>
      <c r="DA460" s="125"/>
      <c r="DB460" s="125"/>
      <c r="DC460" s="146"/>
      <c r="DD460" s="146"/>
      <c r="DE460" s="146"/>
      <c r="DF460" s="146"/>
      <c r="DG460" s="146"/>
      <c r="DH460" s="146"/>
      <c r="DI460" s="146"/>
      <c r="DJ460" s="146"/>
      <c r="DK460" s="146"/>
      <c r="DL460" s="146"/>
      <c r="DM460" s="149"/>
      <c r="DN460" s="100"/>
      <c r="DO460" s="101"/>
      <c r="DP460" s="101"/>
      <c r="DQ460" s="101"/>
      <c r="DR460" s="101"/>
      <c r="DS460" s="101"/>
      <c r="DT460" s="101"/>
      <c r="DU460" s="101"/>
      <c r="DV460" s="101"/>
      <c r="DW460" s="101"/>
      <c r="DX460" s="101"/>
      <c r="DY460" s="101"/>
      <c r="DZ460" s="101"/>
      <c r="EA460" s="101"/>
      <c r="EB460" s="101"/>
      <c r="EC460" s="101"/>
      <c r="ED460" s="101"/>
      <c r="EE460" s="101"/>
      <c r="EF460" s="101"/>
      <c r="EG460" s="102"/>
      <c r="EH460" s="128"/>
      <c r="EI460" s="126"/>
      <c r="EJ460" s="126"/>
      <c r="EK460" s="126"/>
      <c r="EL460" s="126"/>
      <c r="EM460" s="126"/>
      <c r="EN460" s="126"/>
      <c r="EO460" s="126"/>
      <c r="EP460" s="126"/>
      <c r="EQ460" s="126"/>
      <c r="ER460" s="126"/>
      <c r="ES460" s="126"/>
      <c r="ET460" s="126"/>
      <c r="EU460" s="126"/>
      <c r="EV460" s="126"/>
      <c r="EW460" s="126"/>
      <c r="EX460" s="126"/>
      <c r="EY460" s="126"/>
      <c r="EZ460" s="126"/>
      <c r="FA460" s="129"/>
      <c r="FB460" s="106"/>
      <c r="FC460" s="101"/>
      <c r="FD460" s="101"/>
      <c r="FE460" s="101"/>
      <c r="FF460" s="101"/>
      <c r="FG460" s="101"/>
      <c r="FH460" s="101"/>
      <c r="FI460" s="101"/>
      <c r="FJ460" s="101"/>
      <c r="FK460" s="130"/>
      <c r="FL460" s="128"/>
      <c r="FM460" s="126"/>
      <c r="FN460" s="126"/>
      <c r="FO460" s="126"/>
      <c r="FP460" s="126"/>
      <c r="FQ460" s="127"/>
      <c r="FR460" s="128"/>
      <c r="FS460" s="126"/>
      <c r="FT460" s="126"/>
      <c r="FU460" s="129"/>
      <c r="FV460" s="106"/>
      <c r="FW460" s="101"/>
      <c r="FX460" s="101"/>
      <c r="FY460" s="127"/>
      <c r="FZ460" s="131"/>
      <c r="GA460" s="132"/>
      <c r="GB460" s="133"/>
      <c r="GC460" s="133"/>
      <c r="GD460" s="133"/>
      <c r="GE460" s="133"/>
      <c r="GF460" s="134"/>
      <c r="GG460" s="135"/>
      <c r="GH460" s="133"/>
      <c r="GI460" s="133"/>
      <c r="GJ460" s="134"/>
      <c r="GK460" s="135"/>
      <c r="GL460" s="136"/>
      <c r="GM460" s="126"/>
      <c r="GN460" s="126"/>
      <c r="GO460" s="126"/>
      <c r="GP460" s="127"/>
      <c r="GQ460" s="137"/>
      <c r="GR460" s="138"/>
      <c r="GS460" s="139"/>
      <c r="GT460" s="140"/>
      <c r="GU460" s="141"/>
      <c r="GV460" s="142"/>
      <c r="GW460" s="143"/>
    </row>
    <row r="461" spans="1:205" s="120" customFormat="1" ht="18" customHeight="1" x14ac:dyDescent="0.25">
      <c r="A461" s="121">
        <v>456</v>
      </c>
      <c r="B461" s="122"/>
      <c r="C461" s="123"/>
      <c r="D461" s="123"/>
      <c r="E461" s="123"/>
      <c r="F461" s="123"/>
      <c r="G461" s="124"/>
      <c r="H461" s="144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46"/>
      <c r="AC461" s="146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6"/>
      <c r="AP461" s="126"/>
      <c r="AQ461" s="126"/>
      <c r="AR461" s="126"/>
      <c r="AS461" s="126"/>
      <c r="AT461" s="126"/>
      <c r="AU461" s="126"/>
      <c r="AV461" s="146"/>
      <c r="AW461" s="146"/>
      <c r="AX461" s="146"/>
      <c r="AY461" s="146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6"/>
      <c r="BL461" s="126"/>
      <c r="BM461" s="126"/>
      <c r="BN461" s="126"/>
      <c r="BO461" s="126"/>
      <c r="BP461" s="146"/>
      <c r="BQ461" s="146"/>
      <c r="BR461" s="146"/>
      <c r="BS461" s="146"/>
      <c r="BT461" s="146"/>
      <c r="BU461" s="146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6"/>
      <c r="CH461" s="126"/>
      <c r="CI461" s="126"/>
      <c r="CJ461" s="146"/>
      <c r="CK461" s="146"/>
      <c r="CL461" s="146"/>
      <c r="CM461" s="146"/>
      <c r="CN461" s="146"/>
      <c r="CO461" s="146"/>
      <c r="CP461" s="146"/>
      <c r="CQ461" s="146"/>
      <c r="CR461" s="125"/>
      <c r="CS461" s="125"/>
      <c r="CT461" s="125"/>
      <c r="CU461" s="125"/>
      <c r="CV461" s="125"/>
      <c r="CW461" s="125"/>
      <c r="CX461" s="125"/>
      <c r="CY461" s="125"/>
      <c r="CZ461" s="125"/>
      <c r="DA461" s="125"/>
      <c r="DB461" s="125"/>
      <c r="DC461" s="146"/>
      <c r="DD461" s="146"/>
      <c r="DE461" s="146"/>
      <c r="DF461" s="146"/>
      <c r="DG461" s="146"/>
      <c r="DH461" s="146"/>
      <c r="DI461" s="146"/>
      <c r="DJ461" s="146"/>
      <c r="DK461" s="146"/>
      <c r="DL461" s="146"/>
      <c r="DM461" s="149"/>
      <c r="DN461" s="100"/>
      <c r="DO461" s="101"/>
      <c r="DP461" s="101"/>
      <c r="DQ461" s="101"/>
      <c r="DR461" s="101"/>
      <c r="DS461" s="101"/>
      <c r="DT461" s="101"/>
      <c r="DU461" s="101"/>
      <c r="DV461" s="101"/>
      <c r="DW461" s="101"/>
      <c r="DX461" s="101"/>
      <c r="DY461" s="101"/>
      <c r="DZ461" s="101"/>
      <c r="EA461" s="101"/>
      <c r="EB461" s="101"/>
      <c r="EC461" s="101"/>
      <c r="ED461" s="101"/>
      <c r="EE461" s="101"/>
      <c r="EF461" s="101"/>
      <c r="EG461" s="102"/>
      <c r="EH461" s="128"/>
      <c r="EI461" s="126"/>
      <c r="EJ461" s="126"/>
      <c r="EK461" s="126"/>
      <c r="EL461" s="126"/>
      <c r="EM461" s="126"/>
      <c r="EN461" s="126"/>
      <c r="EO461" s="126"/>
      <c r="EP461" s="126"/>
      <c r="EQ461" s="126"/>
      <c r="ER461" s="126"/>
      <c r="ES461" s="126"/>
      <c r="ET461" s="126"/>
      <c r="EU461" s="126"/>
      <c r="EV461" s="126"/>
      <c r="EW461" s="126"/>
      <c r="EX461" s="126"/>
      <c r="EY461" s="126"/>
      <c r="EZ461" s="126"/>
      <c r="FA461" s="129"/>
      <c r="FB461" s="106"/>
      <c r="FC461" s="101"/>
      <c r="FD461" s="101"/>
      <c r="FE461" s="101"/>
      <c r="FF461" s="101"/>
      <c r="FG461" s="101"/>
      <c r="FH461" s="101"/>
      <c r="FI461" s="101"/>
      <c r="FJ461" s="101"/>
      <c r="FK461" s="130"/>
      <c r="FL461" s="128"/>
      <c r="FM461" s="126"/>
      <c r="FN461" s="126"/>
      <c r="FO461" s="126"/>
      <c r="FP461" s="126"/>
      <c r="FQ461" s="127"/>
      <c r="FR461" s="128"/>
      <c r="FS461" s="126"/>
      <c r="FT461" s="126"/>
      <c r="FU461" s="129"/>
      <c r="FV461" s="106"/>
      <c r="FW461" s="101"/>
      <c r="FX461" s="101"/>
      <c r="FY461" s="127"/>
      <c r="FZ461" s="131"/>
      <c r="GA461" s="132"/>
      <c r="GB461" s="133"/>
      <c r="GC461" s="133"/>
      <c r="GD461" s="133"/>
      <c r="GE461" s="133"/>
      <c r="GF461" s="134"/>
      <c r="GG461" s="135"/>
      <c r="GH461" s="133"/>
      <c r="GI461" s="133"/>
      <c r="GJ461" s="134"/>
      <c r="GK461" s="135"/>
      <c r="GL461" s="136"/>
      <c r="GM461" s="126"/>
      <c r="GN461" s="126"/>
      <c r="GO461" s="126"/>
      <c r="GP461" s="127"/>
      <c r="GQ461" s="137"/>
      <c r="GR461" s="138"/>
      <c r="GS461" s="139"/>
      <c r="GT461" s="140"/>
      <c r="GU461" s="141"/>
      <c r="GV461" s="142"/>
      <c r="GW461" s="143"/>
    </row>
    <row r="462" spans="1:205" s="120" customFormat="1" ht="18" customHeight="1" x14ac:dyDescent="0.25">
      <c r="A462" s="121">
        <v>457</v>
      </c>
      <c r="B462" s="122"/>
      <c r="C462" s="123"/>
      <c r="D462" s="123"/>
      <c r="E462" s="123"/>
      <c r="F462" s="123"/>
      <c r="G462" s="124"/>
      <c r="H462" s="144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46"/>
      <c r="AC462" s="146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6"/>
      <c r="AP462" s="126"/>
      <c r="AQ462" s="126"/>
      <c r="AR462" s="126"/>
      <c r="AS462" s="126"/>
      <c r="AT462" s="126"/>
      <c r="AU462" s="126"/>
      <c r="AV462" s="146"/>
      <c r="AW462" s="146"/>
      <c r="AX462" s="146"/>
      <c r="AY462" s="146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6"/>
      <c r="BL462" s="126"/>
      <c r="BM462" s="126"/>
      <c r="BN462" s="126"/>
      <c r="BO462" s="126"/>
      <c r="BP462" s="146"/>
      <c r="BQ462" s="146"/>
      <c r="BR462" s="146"/>
      <c r="BS462" s="146"/>
      <c r="BT462" s="146"/>
      <c r="BU462" s="146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6"/>
      <c r="CH462" s="126"/>
      <c r="CI462" s="126"/>
      <c r="CJ462" s="146"/>
      <c r="CK462" s="146"/>
      <c r="CL462" s="146"/>
      <c r="CM462" s="146"/>
      <c r="CN462" s="146"/>
      <c r="CO462" s="146"/>
      <c r="CP462" s="146"/>
      <c r="CQ462" s="146"/>
      <c r="CR462" s="125"/>
      <c r="CS462" s="125"/>
      <c r="CT462" s="125"/>
      <c r="CU462" s="125"/>
      <c r="CV462" s="125"/>
      <c r="CW462" s="125"/>
      <c r="CX462" s="125"/>
      <c r="CY462" s="125"/>
      <c r="CZ462" s="125"/>
      <c r="DA462" s="125"/>
      <c r="DB462" s="125"/>
      <c r="DC462" s="146"/>
      <c r="DD462" s="146"/>
      <c r="DE462" s="146"/>
      <c r="DF462" s="146"/>
      <c r="DG462" s="146"/>
      <c r="DH462" s="146"/>
      <c r="DI462" s="146"/>
      <c r="DJ462" s="146"/>
      <c r="DK462" s="146"/>
      <c r="DL462" s="146"/>
      <c r="DM462" s="149"/>
      <c r="DN462" s="100"/>
      <c r="DO462" s="101"/>
      <c r="DP462" s="101"/>
      <c r="DQ462" s="101"/>
      <c r="DR462" s="101"/>
      <c r="DS462" s="101"/>
      <c r="DT462" s="101"/>
      <c r="DU462" s="101"/>
      <c r="DV462" s="101"/>
      <c r="DW462" s="101"/>
      <c r="DX462" s="101"/>
      <c r="DY462" s="101"/>
      <c r="DZ462" s="101"/>
      <c r="EA462" s="101"/>
      <c r="EB462" s="101"/>
      <c r="EC462" s="101"/>
      <c r="ED462" s="101"/>
      <c r="EE462" s="101"/>
      <c r="EF462" s="101"/>
      <c r="EG462" s="102"/>
      <c r="EH462" s="128"/>
      <c r="EI462" s="126"/>
      <c r="EJ462" s="126"/>
      <c r="EK462" s="126"/>
      <c r="EL462" s="126"/>
      <c r="EM462" s="126"/>
      <c r="EN462" s="126"/>
      <c r="EO462" s="126"/>
      <c r="EP462" s="126"/>
      <c r="EQ462" s="126"/>
      <c r="ER462" s="126"/>
      <c r="ES462" s="126"/>
      <c r="ET462" s="126"/>
      <c r="EU462" s="126"/>
      <c r="EV462" s="126"/>
      <c r="EW462" s="126"/>
      <c r="EX462" s="126"/>
      <c r="EY462" s="126"/>
      <c r="EZ462" s="126"/>
      <c r="FA462" s="129"/>
      <c r="FB462" s="106"/>
      <c r="FC462" s="101"/>
      <c r="FD462" s="101"/>
      <c r="FE462" s="101"/>
      <c r="FF462" s="101"/>
      <c r="FG462" s="101"/>
      <c r="FH462" s="101"/>
      <c r="FI462" s="101"/>
      <c r="FJ462" s="101"/>
      <c r="FK462" s="130"/>
      <c r="FL462" s="128"/>
      <c r="FM462" s="126"/>
      <c r="FN462" s="126"/>
      <c r="FO462" s="126"/>
      <c r="FP462" s="126"/>
      <c r="FQ462" s="127"/>
      <c r="FR462" s="128"/>
      <c r="FS462" s="126"/>
      <c r="FT462" s="126"/>
      <c r="FU462" s="129"/>
      <c r="FV462" s="106"/>
      <c r="FW462" s="101"/>
      <c r="FX462" s="101"/>
      <c r="FY462" s="127"/>
      <c r="FZ462" s="131"/>
      <c r="GA462" s="132"/>
      <c r="GB462" s="133"/>
      <c r="GC462" s="133"/>
      <c r="GD462" s="133"/>
      <c r="GE462" s="133"/>
      <c r="GF462" s="134"/>
      <c r="GG462" s="135"/>
      <c r="GH462" s="133"/>
      <c r="GI462" s="133"/>
      <c r="GJ462" s="134"/>
      <c r="GK462" s="135"/>
      <c r="GL462" s="136"/>
      <c r="GM462" s="126"/>
      <c r="GN462" s="126"/>
      <c r="GO462" s="126"/>
      <c r="GP462" s="127"/>
      <c r="GQ462" s="137"/>
      <c r="GR462" s="138"/>
      <c r="GS462" s="139"/>
      <c r="GT462" s="140"/>
      <c r="GU462" s="141"/>
      <c r="GV462" s="142"/>
      <c r="GW462" s="143"/>
    </row>
    <row r="463" spans="1:205" s="120" customFormat="1" ht="18" customHeight="1" x14ac:dyDescent="0.25">
      <c r="A463" s="121">
        <v>458</v>
      </c>
      <c r="B463" s="122"/>
      <c r="C463" s="123"/>
      <c r="D463" s="123"/>
      <c r="E463" s="123"/>
      <c r="F463" s="123"/>
      <c r="G463" s="124"/>
      <c r="H463" s="144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46"/>
      <c r="AC463" s="146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6"/>
      <c r="AP463" s="126"/>
      <c r="AQ463" s="126"/>
      <c r="AR463" s="126"/>
      <c r="AS463" s="126"/>
      <c r="AT463" s="126"/>
      <c r="AU463" s="126"/>
      <c r="AV463" s="146"/>
      <c r="AW463" s="146"/>
      <c r="AX463" s="146"/>
      <c r="AY463" s="146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6"/>
      <c r="BL463" s="126"/>
      <c r="BM463" s="126"/>
      <c r="BN463" s="126"/>
      <c r="BO463" s="126"/>
      <c r="BP463" s="146"/>
      <c r="BQ463" s="146"/>
      <c r="BR463" s="146"/>
      <c r="BS463" s="146"/>
      <c r="BT463" s="146"/>
      <c r="BU463" s="146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6"/>
      <c r="CH463" s="126"/>
      <c r="CI463" s="126"/>
      <c r="CJ463" s="146"/>
      <c r="CK463" s="146"/>
      <c r="CL463" s="146"/>
      <c r="CM463" s="146"/>
      <c r="CN463" s="146"/>
      <c r="CO463" s="146"/>
      <c r="CP463" s="146"/>
      <c r="CQ463" s="146"/>
      <c r="CR463" s="125"/>
      <c r="CS463" s="125"/>
      <c r="CT463" s="125"/>
      <c r="CU463" s="125"/>
      <c r="CV463" s="125"/>
      <c r="CW463" s="125"/>
      <c r="CX463" s="125"/>
      <c r="CY463" s="125"/>
      <c r="CZ463" s="125"/>
      <c r="DA463" s="125"/>
      <c r="DB463" s="125"/>
      <c r="DC463" s="146"/>
      <c r="DD463" s="146"/>
      <c r="DE463" s="146"/>
      <c r="DF463" s="146"/>
      <c r="DG463" s="146"/>
      <c r="DH463" s="146"/>
      <c r="DI463" s="146"/>
      <c r="DJ463" s="146"/>
      <c r="DK463" s="146"/>
      <c r="DL463" s="146"/>
      <c r="DM463" s="149"/>
      <c r="DN463" s="100"/>
      <c r="DO463" s="101"/>
      <c r="DP463" s="101"/>
      <c r="DQ463" s="101"/>
      <c r="DR463" s="101"/>
      <c r="DS463" s="101"/>
      <c r="DT463" s="101"/>
      <c r="DU463" s="101"/>
      <c r="DV463" s="101"/>
      <c r="DW463" s="101"/>
      <c r="DX463" s="101"/>
      <c r="DY463" s="101"/>
      <c r="DZ463" s="101"/>
      <c r="EA463" s="101"/>
      <c r="EB463" s="101"/>
      <c r="EC463" s="101"/>
      <c r="ED463" s="101"/>
      <c r="EE463" s="101"/>
      <c r="EF463" s="101"/>
      <c r="EG463" s="102"/>
      <c r="EH463" s="128"/>
      <c r="EI463" s="126"/>
      <c r="EJ463" s="126"/>
      <c r="EK463" s="126"/>
      <c r="EL463" s="126"/>
      <c r="EM463" s="126"/>
      <c r="EN463" s="126"/>
      <c r="EO463" s="126"/>
      <c r="EP463" s="126"/>
      <c r="EQ463" s="126"/>
      <c r="ER463" s="126"/>
      <c r="ES463" s="126"/>
      <c r="ET463" s="126"/>
      <c r="EU463" s="126"/>
      <c r="EV463" s="126"/>
      <c r="EW463" s="126"/>
      <c r="EX463" s="126"/>
      <c r="EY463" s="126"/>
      <c r="EZ463" s="126"/>
      <c r="FA463" s="129"/>
      <c r="FB463" s="106"/>
      <c r="FC463" s="101"/>
      <c r="FD463" s="101"/>
      <c r="FE463" s="101"/>
      <c r="FF463" s="101"/>
      <c r="FG463" s="101"/>
      <c r="FH463" s="101"/>
      <c r="FI463" s="101"/>
      <c r="FJ463" s="101"/>
      <c r="FK463" s="130"/>
      <c r="FL463" s="128"/>
      <c r="FM463" s="126"/>
      <c r="FN463" s="126"/>
      <c r="FO463" s="126"/>
      <c r="FP463" s="126"/>
      <c r="FQ463" s="127"/>
      <c r="FR463" s="128"/>
      <c r="FS463" s="126"/>
      <c r="FT463" s="126"/>
      <c r="FU463" s="129"/>
      <c r="FV463" s="106"/>
      <c r="FW463" s="101"/>
      <c r="FX463" s="101"/>
      <c r="FY463" s="127"/>
      <c r="FZ463" s="131"/>
      <c r="GA463" s="132"/>
      <c r="GB463" s="133"/>
      <c r="GC463" s="133"/>
      <c r="GD463" s="133"/>
      <c r="GE463" s="133"/>
      <c r="GF463" s="134"/>
      <c r="GG463" s="135"/>
      <c r="GH463" s="133"/>
      <c r="GI463" s="133"/>
      <c r="GJ463" s="134"/>
      <c r="GK463" s="135"/>
      <c r="GL463" s="136"/>
      <c r="GM463" s="126"/>
      <c r="GN463" s="126"/>
      <c r="GO463" s="126"/>
      <c r="GP463" s="127"/>
      <c r="GQ463" s="137"/>
      <c r="GR463" s="138"/>
      <c r="GS463" s="139"/>
      <c r="GT463" s="140"/>
      <c r="GU463" s="141"/>
      <c r="GV463" s="142"/>
      <c r="GW463" s="143"/>
    </row>
    <row r="464" spans="1:205" s="120" customFormat="1" ht="18" customHeight="1" x14ac:dyDescent="0.25">
      <c r="A464" s="121">
        <v>459</v>
      </c>
      <c r="B464" s="122"/>
      <c r="C464" s="123"/>
      <c r="D464" s="123"/>
      <c r="E464" s="123"/>
      <c r="F464" s="123"/>
      <c r="G464" s="124"/>
      <c r="H464" s="144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46"/>
      <c r="AC464" s="146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6"/>
      <c r="AP464" s="126"/>
      <c r="AQ464" s="126"/>
      <c r="AR464" s="126"/>
      <c r="AS464" s="126"/>
      <c r="AT464" s="126"/>
      <c r="AU464" s="126"/>
      <c r="AV464" s="146"/>
      <c r="AW464" s="146"/>
      <c r="AX464" s="146"/>
      <c r="AY464" s="146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6"/>
      <c r="BL464" s="126"/>
      <c r="BM464" s="126"/>
      <c r="BN464" s="126"/>
      <c r="BO464" s="126"/>
      <c r="BP464" s="146"/>
      <c r="BQ464" s="146"/>
      <c r="BR464" s="146"/>
      <c r="BS464" s="146"/>
      <c r="BT464" s="146"/>
      <c r="BU464" s="146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6"/>
      <c r="CH464" s="126"/>
      <c r="CI464" s="126"/>
      <c r="CJ464" s="146"/>
      <c r="CK464" s="146"/>
      <c r="CL464" s="146"/>
      <c r="CM464" s="146"/>
      <c r="CN464" s="146"/>
      <c r="CO464" s="146"/>
      <c r="CP464" s="146"/>
      <c r="CQ464" s="146"/>
      <c r="CR464" s="125"/>
      <c r="CS464" s="125"/>
      <c r="CT464" s="125"/>
      <c r="CU464" s="125"/>
      <c r="CV464" s="125"/>
      <c r="CW464" s="125"/>
      <c r="CX464" s="125"/>
      <c r="CY464" s="125"/>
      <c r="CZ464" s="125"/>
      <c r="DA464" s="125"/>
      <c r="DB464" s="125"/>
      <c r="DC464" s="146"/>
      <c r="DD464" s="146"/>
      <c r="DE464" s="146"/>
      <c r="DF464" s="146"/>
      <c r="DG464" s="146"/>
      <c r="DH464" s="146"/>
      <c r="DI464" s="146"/>
      <c r="DJ464" s="146"/>
      <c r="DK464" s="146"/>
      <c r="DL464" s="146"/>
      <c r="DM464" s="149"/>
      <c r="DN464" s="100"/>
      <c r="DO464" s="101"/>
      <c r="DP464" s="101"/>
      <c r="DQ464" s="101"/>
      <c r="DR464" s="101"/>
      <c r="DS464" s="101"/>
      <c r="DT464" s="101"/>
      <c r="DU464" s="101"/>
      <c r="DV464" s="101"/>
      <c r="DW464" s="101"/>
      <c r="DX464" s="101"/>
      <c r="DY464" s="101"/>
      <c r="DZ464" s="101"/>
      <c r="EA464" s="101"/>
      <c r="EB464" s="101"/>
      <c r="EC464" s="101"/>
      <c r="ED464" s="101"/>
      <c r="EE464" s="101"/>
      <c r="EF464" s="101"/>
      <c r="EG464" s="102"/>
      <c r="EH464" s="128"/>
      <c r="EI464" s="126"/>
      <c r="EJ464" s="126"/>
      <c r="EK464" s="126"/>
      <c r="EL464" s="126"/>
      <c r="EM464" s="126"/>
      <c r="EN464" s="126"/>
      <c r="EO464" s="126"/>
      <c r="EP464" s="126"/>
      <c r="EQ464" s="126"/>
      <c r="ER464" s="126"/>
      <c r="ES464" s="126"/>
      <c r="ET464" s="126"/>
      <c r="EU464" s="126"/>
      <c r="EV464" s="126"/>
      <c r="EW464" s="126"/>
      <c r="EX464" s="126"/>
      <c r="EY464" s="126"/>
      <c r="EZ464" s="126"/>
      <c r="FA464" s="129"/>
      <c r="FB464" s="106"/>
      <c r="FC464" s="101"/>
      <c r="FD464" s="101"/>
      <c r="FE464" s="101"/>
      <c r="FF464" s="101"/>
      <c r="FG464" s="101"/>
      <c r="FH464" s="101"/>
      <c r="FI464" s="101"/>
      <c r="FJ464" s="101"/>
      <c r="FK464" s="130"/>
      <c r="FL464" s="128"/>
      <c r="FM464" s="126"/>
      <c r="FN464" s="126"/>
      <c r="FO464" s="126"/>
      <c r="FP464" s="126"/>
      <c r="FQ464" s="127"/>
      <c r="FR464" s="128"/>
      <c r="FS464" s="126"/>
      <c r="FT464" s="126"/>
      <c r="FU464" s="129"/>
      <c r="FV464" s="106"/>
      <c r="FW464" s="101"/>
      <c r="FX464" s="101"/>
      <c r="FY464" s="127"/>
      <c r="FZ464" s="131"/>
      <c r="GA464" s="132"/>
      <c r="GB464" s="133"/>
      <c r="GC464" s="133"/>
      <c r="GD464" s="133"/>
      <c r="GE464" s="133"/>
      <c r="GF464" s="134"/>
      <c r="GG464" s="135"/>
      <c r="GH464" s="133"/>
      <c r="GI464" s="133"/>
      <c r="GJ464" s="134"/>
      <c r="GK464" s="135"/>
      <c r="GL464" s="136"/>
      <c r="GM464" s="126"/>
      <c r="GN464" s="126"/>
      <c r="GO464" s="126"/>
      <c r="GP464" s="127"/>
      <c r="GQ464" s="137"/>
      <c r="GR464" s="138"/>
      <c r="GS464" s="139"/>
      <c r="GT464" s="140"/>
      <c r="GU464" s="141"/>
      <c r="GV464" s="142"/>
      <c r="GW464" s="143"/>
    </row>
    <row r="465" spans="1:205" s="120" customFormat="1" ht="18" customHeight="1" x14ac:dyDescent="0.25">
      <c r="A465" s="121">
        <v>460</v>
      </c>
      <c r="B465" s="122"/>
      <c r="C465" s="123"/>
      <c r="D465" s="123"/>
      <c r="E465" s="123"/>
      <c r="F465" s="123"/>
      <c r="G465" s="124"/>
      <c r="H465" s="144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46"/>
      <c r="AC465" s="146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6"/>
      <c r="AP465" s="126"/>
      <c r="AQ465" s="126"/>
      <c r="AR465" s="126"/>
      <c r="AS465" s="126"/>
      <c r="AT465" s="126"/>
      <c r="AU465" s="126"/>
      <c r="AV465" s="146"/>
      <c r="AW465" s="146"/>
      <c r="AX465" s="146"/>
      <c r="AY465" s="146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6"/>
      <c r="BL465" s="126"/>
      <c r="BM465" s="126"/>
      <c r="BN465" s="126"/>
      <c r="BO465" s="126"/>
      <c r="BP465" s="146"/>
      <c r="BQ465" s="146"/>
      <c r="BR465" s="146"/>
      <c r="BS465" s="146"/>
      <c r="BT465" s="146"/>
      <c r="BU465" s="146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6"/>
      <c r="CH465" s="126"/>
      <c r="CI465" s="126"/>
      <c r="CJ465" s="146"/>
      <c r="CK465" s="146"/>
      <c r="CL465" s="146"/>
      <c r="CM465" s="146"/>
      <c r="CN465" s="146"/>
      <c r="CO465" s="146"/>
      <c r="CP465" s="146"/>
      <c r="CQ465" s="146"/>
      <c r="CR465" s="125"/>
      <c r="CS465" s="125"/>
      <c r="CT465" s="125"/>
      <c r="CU465" s="125"/>
      <c r="CV465" s="125"/>
      <c r="CW465" s="125"/>
      <c r="CX465" s="125"/>
      <c r="CY465" s="125"/>
      <c r="CZ465" s="125"/>
      <c r="DA465" s="125"/>
      <c r="DB465" s="125"/>
      <c r="DC465" s="146"/>
      <c r="DD465" s="146"/>
      <c r="DE465" s="146"/>
      <c r="DF465" s="146"/>
      <c r="DG465" s="146"/>
      <c r="DH465" s="146"/>
      <c r="DI465" s="146"/>
      <c r="DJ465" s="146"/>
      <c r="DK465" s="146"/>
      <c r="DL465" s="146"/>
      <c r="DM465" s="149"/>
      <c r="DN465" s="100"/>
      <c r="DO465" s="101"/>
      <c r="DP465" s="101"/>
      <c r="DQ465" s="101"/>
      <c r="DR465" s="101"/>
      <c r="DS465" s="101"/>
      <c r="DT465" s="101"/>
      <c r="DU465" s="101"/>
      <c r="DV465" s="101"/>
      <c r="DW465" s="101"/>
      <c r="DX465" s="101"/>
      <c r="DY465" s="101"/>
      <c r="DZ465" s="101"/>
      <c r="EA465" s="101"/>
      <c r="EB465" s="101"/>
      <c r="EC465" s="101"/>
      <c r="ED465" s="101"/>
      <c r="EE465" s="101"/>
      <c r="EF465" s="101"/>
      <c r="EG465" s="102"/>
      <c r="EH465" s="128"/>
      <c r="EI465" s="126"/>
      <c r="EJ465" s="126"/>
      <c r="EK465" s="126"/>
      <c r="EL465" s="126"/>
      <c r="EM465" s="126"/>
      <c r="EN465" s="126"/>
      <c r="EO465" s="126"/>
      <c r="EP465" s="126"/>
      <c r="EQ465" s="126"/>
      <c r="ER465" s="126"/>
      <c r="ES465" s="126"/>
      <c r="ET465" s="126"/>
      <c r="EU465" s="126"/>
      <c r="EV465" s="126"/>
      <c r="EW465" s="126"/>
      <c r="EX465" s="126"/>
      <c r="EY465" s="126"/>
      <c r="EZ465" s="126"/>
      <c r="FA465" s="129"/>
      <c r="FB465" s="106"/>
      <c r="FC465" s="101"/>
      <c r="FD465" s="101"/>
      <c r="FE465" s="101"/>
      <c r="FF465" s="101"/>
      <c r="FG465" s="101"/>
      <c r="FH465" s="101"/>
      <c r="FI465" s="101"/>
      <c r="FJ465" s="101"/>
      <c r="FK465" s="130"/>
      <c r="FL465" s="128"/>
      <c r="FM465" s="126"/>
      <c r="FN465" s="126"/>
      <c r="FO465" s="126"/>
      <c r="FP465" s="126"/>
      <c r="FQ465" s="127"/>
      <c r="FR465" s="128"/>
      <c r="FS465" s="126"/>
      <c r="FT465" s="126"/>
      <c r="FU465" s="129"/>
      <c r="FV465" s="106"/>
      <c r="FW465" s="101"/>
      <c r="FX465" s="101"/>
      <c r="FY465" s="127"/>
      <c r="FZ465" s="131"/>
      <c r="GA465" s="132"/>
      <c r="GB465" s="133"/>
      <c r="GC465" s="133"/>
      <c r="GD465" s="133"/>
      <c r="GE465" s="133"/>
      <c r="GF465" s="134"/>
      <c r="GG465" s="135"/>
      <c r="GH465" s="133"/>
      <c r="GI465" s="133"/>
      <c r="GJ465" s="134"/>
      <c r="GK465" s="135"/>
      <c r="GL465" s="136"/>
      <c r="GM465" s="126"/>
      <c r="GN465" s="126"/>
      <c r="GO465" s="126"/>
      <c r="GP465" s="127"/>
      <c r="GQ465" s="137"/>
      <c r="GR465" s="138"/>
      <c r="GS465" s="139"/>
      <c r="GT465" s="140"/>
      <c r="GU465" s="141"/>
      <c r="GV465" s="142"/>
      <c r="GW465" s="143"/>
    </row>
    <row r="466" spans="1:205" s="120" customFormat="1" ht="18" customHeight="1" x14ac:dyDescent="0.25">
      <c r="A466" s="121">
        <v>461</v>
      </c>
      <c r="B466" s="122"/>
      <c r="C466" s="123"/>
      <c r="D466" s="123"/>
      <c r="E466" s="123"/>
      <c r="F466" s="123"/>
      <c r="G466" s="124"/>
      <c r="H466" s="144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46"/>
      <c r="AC466" s="146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6"/>
      <c r="AP466" s="126"/>
      <c r="AQ466" s="126"/>
      <c r="AR466" s="126"/>
      <c r="AS466" s="126"/>
      <c r="AT466" s="126"/>
      <c r="AU466" s="126"/>
      <c r="AV466" s="146"/>
      <c r="AW466" s="146"/>
      <c r="AX466" s="146"/>
      <c r="AY466" s="146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6"/>
      <c r="BL466" s="126"/>
      <c r="BM466" s="126"/>
      <c r="BN466" s="126"/>
      <c r="BO466" s="126"/>
      <c r="BP466" s="146"/>
      <c r="BQ466" s="146"/>
      <c r="BR466" s="146"/>
      <c r="BS466" s="146"/>
      <c r="BT466" s="146"/>
      <c r="BU466" s="146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6"/>
      <c r="CH466" s="126"/>
      <c r="CI466" s="126"/>
      <c r="CJ466" s="146"/>
      <c r="CK466" s="146"/>
      <c r="CL466" s="146"/>
      <c r="CM466" s="146"/>
      <c r="CN466" s="146"/>
      <c r="CO466" s="146"/>
      <c r="CP466" s="146"/>
      <c r="CQ466" s="146"/>
      <c r="CR466" s="125"/>
      <c r="CS466" s="125"/>
      <c r="CT466" s="125"/>
      <c r="CU466" s="125"/>
      <c r="CV466" s="125"/>
      <c r="CW466" s="125"/>
      <c r="CX466" s="125"/>
      <c r="CY466" s="125"/>
      <c r="CZ466" s="125"/>
      <c r="DA466" s="125"/>
      <c r="DB466" s="125"/>
      <c r="DC466" s="146"/>
      <c r="DD466" s="146"/>
      <c r="DE466" s="146"/>
      <c r="DF466" s="146"/>
      <c r="DG466" s="146"/>
      <c r="DH466" s="146"/>
      <c r="DI466" s="146"/>
      <c r="DJ466" s="146"/>
      <c r="DK466" s="146"/>
      <c r="DL466" s="146"/>
      <c r="DM466" s="149"/>
      <c r="DN466" s="100"/>
      <c r="DO466" s="101"/>
      <c r="DP466" s="101"/>
      <c r="DQ466" s="101"/>
      <c r="DR466" s="101"/>
      <c r="DS466" s="101"/>
      <c r="DT466" s="101"/>
      <c r="DU466" s="101"/>
      <c r="DV466" s="101"/>
      <c r="DW466" s="101"/>
      <c r="DX466" s="101"/>
      <c r="DY466" s="101"/>
      <c r="DZ466" s="101"/>
      <c r="EA466" s="101"/>
      <c r="EB466" s="101"/>
      <c r="EC466" s="101"/>
      <c r="ED466" s="101"/>
      <c r="EE466" s="101"/>
      <c r="EF466" s="101"/>
      <c r="EG466" s="102"/>
      <c r="EH466" s="128"/>
      <c r="EI466" s="126"/>
      <c r="EJ466" s="126"/>
      <c r="EK466" s="126"/>
      <c r="EL466" s="126"/>
      <c r="EM466" s="126"/>
      <c r="EN466" s="126"/>
      <c r="EO466" s="126"/>
      <c r="EP466" s="126"/>
      <c r="EQ466" s="126"/>
      <c r="ER466" s="126"/>
      <c r="ES466" s="126"/>
      <c r="ET466" s="126"/>
      <c r="EU466" s="126"/>
      <c r="EV466" s="126"/>
      <c r="EW466" s="126"/>
      <c r="EX466" s="126"/>
      <c r="EY466" s="126"/>
      <c r="EZ466" s="126"/>
      <c r="FA466" s="129"/>
      <c r="FB466" s="106"/>
      <c r="FC466" s="101"/>
      <c r="FD466" s="101"/>
      <c r="FE466" s="101"/>
      <c r="FF466" s="101"/>
      <c r="FG466" s="101"/>
      <c r="FH466" s="101"/>
      <c r="FI466" s="101"/>
      <c r="FJ466" s="101"/>
      <c r="FK466" s="130"/>
      <c r="FL466" s="128"/>
      <c r="FM466" s="126"/>
      <c r="FN466" s="126"/>
      <c r="FO466" s="126"/>
      <c r="FP466" s="126"/>
      <c r="FQ466" s="127"/>
      <c r="FR466" s="128"/>
      <c r="FS466" s="126"/>
      <c r="FT466" s="126"/>
      <c r="FU466" s="129"/>
      <c r="FV466" s="106"/>
      <c r="FW466" s="101"/>
      <c r="FX466" s="101"/>
      <c r="FY466" s="127"/>
      <c r="FZ466" s="131"/>
      <c r="GA466" s="132"/>
      <c r="GB466" s="133"/>
      <c r="GC466" s="133"/>
      <c r="GD466" s="133"/>
      <c r="GE466" s="133"/>
      <c r="GF466" s="134"/>
      <c r="GG466" s="135"/>
      <c r="GH466" s="133"/>
      <c r="GI466" s="133"/>
      <c r="GJ466" s="134"/>
      <c r="GK466" s="135"/>
      <c r="GL466" s="136"/>
      <c r="GM466" s="126"/>
      <c r="GN466" s="126"/>
      <c r="GO466" s="126"/>
      <c r="GP466" s="127"/>
      <c r="GQ466" s="137"/>
      <c r="GR466" s="138"/>
      <c r="GS466" s="139"/>
      <c r="GT466" s="140"/>
      <c r="GU466" s="141"/>
      <c r="GV466" s="142"/>
      <c r="GW466" s="143"/>
    </row>
    <row r="467" spans="1:205" s="120" customFormat="1" ht="18" customHeight="1" x14ac:dyDescent="0.25">
      <c r="A467" s="121">
        <v>462</v>
      </c>
      <c r="B467" s="122"/>
      <c r="C467" s="123"/>
      <c r="D467" s="123"/>
      <c r="E467" s="123"/>
      <c r="F467" s="123"/>
      <c r="G467" s="124"/>
      <c r="H467" s="144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46"/>
      <c r="AC467" s="146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6"/>
      <c r="AP467" s="126"/>
      <c r="AQ467" s="126"/>
      <c r="AR467" s="126"/>
      <c r="AS467" s="126"/>
      <c r="AT467" s="126"/>
      <c r="AU467" s="126"/>
      <c r="AV467" s="146"/>
      <c r="AW467" s="146"/>
      <c r="AX467" s="146"/>
      <c r="AY467" s="146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6"/>
      <c r="BL467" s="126"/>
      <c r="BM467" s="126"/>
      <c r="BN467" s="126"/>
      <c r="BO467" s="126"/>
      <c r="BP467" s="146"/>
      <c r="BQ467" s="146"/>
      <c r="BR467" s="146"/>
      <c r="BS467" s="146"/>
      <c r="BT467" s="146"/>
      <c r="BU467" s="146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6"/>
      <c r="CH467" s="126"/>
      <c r="CI467" s="126"/>
      <c r="CJ467" s="146"/>
      <c r="CK467" s="146"/>
      <c r="CL467" s="146"/>
      <c r="CM467" s="146"/>
      <c r="CN467" s="146"/>
      <c r="CO467" s="146"/>
      <c r="CP467" s="146"/>
      <c r="CQ467" s="146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46"/>
      <c r="DD467" s="146"/>
      <c r="DE467" s="146"/>
      <c r="DF467" s="146"/>
      <c r="DG467" s="146"/>
      <c r="DH467" s="146"/>
      <c r="DI467" s="146"/>
      <c r="DJ467" s="146"/>
      <c r="DK467" s="146"/>
      <c r="DL467" s="146"/>
      <c r="DM467" s="149"/>
      <c r="DN467" s="100"/>
      <c r="DO467" s="101"/>
      <c r="DP467" s="101"/>
      <c r="DQ467" s="101"/>
      <c r="DR467" s="101"/>
      <c r="DS467" s="101"/>
      <c r="DT467" s="101"/>
      <c r="DU467" s="101"/>
      <c r="DV467" s="101"/>
      <c r="DW467" s="101"/>
      <c r="DX467" s="101"/>
      <c r="DY467" s="101"/>
      <c r="DZ467" s="101"/>
      <c r="EA467" s="101"/>
      <c r="EB467" s="101"/>
      <c r="EC467" s="101"/>
      <c r="ED467" s="101"/>
      <c r="EE467" s="101"/>
      <c r="EF467" s="101"/>
      <c r="EG467" s="102"/>
      <c r="EH467" s="128"/>
      <c r="EI467" s="126"/>
      <c r="EJ467" s="126"/>
      <c r="EK467" s="126"/>
      <c r="EL467" s="126"/>
      <c r="EM467" s="126"/>
      <c r="EN467" s="126"/>
      <c r="EO467" s="126"/>
      <c r="EP467" s="126"/>
      <c r="EQ467" s="126"/>
      <c r="ER467" s="126"/>
      <c r="ES467" s="126"/>
      <c r="ET467" s="126"/>
      <c r="EU467" s="126"/>
      <c r="EV467" s="126"/>
      <c r="EW467" s="126"/>
      <c r="EX467" s="126"/>
      <c r="EY467" s="126"/>
      <c r="EZ467" s="126"/>
      <c r="FA467" s="129"/>
      <c r="FB467" s="106"/>
      <c r="FC467" s="101"/>
      <c r="FD467" s="101"/>
      <c r="FE467" s="101"/>
      <c r="FF467" s="101"/>
      <c r="FG467" s="101"/>
      <c r="FH467" s="101"/>
      <c r="FI467" s="101"/>
      <c r="FJ467" s="101"/>
      <c r="FK467" s="130"/>
      <c r="FL467" s="128"/>
      <c r="FM467" s="126"/>
      <c r="FN467" s="126"/>
      <c r="FO467" s="126"/>
      <c r="FP467" s="126"/>
      <c r="FQ467" s="127"/>
      <c r="FR467" s="128"/>
      <c r="FS467" s="126"/>
      <c r="FT467" s="126"/>
      <c r="FU467" s="129"/>
      <c r="FV467" s="106"/>
      <c r="FW467" s="101"/>
      <c r="FX467" s="101"/>
      <c r="FY467" s="127"/>
      <c r="FZ467" s="131"/>
      <c r="GA467" s="132"/>
      <c r="GB467" s="133"/>
      <c r="GC467" s="133"/>
      <c r="GD467" s="133"/>
      <c r="GE467" s="133"/>
      <c r="GF467" s="134"/>
      <c r="GG467" s="135"/>
      <c r="GH467" s="133"/>
      <c r="GI467" s="133"/>
      <c r="GJ467" s="134"/>
      <c r="GK467" s="135"/>
      <c r="GL467" s="136"/>
      <c r="GM467" s="126"/>
      <c r="GN467" s="126"/>
      <c r="GO467" s="126"/>
      <c r="GP467" s="127"/>
      <c r="GQ467" s="137"/>
      <c r="GR467" s="138"/>
      <c r="GS467" s="139"/>
      <c r="GT467" s="140"/>
      <c r="GU467" s="141"/>
      <c r="GV467" s="142"/>
      <c r="GW467" s="143"/>
    </row>
    <row r="468" spans="1:205" s="120" customFormat="1" ht="18" customHeight="1" x14ac:dyDescent="0.25">
      <c r="A468" s="121">
        <v>463</v>
      </c>
      <c r="B468" s="122"/>
      <c r="C468" s="123"/>
      <c r="D468" s="123"/>
      <c r="E468" s="123"/>
      <c r="F468" s="123"/>
      <c r="G468" s="124"/>
      <c r="H468" s="144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46"/>
      <c r="AC468" s="146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6"/>
      <c r="AP468" s="126"/>
      <c r="AQ468" s="126"/>
      <c r="AR468" s="126"/>
      <c r="AS468" s="126"/>
      <c r="AT468" s="126"/>
      <c r="AU468" s="126"/>
      <c r="AV468" s="146"/>
      <c r="AW468" s="146"/>
      <c r="AX468" s="146"/>
      <c r="AY468" s="146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6"/>
      <c r="BL468" s="126"/>
      <c r="BM468" s="126"/>
      <c r="BN468" s="126"/>
      <c r="BO468" s="126"/>
      <c r="BP468" s="146"/>
      <c r="BQ468" s="146"/>
      <c r="BR468" s="146"/>
      <c r="BS468" s="146"/>
      <c r="BT468" s="146"/>
      <c r="BU468" s="146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6"/>
      <c r="CH468" s="126"/>
      <c r="CI468" s="126"/>
      <c r="CJ468" s="146"/>
      <c r="CK468" s="146"/>
      <c r="CL468" s="146"/>
      <c r="CM468" s="146"/>
      <c r="CN468" s="146"/>
      <c r="CO468" s="146"/>
      <c r="CP468" s="146"/>
      <c r="CQ468" s="146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46"/>
      <c r="DD468" s="146"/>
      <c r="DE468" s="146"/>
      <c r="DF468" s="146"/>
      <c r="DG468" s="146"/>
      <c r="DH468" s="146"/>
      <c r="DI468" s="146"/>
      <c r="DJ468" s="146"/>
      <c r="DK468" s="146"/>
      <c r="DL468" s="146"/>
      <c r="DM468" s="149"/>
      <c r="DN468" s="100"/>
      <c r="DO468" s="101"/>
      <c r="DP468" s="101"/>
      <c r="DQ468" s="101"/>
      <c r="DR468" s="101"/>
      <c r="DS468" s="101"/>
      <c r="DT468" s="101"/>
      <c r="DU468" s="101"/>
      <c r="DV468" s="101"/>
      <c r="DW468" s="101"/>
      <c r="DX468" s="101"/>
      <c r="DY468" s="101"/>
      <c r="DZ468" s="101"/>
      <c r="EA468" s="101"/>
      <c r="EB468" s="101"/>
      <c r="EC468" s="101"/>
      <c r="ED468" s="101"/>
      <c r="EE468" s="101"/>
      <c r="EF468" s="101"/>
      <c r="EG468" s="102"/>
      <c r="EH468" s="128"/>
      <c r="EI468" s="126"/>
      <c r="EJ468" s="126"/>
      <c r="EK468" s="126"/>
      <c r="EL468" s="126"/>
      <c r="EM468" s="126"/>
      <c r="EN468" s="126"/>
      <c r="EO468" s="126"/>
      <c r="EP468" s="126"/>
      <c r="EQ468" s="126"/>
      <c r="ER468" s="126"/>
      <c r="ES468" s="126"/>
      <c r="ET468" s="126"/>
      <c r="EU468" s="126"/>
      <c r="EV468" s="126"/>
      <c r="EW468" s="126"/>
      <c r="EX468" s="126"/>
      <c r="EY468" s="126"/>
      <c r="EZ468" s="126"/>
      <c r="FA468" s="129"/>
      <c r="FB468" s="106"/>
      <c r="FC468" s="101"/>
      <c r="FD468" s="101"/>
      <c r="FE468" s="101"/>
      <c r="FF468" s="101"/>
      <c r="FG468" s="101"/>
      <c r="FH468" s="101"/>
      <c r="FI468" s="101"/>
      <c r="FJ468" s="101"/>
      <c r="FK468" s="130"/>
      <c r="FL468" s="128"/>
      <c r="FM468" s="126"/>
      <c r="FN468" s="126"/>
      <c r="FO468" s="126"/>
      <c r="FP468" s="126"/>
      <c r="FQ468" s="127"/>
      <c r="FR468" s="128"/>
      <c r="FS468" s="126"/>
      <c r="FT468" s="126"/>
      <c r="FU468" s="129"/>
      <c r="FV468" s="106"/>
      <c r="FW468" s="101"/>
      <c r="FX468" s="101"/>
      <c r="FY468" s="127"/>
      <c r="FZ468" s="131"/>
      <c r="GA468" s="132"/>
      <c r="GB468" s="133"/>
      <c r="GC468" s="133"/>
      <c r="GD468" s="133"/>
      <c r="GE468" s="133"/>
      <c r="GF468" s="134"/>
      <c r="GG468" s="135"/>
      <c r="GH468" s="133"/>
      <c r="GI468" s="133"/>
      <c r="GJ468" s="134"/>
      <c r="GK468" s="135"/>
      <c r="GL468" s="136"/>
      <c r="GM468" s="126"/>
      <c r="GN468" s="126"/>
      <c r="GO468" s="126"/>
      <c r="GP468" s="127"/>
      <c r="GQ468" s="137"/>
      <c r="GR468" s="138"/>
      <c r="GS468" s="139"/>
      <c r="GT468" s="140"/>
      <c r="GU468" s="141"/>
      <c r="GV468" s="142"/>
      <c r="GW468" s="143"/>
    </row>
    <row r="469" spans="1:205" s="120" customFormat="1" ht="18" customHeight="1" x14ac:dyDescent="0.25">
      <c r="A469" s="121">
        <v>464</v>
      </c>
      <c r="B469" s="122"/>
      <c r="C469" s="123"/>
      <c r="D469" s="123"/>
      <c r="E469" s="123"/>
      <c r="F469" s="123"/>
      <c r="G469" s="124"/>
      <c r="H469" s="144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46"/>
      <c r="AC469" s="146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6"/>
      <c r="AP469" s="126"/>
      <c r="AQ469" s="126"/>
      <c r="AR469" s="126"/>
      <c r="AS469" s="126"/>
      <c r="AT469" s="126"/>
      <c r="AU469" s="126"/>
      <c r="AV469" s="146"/>
      <c r="AW469" s="146"/>
      <c r="AX469" s="146"/>
      <c r="AY469" s="146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6"/>
      <c r="BL469" s="126"/>
      <c r="BM469" s="126"/>
      <c r="BN469" s="126"/>
      <c r="BO469" s="126"/>
      <c r="BP469" s="146"/>
      <c r="BQ469" s="146"/>
      <c r="BR469" s="146"/>
      <c r="BS469" s="146"/>
      <c r="BT469" s="146"/>
      <c r="BU469" s="146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6"/>
      <c r="CH469" s="126"/>
      <c r="CI469" s="126"/>
      <c r="CJ469" s="146"/>
      <c r="CK469" s="146"/>
      <c r="CL469" s="146"/>
      <c r="CM469" s="146"/>
      <c r="CN469" s="146"/>
      <c r="CO469" s="146"/>
      <c r="CP469" s="146"/>
      <c r="CQ469" s="146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46"/>
      <c r="DD469" s="146"/>
      <c r="DE469" s="146"/>
      <c r="DF469" s="146"/>
      <c r="DG469" s="146"/>
      <c r="DH469" s="146"/>
      <c r="DI469" s="146"/>
      <c r="DJ469" s="146"/>
      <c r="DK469" s="146"/>
      <c r="DL469" s="146"/>
      <c r="DM469" s="149"/>
      <c r="DN469" s="100"/>
      <c r="DO469" s="101"/>
      <c r="DP469" s="101"/>
      <c r="DQ469" s="101"/>
      <c r="DR469" s="101"/>
      <c r="DS469" s="101"/>
      <c r="DT469" s="101"/>
      <c r="DU469" s="101"/>
      <c r="DV469" s="101"/>
      <c r="DW469" s="101"/>
      <c r="DX469" s="101"/>
      <c r="DY469" s="101"/>
      <c r="DZ469" s="101"/>
      <c r="EA469" s="101"/>
      <c r="EB469" s="101"/>
      <c r="EC469" s="101"/>
      <c r="ED469" s="101"/>
      <c r="EE469" s="101"/>
      <c r="EF469" s="101"/>
      <c r="EG469" s="102"/>
      <c r="EH469" s="128"/>
      <c r="EI469" s="126"/>
      <c r="EJ469" s="126"/>
      <c r="EK469" s="126"/>
      <c r="EL469" s="126"/>
      <c r="EM469" s="126"/>
      <c r="EN469" s="126"/>
      <c r="EO469" s="126"/>
      <c r="EP469" s="126"/>
      <c r="EQ469" s="126"/>
      <c r="ER469" s="126"/>
      <c r="ES469" s="126"/>
      <c r="ET469" s="126"/>
      <c r="EU469" s="126"/>
      <c r="EV469" s="126"/>
      <c r="EW469" s="126"/>
      <c r="EX469" s="126"/>
      <c r="EY469" s="126"/>
      <c r="EZ469" s="126"/>
      <c r="FA469" s="129"/>
      <c r="FB469" s="106"/>
      <c r="FC469" s="101"/>
      <c r="FD469" s="101"/>
      <c r="FE469" s="101"/>
      <c r="FF469" s="101"/>
      <c r="FG469" s="101"/>
      <c r="FH469" s="101"/>
      <c r="FI469" s="101"/>
      <c r="FJ469" s="101"/>
      <c r="FK469" s="130"/>
      <c r="FL469" s="128"/>
      <c r="FM469" s="126"/>
      <c r="FN469" s="126"/>
      <c r="FO469" s="126"/>
      <c r="FP469" s="126"/>
      <c r="FQ469" s="127"/>
      <c r="FR469" s="128"/>
      <c r="FS469" s="126"/>
      <c r="FT469" s="126"/>
      <c r="FU469" s="129"/>
      <c r="FV469" s="106"/>
      <c r="FW469" s="101"/>
      <c r="FX469" s="101"/>
      <c r="FY469" s="127"/>
      <c r="FZ469" s="131"/>
      <c r="GA469" s="132"/>
      <c r="GB469" s="133"/>
      <c r="GC469" s="133"/>
      <c r="GD469" s="133"/>
      <c r="GE469" s="133"/>
      <c r="GF469" s="134"/>
      <c r="GG469" s="135"/>
      <c r="GH469" s="133"/>
      <c r="GI469" s="133"/>
      <c r="GJ469" s="134"/>
      <c r="GK469" s="135"/>
      <c r="GL469" s="136"/>
      <c r="GM469" s="126"/>
      <c r="GN469" s="126"/>
      <c r="GO469" s="126"/>
      <c r="GP469" s="127"/>
      <c r="GQ469" s="137"/>
      <c r="GR469" s="138"/>
      <c r="GS469" s="139"/>
      <c r="GT469" s="140"/>
      <c r="GU469" s="141"/>
      <c r="GV469" s="142"/>
      <c r="GW469" s="143"/>
    </row>
    <row r="470" spans="1:205" s="120" customFormat="1" ht="18" customHeight="1" x14ac:dyDescent="0.25">
      <c r="A470" s="121">
        <v>465</v>
      </c>
      <c r="B470" s="122"/>
      <c r="C470" s="123"/>
      <c r="D470" s="123"/>
      <c r="E470" s="123"/>
      <c r="F470" s="123"/>
      <c r="G470" s="124"/>
      <c r="H470" s="144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46"/>
      <c r="AC470" s="146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6"/>
      <c r="AP470" s="126"/>
      <c r="AQ470" s="126"/>
      <c r="AR470" s="126"/>
      <c r="AS470" s="126"/>
      <c r="AT470" s="126"/>
      <c r="AU470" s="126"/>
      <c r="AV470" s="146"/>
      <c r="AW470" s="146"/>
      <c r="AX470" s="146"/>
      <c r="AY470" s="146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6"/>
      <c r="BL470" s="126"/>
      <c r="BM470" s="126"/>
      <c r="BN470" s="126"/>
      <c r="BO470" s="126"/>
      <c r="BP470" s="146"/>
      <c r="BQ470" s="146"/>
      <c r="BR470" s="146"/>
      <c r="BS470" s="146"/>
      <c r="BT470" s="146"/>
      <c r="BU470" s="146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6"/>
      <c r="CH470" s="126"/>
      <c r="CI470" s="126"/>
      <c r="CJ470" s="146"/>
      <c r="CK470" s="146"/>
      <c r="CL470" s="146"/>
      <c r="CM470" s="146"/>
      <c r="CN470" s="146"/>
      <c r="CO470" s="146"/>
      <c r="CP470" s="146"/>
      <c r="CQ470" s="146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46"/>
      <c r="DD470" s="146"/>
      <c r="DE470" s="146"/>
      <c r="DF470" s="146"/>
      <c r="DG470" s="146"/>
      <c r="DH470" s="146"/>
      <c r="DI470" s="146"/>
      <c r="DJ470" s="146"/>
      <c r="DK470" s="146"/>
      <c r="DL470" s="146"/>
      <c r="DM470" s="149"/>
      <c r="DN470" s="100"/>
      <c r="DO470" s="101"/>
      <c r="DP470" s="101"/>
      <c r="DQ470" s="101"/>
      <c r="DR470" s="101"/>
      <c r="DS470" s="101"/>
      <c r="DT470" s="101"/>
      <c r="DU470" s="101"/>
      <c r="DV470" s="101"/>
      <c r="DW470" s="101"/>
      <c r="DX470" s="101"/>
      <c r="DY470" s="101"/>
      <c r="DZ470" s="101"/>
      <c r="EA470" s="101"/>
      <c r="EB470" s="101"/>
      <c r="EC470" s="101"/>
      <c r="ED470" s="101"/>
      <c r="EE470" s="101"/>
      <c r="EF470" s="101"/>
      <c r="EG470" s="102"/>
      <c r="EH470" s="128"/>
      <c r="EI470" s="126"/>
      <c r="EJ470" s="126"/>
      <c r="EK470" s="126"/>
      <c r="EL470" s="126"/>
      <c r="EM470" s="126"/>
      <c r="EN470" s="126"/>
      <c r="EO470" s="126"/>
      <c r="EP470" s="126"/>
      <c r="EQ470" s="126"/>
      <c r="ER470" s="126"/>
      <c r="ES470" s="126"/>
      <c r="ET470" s="126"/>
      <c r="EU470" s="126"/>
      <c r="EV470" s="126"/>
      <c r="EW470" s="126"/>
      <c r="EX470" s="126"/>
      <c r="EY470" s="126"/>
      <c r="EZ470" s="126"/>
      <c r="FA470" s="129"/>
      <c r="FB470" s="106"/>
      <c r="FC470" s="101"/>
      <c r="FD470" s="101"/>
      <c r="FE470" s="101"/>
      <c r="FF470" s="101"/>
      <c r="FG470" s="101"/>
      <c r="FH470" s="101"/>
      <c r="FI470" s="101"/>
      <c r="FJ470" s="101"/>
      <c r="FK470" s="130"/>
      <c r="FL470" s="128"/>
      <c r="FM470" s="126"/>
      <c r="FN470" s="126"/>
      <c r="FO470" s="126"/>
      <c r="FP470" s="126"/>
      <c r="FQ470" s="127"/>
      <c r="FR470" s="128"/>
      <c r="FS470" s="126"/>
      <c r="FT470" s="126"/>
      <c r="FU470" s="129"/>
      <c r="FV470" s="106"/>
      <c r="FW470" s="101"/>
      <c r="FX470" s="101"/>
      <c r="FY470" s="127"/>
      <c r="FZ470" s="131"/>
      <c r="GA470" s="132"/>
      <c r="GB470" s="133"/>
      <c r="GC470" s="133"/>
      <c r="GD470" s="133"/>
      <c r="GE470" s="133"/>
      <c r="GF470" s="134"/>
      <c r="GG470" s="135"/>
      <c r="GH470" s="133"/>
      <c r="GI470" s="133"/>
      <c r="GJ470" s="134"/>
      <c r="GK470" s="135"/>
      <c r="GL470" s="136"/>
      <c r="GM470" s="126"/>
      <c r="GN470" s="126"/>
      <c r="GO470" s="126"/>
      <c r="GP470" s="127"/>
      <c r="GQ470" s="137"/>
      <c r="GR470" s="138"/>
      <c r="GS470" s="139"/>
      <c r="GT470" s="140"/>
      <c r="GU470" s="141"/>
      <c r="GV470" s="142"/>
      <c r="GW470" s="143"/>
    </row>
    <row r="471" spans="1:205" s="120" customFormat="1" ht="18" customHeight="1" x14ac:dyDescent="0.25">
      <c r="A471" s="121">
        <v>466</v>
      </c>
      <c r="B471" s="122"/>
      <c r="C471" s="123"/>
      <c r="D471" s="123"/>
      <c r="E471" s="123"/>
      <c r="F471" s="123"/>
      <c r="G471" s="124"/>
      <c r="H471" s="144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46"/>
      <c r="AC471" s="146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6"/>
      <c r="AP471" s="126"/>
      <c r="AQ471" s="126"/>
      <c r="AR471" s="126"/>
      <c r="AS471" s="126"/>
      <c r="AT471" s="126"/>
      <c r="AU471" s="126"/>
      <c r="AV471" s="146"/>
      <c r="AW471" s="146"/>
      <c r="AX471" s="146"/>
      <c r="AY471" s="146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6"/>
      <c r="BL471" s="126"/>
      <c r="BM471" s="126"/>
      <c r="BN471" s="126"/>
      <c r="BO471" s="126"/>
      <c r="BP471" s="146"/>
      <c r="BQ471" s="146"/>
      <c r="BR471" s="146"/>
      <c r="BS471" s="146"/>
      <c r="BT471" s="146"/>
      <c r="BU471" s="146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6"/>
      <c r="CH471" s="126"/>
      <c r="CI471" s="126"/>
      <c r="CJ471" s="146"/>
      <c r="CK471" s="146"/>
      <c r="CL471" s="146"/>
      <c r="CM471" s="146"/>
      <c r="CN471" s="146"/>
      <c r="CO471" s="146"/>
      <c r="CP471" s="146"/>
      <c r="CQ471" s="146"/>
      <c r="CR471" s="125"/>
      <c r="CS471" s="125"/>
      <c r="CT471" s="125"/>
      <c r="CU471" s="125"/>
      <c r="CV471" s="125"/>
      <c r="CW471" s="125"/>
      <c r="CX471" s="125"/>
      <c r="CY471" s="125"/>
      <c r="CZ471" s="125"/>
      <c r="DA471" s="125"/>
      <c r="DB471" s="125"/>
      <c r="DC471" s="146"/>
      <c r="DD471" s="146"/>
      <c r="DE471" s="146"/>
      <c r="DF471" s="146"/>
      <c r="DG471" s="146"/>
      <c r="DH471" s="146"/>
      <c r="DI471" s="146"/>
      <c r="DJ471" s="146"/>
      <c r="DK471" s="146"/>
      <c r="DL471" s="146"/>
      <c r="DM471" s="149"/>
      <c r="DN471" s="100"/>
      <c r="DO471" s="101"/>
      <c r="DP471" s="101"/>
      <c r="DQ471" s="101"/>
      <c r="DR471" s="101"/>
      <c r="DS471" s="101"/>
      <c r="DT471" s="101"/>
      <c r="DU471" s="101"/>
      <c r="DV471" s="101"/>
      <c r="DW471" s="101"/>
      <c r="DX471" s="101"/>
      <c r="DY471" s="101"/>
      <c r="DZ471" s="101"/>
      <c r="EA471" s="101"/>
      <c r="EB471" s="101"/>
      <c r="EC471" s="101"/>
      <c r="ED471" s="101"/>
      <c r="EE471" s="101"/>
      <c r="EF471" s="101"/>
      <c r="EG471" s="102"/>
      <c r="EH471" s="128"/>
      <c r="EI471" s="126"/>
      <c r="EJ471" s="126"/>
      <c r="EK471" s="126"/>
      <c r="EL471" s="126"/>
      <c r="EM471" s="126"/>
      <c r="EN471" s="126"/>
      <c r="EO471" s="126"/>
      <c r="EP471" s="126"/>
      <c r="EQ471" s="126"/>
      <c r="ER471" s="126"/>
      <c r="ES471" s="126"/>
      <c r="ET471" s="126"/>
      <c r="EU471" s="126"/>
      <c r="EV471" s="126"/>
      <c r="EW471" s="126"/>
      <c r="EX471" s="126"/>
      <c r="EY471" s="126"/>
      <c r="EZ471" s="126"/>
      <c r="FA471" s="129"/>
      <c r="FB471" s="106"/>
      <c r="FC471" s="101"/>
      <c r="FD471" s="101"/>
      <c r="FE471" s="101"/>
      <c r="FF471" s="101"/>
      <c r="FG471" s="101"/>
      <c r="FH471" s="101"/>
      <c r="FI471" s="101"/>
      <c r="FJ471" s="101"/>
      <c r="FK471" s="130"/>
      <c r="FL471" s="128"/>
      <c r="FM471" s="126"/>
      <c r="FN471" s="126"/>
      <c r="FO471" s="126"/>
      <c r="FP471" s="126"/>
      <c r="FQ471" s="127"/>
      <c r="FR471" s="128"/>
      <c r="FS471" s="126"/>
      <c r="FT471" s="126"/>
      <c r="FU471" s="129"/>
      <c r="FV471" s="106"/>
      <c r="FW471" s="101"/>
      <c r="FX471" s="101"/>
      <c r="FY471" s="127"/>
      <c r="FZ471" s="131"/>
      <c r="GA471" s="132"/>
      <c r="GB471" s="133"/>
      <c r="GC471" s="133"/>
      <c r="GD471" s="133"/>
      <c r="GE471" s="133"/>
      <c r="GF471" s="134"/>
      <c r="GG471" s="135"/>
      <c r="GH471" s="133"/>
      <c r="GI471" s="133"/>
      <c r="GJ471" s="134"/>
      <c r="GK471" s="135"/>
      <c r="GL471" s="136"/>
      <c r="GM471" s="126"/>
      <c r="GN471" s="126"/>
      <c r="GO471" s="126"/>
      <c r="GP471" s="127"/>
      <c r="GQ471" s="137"/>
      <c r="GR471" s="138"/>
      <c r="GS471" s="139"/>
      <c r="GT471" s="140"/>
      <c r="GU471" s="141"/>
      <c r="GV471" s="142"/>
      <c r="GW471" s="143"/>
    </row>
    <row r="472" spans="1:205" s="120" customFormat="1" ht="18" customHeight="1" x14ac:dyDescent="0.25">
      <c r="A472" s="121">
        <v>467</v>
      </c>
      <c r="B472" s="122"/>
      <c r="C472" s="123"/>
      <c r="D472" s="123"/>
      <c r="E472" s="123"/>
      <c r="F472" s="123"/>
      <c r="G472" s="124"/>
      <c r="H472" s="144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46"/>
      <c r="AC472" s="146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6"/>
      <c r="AP472" s="126"/>
      <c r="AQ472" s="126"/>
      <c r="AR472" s="126"/>
      <c r="AS472" s="126"/>
      <c r="AT472" s="126"/>
      <c r="AU472" s="126"/>
      <c r="AV472" s="146"/>
      <c r="AW472" s="146"/>
      <c r="AX472" s="146"/>
      <c r="AY472" s="146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6"/>
      <c r="BL472" s="126"/>
      <c r="BM472" s="126"/>
      <c r="BN472" s="126"/>
      <c r="BO472" s="126"/>
      <c r="BP472" s="146"/>
      <c r="BQ472" s="146"/>
      <c r="BR472" s="146"/>
      <c r="BS472" s="146"/>
      <c r="BT472" s="146"/>
      <c r="BU472" s="146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6"/>
      <c r="CH472" s="126"/>
      <c r="CI472" s="126"/>
      <c r="CJ472" s="146"/>
      <c r="CK472" s="146"/>
      <c r="CL472" s="146"/>
      <c r="CM472" s="146"/>
      <c r="CN472" s="146"/>
      <c r="CO472" s="146"/>
      <c r="CP472" s="146"/>
      <c r="CQ472" s="146"/>
      <c r="CR472" s="125"/>
      <c r="CS472" s="125"/>
      <c r="CT472" s="125"/>
      <c r="CU472" s="125"/>
      <c r="CV472" s="125"/>
      <c r="CW472" s="125"/>
      <c r="CX472" s="125"/>
      <c r="CY472" s="125"/>
      <c r="CZ472" s="125"/>
      <c r="DA472" s="125"/>
      <c r="DB472" s="125"/>
      <c r="DC472" s="146"/>
      <c r="DD472" s="146"/>
      <c r="DE472" s="146"/>
      <c r="DF472" s="146"/>
      <c r="DG472" s="146"/>
      <c r="DH472" s="146"/>
      <c r="DI472" s="146"/>
      <c r="DJ472" s="146"/>
      <c r="DK472" s="146"/>
      <c r="DL472" s="146"/>
      <c r="DM472" s="149"/>
      <c r="DN472" s="100"/>
      <c r="DO472" s="101"/>
      <c r="DP472" s="101"/>
      <c r="DQ472" s="101"/>
      <c r="DR472" s="101"/>
      <c r="DS472" s="101"/>
      <c r="DT472" s="101"/>
      <c r="DU472" s="101"/>
      <c r="DV472" s="101"/>
      <c r="DW472" s="101"/>
      <c r="DX472" s="101"/>
      <c r="DY472" s="101"/>
      <c r="DZ472" s="101"/>
      <c r="EA472" s="101"/>
      <c r="EB472" s="101"/>
      <c r="EC472" s="101"/>
      <c r="ED472" s="101"/>
      <c r="EE472" s="101"/>
      <c r="EF472" s="101"/>
      <c r="EG472" s="102"/>
      <c r="EH472" s="128"/>
      <c r="EI472" s="126"/>
      <c r="EJ472" s="126"/>
      <c r="EK472" s="126"/>
      <c r="EL472" s="126"/>
      <c r="EM472" s="126"/>
      <c r="EN472" s="126"/>
      <c r="EO472" s="126"/>
      <c r="EP472" s="126"/>
      <c r="EQ472" s="126"/>
      <c r="ER472" s="126"/>
      <c r="ES472" s="126"/>
      <c r="ET472" s="126"/>
      <c r="EU472" s="126"/>
      <c r="EV472" s="126"/>
      <c r="EW472" s="126"/>
      <c r="EX472" s="126"/>
      <c r="EY472" s="126"/>
      <c r="EZ472" s="126"/>
      <c r="FA472" s="129"/>
      <c r="FB472" s="106"/>
      <c r="FC472" s="101"/>
      <c r="FD472" s="101"/>
      <c r="FE472" s="101"/>
      <c r="FF472" s="101"/>
      <c r="FG472" s="101"/>
      <c r="FH472" s="101"/>
      <c r="FI472" s="101"/>
      <c r="FJ472" s="101"/>
      <c r="FK472" s="130"/>
      <c r="FL472" s="128"/>
      <c r="FM472" s="126"/>
      <c r="FN472" s="126"/>
      <c r="FO472" s="126"/>
      <c r="FP472" s="126"/>
      <c r="FQ472" s="127"/>
      <c r="FR472" s="128"/>
      <c r="FS472" s="126"/>
      <c r="FT472" s="126"/>
      <c r="FU472" s="129"/>
      <c r="FV472" s="106"/>
      <c r="FW472" s="101"/>
      <c r="FX472" s="101"/>
      <c r="FY472" s="127"/>
      <c r="FZ472" s="131"/>
      <c r="GA472" s="132"/>
      <c r="GB472" s="133"/>
      <c r="GC472" s="133"/>
      <c r="GD472" s="133"/>
      <c r="GE472" s="133"/>
      <c r="GF472" s="134"/>
      <c r="GG472" s="135"/>
      <c r="GH472" s="133"/>
      <c r="GI472" s="133"/>
      <c r="GJ472" s="134"/>
      <c r="GK472" s="135"/>
      <c r="GL472" s="136"/>
      <c r="GM472" s="126"/>
      <c r="GN472" s="126"/>
      <c r="GO472" s="126"/>
      <c r="GP472" s="127"/>
      <c r="GQ472" s="137"/>
      <c r="GR472" s="138"/>
      <c r="GS472" s="139"/>
      <c r="GT472" s="140"/>
      <c r="GU472" s="141"/>
      <c r="GV472" s="142"/>
      <c r="GW472" s="143"/>
    </row>
    <row r="473" spans="1:205" s="120" customFormat="1" ht="18" customHeight="1" x14ac:dyDescent="0.25">
      <c r="A473" s="121">
        <v>468</v>
      </c>
      <c r="B473" s="122"/>
      <c r="C473" s="123"/>
      <c r="D473" s="123"/>
      <c r="E473" s="123"/>
      <c r="F473" s="123"/>
      <c r="G473" s="124"/>
      <c r="H473" s="144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46"/>
      <c r="AC473" s="146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6"/>
      <c r="AP473" s="126"/>
      <c r="AQ473" s="126"/>
      <c r="AR473" s="126"/>
      <c r="AS473" s="126"/>
      <c r="AT473" s="126"/>
      <c r="AU473" s="126"/>
      <c r="AV473" s="146"/>
      <c r="AW473" s="146"/>
      <c r="AX473" s="146"/>
      <c r="AY473" s="146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6"/>
      <c r="BL473" s="126"/>
      <c r="BM473" s="126"/>
      <c r="BN473" s="126"/>
      <c r="BO473" s="126"/>
      <c r="BP473" s="146"/>
      <c r="BQ473" s="146"/>
      <c r="BR473" s="146"/>
      <c r="BS473" s="146"/>
      <c r="BT473" s="146"/>
      <c r="BU473" s="146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6"/>
      <c r="CH473" s="126"/>
      <c r="CI473" s="126"/>
      <c r="CJ473" s="146"/>
      <c r="CK473" s="146"/>
      <c r="CL473" s="146"/>
      <c r="CM473" s="146"/>
      <c r="CN473" s="146"/>
      <c r="CO473" s="146"/>
      <c r="CP473" s="146"/>
      <c r="CQ473" s="146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46"/>
      <c r="DD473" s="146"/>
      <c r="DE473" s="146"/>
      <c r="DF473" s="146"/>
      <c r="DG473" s="146"/>
      <c r="DH473" s="146"/>
      <c r="DI473" s="146"/>
      <c r="DJ473" s="146"/>
      <c r="DK473" s="146"/>
      <c r="DL473" s="146"/>
      <c r="DM473" s="149"/>
      <c r="DN473" s="100"/>
      <c r="DO473" s="101"/>
      <c r="DP473" s="101"/>
      <c r="DQ473" s="101"/>
      <c r="DR473" s="101"/>
      <c r="DS473" s="101"/>
      <c r="DT473" s="101"/>
      <c r="DU473" s="101"/>
      <c r="DV473" s="101"/>
      <c r="DW473" s="101"/>
      <c r="DX473" s="101"/>
      <c r="DY473" s="101"/>
      <c r="DZ473" s="101"/>
      <c r="EA473" s="101"/>
      <c r="EB473" s="101"/>
      <c r="EC473" s="101"/>
      <c r="ED473" s="101"/>
      <c r="EE473" s="101"/>
      <c r="EF473" s="101"/>
      <c r="EG473" s="102"/>
      <c r="EH473" s="128"/>
      <c r="EI473" s="126"/>
      <c r="EJ473" s="126"/>
      <c r="EK473" s="126"/>
      <c r="EL473" s="126"/>
      <c r="EM473" s="126"/>
      <c r="EN473" s="126"/>
      <c r="EO473" s="126"/>
      <c r="EP473" s="126"/>
      <c r="EQ473" s="126"/>
      <c r="ER473" s="126"/>
      <c r="ES473" s="126"/>
      <c r="ET473" s="126"/>
      <c r="EU473" s="126"/>
      <c r="EV473" s="126"/>
      <c r="EW473" s="126"/>
      <c r="EX473" s="126"/>
      <c r="EY473" s="126"/>
      <c r="EZ473" s="126"/>
      <c r="FA473" s="129"/>
      <c r="FB473" s="106"/>
      <c r="FC473" s="101"/>
      <c r="FD473" s="101"/>
      <c r="FE473" s="101"/>
      <c r="FF473" s="101"/>
      <c r="FG473" s="101"/>
      <c r="FH473" s="101"/>
      <c r="FI473" s="101"/>
      <c r="FJ473" s="101"/>
      <c r="FK473" s="130"/>
      <c r="FL473" s="128"/>
      <c r="FM473" s="126"/>
      <c r="FN473" s="126"/>
      <c r="FO473" s="126"/>
      <c r="FP473" s="126"/>
      <c r="FQ473" s="127"/>
      <c r="FR473" s="128"/>
      <c r="FS473" s="126"/>
      <c r="FT473" s="126"/>
      <c r="FU473" s="129"/>
      <c r="FV473" s="106"/>
      <c r="FW473" s="101"/>
      <c r="FX473" s="101"/>
      <c r="FY473" s="127"/>
      <c r="FZ473" s="131"/>
      <c r="GA473" s="132"/>
      <c r="GB473" s="133"/>
      <c r="GC473" s="133"/>
      <c r="GD473" s="133"/>
      <c r="GE473" s="133"/>
      <c r="GF473" s="134"/>
      <c r="GG473" s="135"/>
      <c r="GH473" s="133"/>
      <c r="GI473" s="133"/>
      <c r="GJ473" s="134"/>
      <c r="GK473" s="135"/>
      <c r="GL473" s="136"/>
      <c r="GM473" s="126"/>
      <c r="GN473" s="126"/>
      <c r="GO473" s="126"/>
      <c r="GP473" s="127"/>
      <c r="GQ473" s="137"/>
      <c r="GR473" s="138"/>
      <c r="GS473" s="139"/>
      <c r="GT473" s="140"/>
      <c r="GU473" s="141"/>
      <c r="GV473" s="142"/>
      <c r="GW473" s="143"/>
    </row>
    <row r="474" spans="1:205" s="120" customFormat="1" ht="18" customHeight="1" x14ac:dyDescent="0.25">
      <c r="A474" s="121">
        <v>469</v>
      </c>
      <c r="B474" s="122"/>
      <c r="C474" s="123"/>
      <c r="D474" s="123"/>
      <c r="E474" s="123"/>
      <c r="F474" s="123"/>
      <c r="G474" s="124"/>
      <c r="H474" s="144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46"/>
      <c r="AC474" s="146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6"/>
      <c r="AP474" s="126"/>
      <c r="AQ474" s="126"/>
      <c r="AR474" s="126"/>
      <c r="AS474" s="126"/>
      <c r="AT474" s="126"/>
      <c r="AU474" s="126"/>
      <c r="AV474" s="146"/>
      <c r="AW474" s="146"/>
      <c r="AX474" s="146"/>
      <c r="AY474" s="146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6"/>
      <c r="BL474" s="126"/>
      <c r="BM474" s="126"/>
      <c r="BN474" s="126"/>
      <c r="BO474" s="126"/>
      <c r="BP474" s="146"/>
      <c r="BQ474" s="146"/>
      <c r="BR474" s="146"/>
      <c r="BS474" s="146"/>
      <c r="BT474" s="146"/>
      <c r="BU474" s="146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6"/>
      <c r="CH474" s="126"/>
      <c r="CI474" s="126"/>
      <c r="CJ474" s="146"/>
      <c r="CK474" s="146"/>
      <c r="CL474" s="146"/>
      <c r="CM474" s="146"/>
      <c r="CN474" s="146"/>
      <c r="CO474" s="146"/>
      <c r="CP474" s="146"/>
      <c r="CQ474" s="146"/>
      <c r="CR474" s="125"/>
      <c r="CS474" s="125"/>
      <c r="CT474" s="125"/>
      <c r="CU474" s="125"/>
      <c r="CV474" s="125"/>
      <c r="CW474" s="125"/>
      <c r="CX474" s="125"/>
      <c r="CY474" s="125"/>
      <c r="CZ474" s="125"/>
      <c r="DA474" s="125"/>
      <c r="DB474" s="125"/>
      <c r="DC474" s="146"/>
      <c r="DD474" s="146"/>
      <c r="DE474" s="146"/>
      <c r="DF474" s="146"/>
      <c r="DG474" s="146"/>
      <c r="DH474" s="146"/>
      <c r="DI474" s="146"/>
      <c r="DJ474" s="146"/>
      <c r="DK474" s="146"/>
      <c r="DL474" s="146"/>
      <c r="DM474" s="149"/>
      <c r="DN474" s="100"/>
      <c r="DO474" s="101"/>
      <c r="DP474" s="101"/>
      <c r="DQ474" s="101"/>
      <c r="DR474" s="101"/>
      <c r="DS474" s="101"/>
      <c r="DT474" s="101"/>
      <c r="DU474" s="101"/>
      <c r="DV474" s="101"/>
      <c r="DW474" s="101"/>
      <c r="DX474" s="101"/>
      <c r="DY474" s="101"/>
      <c r="DZ474" s="101"/>
      <c r="EA474" s="101"/>
      <c r="EB474" s="101"/>
      <c r="EC474" s="101"/>
      <c r="ED474" s="101"/>
      <c r="EE474" s="101"/>
      <c r="EF474" s="101"/>
      <c r="EG474" s="102"/>
      <c r="EH474" s="128"/>
      <c r="EI474" s="126"/>
      <c r="EJ474" s="126"/>
      <c r="EK474" s="126"/>
      <c r="EL474" s="126"/>
      <c r="EM474" s="126"/>
      <c r="EN474" s="126"/>
      <c r="EO474" s="126"/>
      <c r="EP474" s="126"/>
      <c r="EQ474" s="126"/>
      <c r="ER474" s="126"/>
      <c r="ES474" s="126"/>
      <c r="ET474" s="126"/>
      <c r="EU474" s="126"/>
      <c r="EV474" s="126"/>
      <c r="EW474" s="126"/>
      <c r="EX474" s="126"/>
      <c r="EY474" s="126"/>
      <c r="EZ474" s="126"/>
      <c r="FA474" s="129"/>
      <c r="FB474" s="106"/>
      <c r="FC474" s="101"/>
      <c r="FD474" s="101"/>
      <c r="FE474" s="101"/>
      <c r="FF474" s="101"/>
      <c r="FG474" s="101"/>
      <c r="FH474" s="101"/>
      <c r="FI474" s="101"/>
      <c r="FJ474" s="101"/>
      <c r="FK474" s="130"/>
      <c r="FL474" s="128"/>
      <c r="FM474" s="126"/>
      <c r="FN474" s="126"/>
      <c r="FO474" s="126"/>
      <c r="FP474" s="126"/>
      <c r="FQ474" s="127"/>
      <c r="FR474" s="128"/>
      <c r="FS474" s="126"/>
      <c r="FT474" s="126"/>
      <c r="FU474" s="129"/>
      <c r="FV474" s="106"/>
      <c r="FW474" s="101"/>
      <c r="FX474" s="101"/>
      <c r="FY474" s="127"/>
      <c r="FZ474" s="131"/>
      <c r="GA474" s="132"/>
      <c r="GB474" s="133"/>
      <c r="GC474" s="133"/>
      <c r="GD474" s="133"/>
      <c r="GE474" s="133"/>
      <c r="GF474" s="134"/>
      <c r="GG474" s="135"/>
      <c r="GH474" s="133"/>
      <c r="GI474" s="133"/>
      <c r="GJ474" s="134"/>
      <c r="GK474" s="135"/>
      <c r="GL474" s="136"/>
      <c r="GM474" s="126"/>
      <c r="GN474" s="126"/>
      <c r="GO474" s="126"/>
      <c r="GP474" s="127"/>
      <c r="GQ474" s="137"/>
      <c r="GR474" s="138"/>
      <c r="GS474" s="139"/>
      <c r="GT474" s="140"/>
      <c r="GU474" s="141"/>
      <c r="GV474" s="142"/>
      <c r="GW474" s="143"/>
    </row>
    <row r="475" spans="1:205" s="120" customFormat="1" ht="18" customHeight="1" x14ac:dyDescent="0.25">
      <c r="A475" s="121">
        <v>470</v>
      </c>
      <c r="B475" s="122"/>
      <c r="C475" s="123"/>
      <c r="D475" s="123"/>
      <c r="E475" s="123"/>
      <c r="F475" s="123"/>
      <c r="G475" s="124"/>
      <c r="H475" s="144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46"/>
      <c r="AC475" s="146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6"/>
      <c r="AP475" s="126"/>
      <c r="AQ475" s="126"/>
      <c r="AR475" s="126"/>
      <c r="AS475" s="126"/>
      <c r="AT475" s="126"/>
      <c r="AU475" s="126"/>
      <c r="AV475" s="146"/>
      <c r="AW475" s="146"/>
      <c r="AX475" s="146"/>
      <c r="AY475" s="146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6"/>
      <c r="BL475" s="126"/>
      <c r="BM475" s="126"/>
      <c r="BN475" s="126"/>
      <c r="BO475" s="126"/>
      <c r="BP475" s="146"/>
      <c r="BQ475" s="146"/>
      <c r="BR475" s="146"/>
      <c r="BS475" s="146"/>
      <c r="BT475" s="146"/>
      <c r="BU475" s="146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6"/>
      <c r="CH475" s="126"/>
      <c r="CI475" s="126"/>
      <c r="CJ475" s="146"/>
      <c r="CK475" s="146"/>
      <c r="CL475" s="146"/>
      <c r="CM475" s="146"/>
      <c r="CN475" s="146"/>
      <c r="CO475" s="146"/>
      <c r="CP475" s="146"/>
      <c r="CQ475" s="146"/>
      <c r="CR475" s="125"/>
      <c r="CS475" s="125"/>
      <c r="CT475" s="125"/>
      <c r="CU475" s="125"/>
      <c r="CV475" s="125"/>
      <c r="CW475" s="125"/>
      <c r="CX475" s="125"/>
      <c r="CY475" s="125"/>
      <c r="CZ475" s="125"/>
      <c r="DA475" s="125"/>
      <c r="DB475" s="125"/>
      <c r="DC475" s="146"/>
      <c r="DD475" s="146"/>
      <c r="DE475" s="146"/>
      <c r="DF475" s="146"/>
      <c r="DG475" s="146"/>
      <c r="DH475" s="146"/>
      <c r="DI475" s="146"/>
      <c r="DJ475" s="146"/>
      <c r="DK475" s="146"/>
      <c r="DL475" s="146"/>
      <c r="DM475" s="149"/>
      <c r="DN475" s="100"/>
      <c r="DO475" s="101"/>
      <c r="DP475" s="101"/>
      <c r="DQ475" s="101"/>
      <c r="DR475" s="101"/>
      <c r="DS475" s="101"/>
      <c r="DT475" s="101"/>
      <c r="DU475" s="101"/>
      <c r="DV475" s="101"/>
      <c r="DW475" s="101"/>
      <c r="DX475" s="101"/>
      <c r="DY475" s="101"/>
      <c r="DZ475" s="101"/>
      <c r="EA475" s="101"/>
      <c r="EB475" s="101"/>
      <c r="EC475" s="101"/>
      <c r="ED475" s="101"/>
      <c r="EE475" s="101"/>
      <c r="EF475" s="101"/>
      <c r="EG475" s="102"/>
      <c r="EH475" s="128"/>
      <c r="EI475" s="126"/>
      <c r="EJ475" s="126"/>
      <c r="EK475" s="126"/>
      <c r="EL475" s="126"/>
      <c r="EM475" s="126"/>
      <c r="EN475" s="126"/>
      <c r="EO475" s="126"/>
      <c r="EP475" s="126"/>
      <c r="EQ475" s="126"/>
      <c r="ER475" s="126"/>
      <c r="ES475" s="126"/>
      <c r="ET475" s="126"/>
      <c r="EU475" s="126"/>
      <c r="EV475" s="126"/>
      <c r="EW475" s="126"/>
      <c r="EX475" s="126"/>
      <c r="EY475" s="126"/>
      <c r="EZ475" s="126"/>
      <c r="FA475" s="129"/>
      <c r="FB475" s="106"/>
      <c r="FC475" s="101"/>
      <c r="FD475" s="101"/>
      <c r="FE475" s="101"/>
      <c r="FF475" s="101"/>
      <c r="FG475" s="101"/>
      <c r="FH475" s="101"/>
      <c r="FI475" s="101"/>
      <c r="FJ475" s="101"/>
      <c r="FK475" s="130"/>
      <c r="FL475" s="128"/>
      <c r="FM475" s="126"/>
      <c r="FN475" s="126"/>
      <c r="FO475" s="126"/>
      <c r="FP475" s="126"/>
      <c r="FQ475" s="127"/>
      <c r="FR475" s="128"/>
      <c r="FS475" s="126"/>
      <c r="FT475" s="126"/>
      <c r="FU475" s="129"/>
      <c r="FV475" s="106"/>
      <c r="FW475" s="101"/>
      <c r="FX475" s="101"/>
      <c r="FY475" s="127"/>
      <c r="FZ475" s="131"/>
      <c r="GA475" s="132"/>
      <c r="GB475" s="133"/>
      <c r="GC475" s="133"/>
      <c r="GD475" s="133"/>
      <c r="GE475" s="133"/>
      <c r="GF475" s="134"/>
      <c r="GG475" s="135"/>
      <c r="GH475" s="133"/>
      <c r="GI475" s="133"/>
      <c r="GJ475" s="134"/>
      <c r="GK475" s="135"/>
      <c r="GL475" s="136"/>
      <c r="GM475" s="126"/>
      <c r="GN475" s="126"/>
      <c r="GO475" s="126"/>
      <c r="GP475" s="127"/>
      <c r="GQ475" s="137"/>
      <c r="GR475" s="138"/>
      <c r="GS475" s="139"/>
      <c r="GT475" s="140"/>
      <c r="GU475" s="141"/>
      <c r="GV475" s="142"/>
      <c r="GW475" s="143"/>
    </row>
    <row r="476" spans="1:205" s="120" customFormat="1" ht="18" customHeight="1" x14ac:dyDescent="0.25">
      <c r="A476" s="121">
        <v>471</v>
      </c>
      <c r="B476" s="122"/>
      <c r="C476" s="123"/>
      <c r="D476" s="123"/>
      <c r="E476" s="123"/>
      <c r="F476" s="123"/>
      <c r="G476" s="124"/>
      <c r="H476" s="144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46"/>
      <c r="AC476" s="146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6"/>
      <c r="AP476" s="126"/>
      <c r="AQ476" s="126"/>
      <c r="AR476" s="126"/>
      <c r="AS476" s="126"/>
      <c r="AT476" s="126"/>
      <c r="AU476" s="126"/>
      <c r="AV476" s="146"/>
      <c r="AW476" s="146"/>
      <c r="AX476" s="146"/>
      <c r="AY476" s="146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6"/>
      <c r="BL476" s="126"/>
      <c r="BM476" s="126"/>
      <c r="BN476" s="126"/>
      <c r="BO476" s="126"/>
      <c r="BP476" s="146"/>
      <c r="BQ476" s="146"/>
      <c r="BR476" s="146"/>
      <c r="BS476" s="146"/>
      <c r="BT476" s="146"/>
      <c r="BU476" s="146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6"/>
      <c r="CH476" s="126"/>
      <c r="CI476" s="126"/>
      <c r="CJ476" s="146"/>
      <c r="CK476" s="146"/>
      <c r="CL476" s="146"/>
      <c r="CM476" s="146"/>
      <c r="CN476" s="146"/>
      <c r="CO476" s="146"/>
      <c r="CP476" s="146"/>
      <c r="CQ476" s="146"/>
      <c r="CR476" s="125"/>
      <c r="CS476" s="125"/>
      <c r="CT476" s="125"/>
      <c r="CU476" s="125"/>
      <c r="CV476" s="125"/>
      <c r="CW476" s="125"/>
      <c r="CX476" s="125"/>
      <c r="CY476" s="125"/>
      <c r="CZ476" s="125"/>
      <c r="DA476" s="125"/>
      <c r="DB476" s="125"/>
      <c r="DC476" s="146"/>
      <c r="DD476" s="146"/>
      <c r="DE476" s="146"/>
      <c r="DF476" s="146"/>
      <c r="DG476" s="146"/>
      <c r="DH476" s="146"/>
      <c r="DI476" s="146"/>
      <c r="DJ476" s="146"/>
      <c r="DK476" s="146"/>
      <c r="DL476" s="146"/>
      <c r="DM476" s="149"/>
      <c r="DN476" s="100"/>
      <c r="DO476" s="101"/>
      <c r="DP476" s="101"/>
      <c r="DQ476" s="101"/>
      <c r="DR476" s="101"/>
      <c r="DS476" s="101"/>
      <c r="DT476" s="101"/>
      <c r="DU476" s="101"/>
      <c r="DV476" s="101"/>
      <c r="DW476" s="101"/>
      <c r="DX476" s="101"/>
      <c r="DY476" s="101"/>
      <c r="DZ476" s="101"/>
      <c r="EA476" s="101"/>
      <c r="EB476" s="101"/>
      <c r="EC476" s="101"/>
      <c r="ED476" s="101"/>
      <c r="EE476" s="101"/>
      <c r="EF476" s="101"/>
      <c r="EG476" s="102"/>
      <c r="EH476" s="128"/>
      <c r="EI476" s="126"/>
      <c r="EJ476" s="126"/>
      <c r="EK476" s="126"/>
      <c r="EL476" s="126"/>
      <c r="EM476" s="126"/>
      <c r="EN476" s="126"/>
      <c r="EO476" s="126"/>
      <c r="EP476" s="126"/>
      <c r="EQ476" s="126"/>
      <c r="ER476" s="126"/>
      <c r="ES476" s="126"/>
      <c r="ET476" s="126"/>
      <c r="EU476" s="126"/>
      <c r="EV476" s="126"/>
      <c r="EW476" s="126"/>
      <c r="EX476" s="126"/>
      <c r="EY476" s="126"/>
      <c r="EZ476" s="126"/>
      <c r="FA476" s="129"/>
      <c r="FB476" s="106"/>
      <c r="FC476" s="101"/>
      <c r="FD476" s="101"/>
      <c r="FE476" s="101"/>
      <c r="FF476" s="101"/>
      <c r="FG476" s="101"/>
      <c r="FH476" s="101"/>
      <c r="FI476" s="101"/>
      <c r="FJ476" s="101"/>
      <c r="FK476" s="130"/>
      <c r="FL476" s="128"/>
      <c r="FM476" s="126"/>
      <c r="FN476" s="126"/>
      <c r="FO476" s="126"/>
      <c r="FP476" s="126"/>
      <c r="FQ476" s="127"/>
      <c r="FR476" s="128"/>
      <c r="FS476" s="126"/>
      <c r="FT476" s="126"/>
      <c r="FU476" s="129"/>
      <c r="FV476" s="106"/>
      <c r="FW476" s="101"/>
      <c r="FX476" s="101"/>
      <c r="FY476" s="127"/>
      <c r="FZ476" s="131"/>
      <c r="GA476" s="132"/>
      <c r="GB476" s="133"/>
      <c r="GC476" s="133"/>
      <c r="GD476" s="133"/>
      <c r="GE476" s="133"/>
      <c r="GF476" s="134"/>
      <c r="GG476" s="135"/>
      <c r="GH476" s="133"/>
      <c r="GI476" s="133"/>
      <c r="GJ476" s="134"/>
      <c r="GK476" s="135"/>
      <c r="GL476" s="136"/>
      <c r="GM476" s="126"/>
      <c r="GN476" s="126"/>
      <c r="GO476" s="126"/>
      <c r="GP476" s="127"/>
      <c r="GQ476" s="137"/>
      <c r="GR476" s="138"/>
      <c r="GS476" s="139"/>
      <c r="GT476" s="140"/>
      <c r="GU476" s="141"/>
      <c r="GV476" s="142"/>
      <c r="GW476" s="143"/>
    </row>
    <row r="477" spans="1:205" s="120" customFormat="1" ht="18" customHeight="1" x14ac:dyDescent="0.25">
      <c r="A477" s="121">
        <v>472</v>
      </c>
      <c r="B477" s="122"/>
      <c r="C477" s="123"/>
      <c r="D477" s="123"/>
      <c r="E477" s="123"/>
      <c r="F477" s="123"/>
      <c r="G477" s="124"/>
      <c r="H477" s="144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46"/>
      <c r="AC477" s="146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6"/>
      <c r="AP477" s="126"/>
      <c r="AQ477" s="126"/>
      <c r="AR477" s="126"/>
      <c r="AS477" s="126"/>
      <c r="AT477" s="126"/>
      <c r="AU477" s="126"/>
      <c r="AV477" s="146"/>
      <c r="AW477" s="146"/>
      <c r="AX477" s="146"/>
      <c r="AY477" s="146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6"/>
      <c r="BL477" s="126"/>
      <c r="BM477" s="126"/>
      <c r="BN477" s="126"/>
      <c r="BO477" s="126"/>
      <c r="BP477" s="146"/>
      <c r="BQ477" s="146"/>
      <c r="BR477" s="146"/>
      <c r="BS477" s="146"/>
      <c r="BT477" s="146"/>
      <c r="BU477" s="146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6"/>
      <c r="CH477" s="126"/>
      <c r="CI477" s="126"/>
      <c r="CJ477" s="146"/>
      <c r="CK477" s="146"/>
      <c r="CL477" s="146"/>
      <c r="CM477" s="146"/>
      <c r="CN477" s="146"/>
      <c r="CO477" s="146"/>
      <c r="CP477" s="146"/>
      <c r="CQ477" s="146"/>
      <c r="CR477" s="125"/>
      <c r="CS477" s="125"/>
      <c r="CT477" s="125"/>
      <c r="CU477" s="125"/>
      <c r="CV477" s="125"/>
      <c r="CW477" s="125"/>
      <c r="CX477" s="125"/>
      <c r="CY477" s="125"/>
      <c r="CZ477" s="125"/>
      <c r="DA477" s="125"/>
      <c r="DB477" s="125"/>
      <c r="DC477" s="146"/>
      <c r="DD477" s="146"/>
      <c r="DE477" s="146"/>
      <c r="DF477" s="146"/>
      <c r="DG477" s="146"/>
      <c r="DH477" s="146"/>
      <c r="DI477" s="146"/>
      <c r="DJ477" s="146"/>
      <c r="DK477" s="146"/>
      <c r="DL477" s="146"/>
      <c r="DM477" s="149"/>
      <c r="DN477" s="100"/>
      <c r="DO477" s="101"/>
      <c r="DP477" s="101"/>
      <c r="DQ477" s="101"/>
      <c r="DR477" s="101"/>
      <c r="DS477" s="101"/>
      <c r="DT477" s="101"/>
      <c r="DU477" s="101"/>
      <c r="DV477" s="101"/>
      <c r="DW477" s="101"/>
      <c r="DX477" s="101"/>
      <c r="DY477" s="101"/>
      <c r="DZ477" s="101"/>
      <c r="EA477" s="101"/>
      <c r="EB477" s="101"/>
      <c r="EC477" s="101"/>
      <c r="ED477" s="101"/>
      <c r="EE477" s="101"/>
      <c r="EF477" s="101"/>
      <c r="EG477" s="102"/>
      <c r="EH477" s="128"/>
      <c r="EI477" s="126"/>
      <c r="EJ477" s="126"/>
      <c r="EK477" s="126"/>
      <c r="EL477" s="126"/>
      <c r="EM477" s="126"/>
      <c r="EN477" s="126"/>
      <c r="EO477" s="126"/>
      <c r="EP477" s="126"/>
      <c r="EQ477" s="126"/>
      <c r="ER477" s="126"/>
      <c r="ES477" s="126"/>
      <c r="ET477" s="126"/>
      <c r="EU477" s="126"/>
      <c r="EV477" s="126"/>
      <c r="EW477" s="126"/>
      <c r="EX477" s="126"/>
      <c r="EY477" s="126"/>
      <c r="EZ477" s="126"/>
      <c r="FA477" s="129"/>
      <c r="FB477" s="106"/>
      <c r="FC477" s="101"/>
      <c r="FD477" s="101"/>
      <c r="FE477" s="101"/>
      <c r="FF477" s="101"/>
      <c r="FG477" s="101"/>
      <c r="FH477" s="101"/>
      <c r="FI477" s="101"/>
      <c r="FJ477" s="101"/>
      <c r="FK477" s="130"/>
      <c r="FL477" s="128"/>
      <c r="FM477" s="126"/>
      <c r="FN477" s="126"/>
      <c r="FO477" s="126"/>
      <c r="FP477" s="126"/>
      <c r="FQ477" s="127"/>
      <c r="FR477" s="128"/>
      <c r="FS477" s="126"/>
      <c r="FT477" s="126"/>
      <c r="FU477" s="129"/>
      <c r="FV477" s="106"/>
      <c r="FW477" s="101"/>
      <c r="FX477" s="101"/>
      <c r="FY477" s="127"/>
      <c r="FZ477" s="131"/>
      <c r="GA477" s="132"/>
      <c r="GB477" s="133"/>
      <c r="GC477" s="133"/>
      <c r="GD477" s="133"/>
      <c r="GE477" s="133"/>
      <c r="GF477" s="134"/>
      <c r="GG477" s="135"/>
      <c r="GH477" s="133"/>
      <c r="GI477" s="133"/>
      <c r="GJ477" s="134"/>
      <c r="GK477" s="135"/>
      <c r="GL477" s="136"/>
      <c r="GM477" s="126"/>
      <c r="GN477" s="126"/>
      <c r="GO477" s="126"/>
      <c r="GP477" s="127"/>
      <c r="GQ477" s="137"/>
      <c r="GR477" s="138"/>
      <c r="GS477" s="139"/>
      <c r="GT477" s="140"/>
      <c r="GU477" s="141"/>
      <c r="GV477" s="142"/>
      <c r="GW477" s="143"/>
    </row>
    <row r="478" spans="1:205" s="120" customFormat="1" ht="18" customHeight="1" x14ac:dyDescent="0.25">
      <c r="A478" s="121">
        <v>473</v>
      </c>
      <c r="B478" s="122"/>
      <c r="C478" s="123"/>
      <c r="D478" s="123"/>
      <c r="E478" s="123"/>
      <c r="F478" s="123"/>
      <c r="G478" s="124"/>
      <c r="H478" s="144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46"/>
      <c r="AC478" s="146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6"/>
      <c r="AP478" s="126"/>
      <c r="AQ478" s="126"/>
      <c r="AR478" s="126"/>
      <c r="AS478" s="126"/>
      <c r="AT478" s="126"/>
      <c r="AU478" s="126"/>
      <c r="AV478" s="146"/>
      <c r="AW478" s="146"/>
      <c r="AX478" s="146"/>
      <c r="AY478" s="146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6"/>
      <c r="BL478" s="126"/>
      <c r="BM478" s="126"/>
      <c r="BN478" s="126"/>
      <c r="BO478" s="126"/>
      <c r="BP478" s="146"/>
      <c r="BQ478" s="146"/>
      <c r="BR478" s="146"/>
      <c r="BS478" s="146"/>
      <c r="BT478" s="146"/>
      <c r="BU478" s="146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6"/>
      <c r="CH478" s="126"/>
      <c r="CI478" s="126"/>
      <c r="CJ478" s="146"/>
      <c r="CK478" s="146"/>
      <c r="CL478" s="146"/>
      <c r="CM478" s="146"/>
      <c r="CN478" s="146"/>
      <c r="CO478" s="146"/>
      <c r="CP478" s="146"/>
      <c r="CQ478" s="146"/>
      <c r="CR478" s="125"/>
      <c r="CS478" s="125"/>
      <c r="CT478" s="125"/>
      <c r="CU478" s="125"/>
      <c r="CV478" s="125"/>
      <c r="CW478" s="125"/>
      <c r="CX478" s="125"/>
      <c r="CY478" s="125"/>
      <c r="CZ478" s="125"/>
      <c r="DA478" s="125"/>
      <c r="DB478" s="125"/>
      <c r="DC478" s="146"/>
      <c r="DD478" s="146"/>
      <c r="DE478" s="146"/>
      <c r="DF478" s="146"/>
      <c r="DG478" s="146"/>
      <c r="DH478" s="146"/>
      <c r="DI478" s="146"/>
      <c r="DJ478" s="146"/>
      <c r="DK478" s="146"/>
      <c r="DL478" s="146"/>
      <c r="DM478" s="149"/>
      <c r="DN478" s="100"/>
      <c r="DO478" s="101"/>
      <c r="DP478" s="101"/>
      <c r="DQ478" s="101"/>
      <c r="DR478" s="101"/>
      <c r="DS478" s="101"/>
      <c r="DT478" s="101"/>
      <c r="DU478" s="101"/>
      <c r="DV478" s="101"/>
      <c r="DW478" s="101"/>
      <c r="DX478" s="101"/>
      <c r="DY478" s="101"/>
      <c r="DZ478" s="101"/>
      <c r="EA478" s="101"/>
      <c r="EB478" s="101"/>
      <c r="EC478" s="101"/>
      <c r="ED478" s="101"/>
      <c r="EE478" s="101"/>
      <c r="EF478" s="101"/>
      <c r="EG478" s="102"/>
      <c r="EH478" s="128"/>
      <c r="EI478" s="126"/>
      <c r="EJ478" s="126"/>
      <c r="EK478" s="126"/>
      <c r="EL478" s="126"/>
      <c r="EM478" s="126"/>
      <c r="EN478" s="126"/>
      <c r="EO478" s="126"/>
      <c r="EP478" s="126"/>
      <c r="EQ478" s="126"/>
      <c r="ER478" s="126"/>
      <c r="ES478" s="126"/>
      <c r="ET478" s="126"/>
      <c r="EU478" s="126"/>
      <c r="EV478" s="126"/>
      <c r="EW478" s="126"/>
      <c r="EX478" s="126"/>
      <c r="EY478" s="126"/>
      <c r="EZ478" s="126"/>
      <c r="FA478" s="129"/>
      <c r="FB478" s="106"/>
      <c r="FC478" s="101"/>
      <c r="FD478" s="101"/>
      <c r="FE478" s="101"/>
      <c r="FF478" s="101"/>
      <c r="FG478" s="101"/>
      <c r="FH478" s="101"/>
      <c r="FI478" s="101"/>
      <c r="FJ478" s="101"/>
      <c r="FK478" s="130"/>
      <c r="FL478" s="128"/>
      <c r="FM478" s="126"/>
      <c r="FN478" s="126"/>
      <c r="FO478" s="126"/>
      <c r="FP478" s="126"/>
      <c r="FQ478" s="127"/>
      <c r="FR478" s="128"/>
      <c r="FS478" s="126"/>
      <c r="FT478" s="126"/>
      <c r="FU478" s="129"/>
      <c r="FV478" s="106"/>
      <c r="FW478" s="101"/>
      <c r="FX478" s="101"/>
      <c r="FY478" s="127"/>
      <c r="FZ478" s="131"/>
      <c r="GA478" s="132"/>
      <c r="GB478" s="133"/>
      <c r="GC478" s="133"/>
      <c r="GD478" s="133"/>
      <c r="GE478" s="133"/>
      <c r="GF478" s="134"/>
      <c r="GG478" s="135"/>
      <c r="GH478" s="133"/>
      <c r="GI478" s="133"/>
      <c r="GJ478" s="134"/>
      <c r="GK478" s="135"/>
      <c r="GL478" s="136"/>
      <c r="GM478" s="126"/>
      <c r="GN478" s="126"/>
      <c r="GO478" s="126"/>
      <c r="GP478" s="127"/>
      <c r="GQ478" s="137"/>
      <c r="GR478" s="138"/>
      <c r="GS478" s="139"/>
      <c r="GT478" s="140"/>
      <c r="GU478" s="141"/>
      <c r="GV478" s="142"/>
      <c r="GW478" s="143"/>
    </row>
    <row r="479" spans="1:205" s="120" customFormat="1" ht="18" customHeight="1" x14ac:dyDescent="0.25">
      <c r="A479" s="121">
        <v>474</v>
      </c>
      <c r="B479" s="122"/>
      <c r="C479" s="123"/>
      <c r="D479" s="123"/>
      <c r="E479" s="123"/>
      <c r="F479" s="123"/>
      <c r="G479" s="124"/>
      <c r="H479" s="144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46"/>
      <c r="AC479" s="146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6"/>
      <c r="AP479" s="126"/>
      <c r="AQ479" s="126"/>
      <c r="AR479" s="126"/>
      <c r="AS479" s="126"/>
      <c r="AT479" s="126"/>
      <c r="AU479" s="126"/>
      <c r="AV479" s="146"/>
      <c r="AW479" s="146"/>
      <c r="AX479" s="146"/>
      <c r="AY479" s="146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6"/>
      <c r="BL479" s="126"/>
      <c r="BM479" s="126"/>
      <c r="BN479" s="126"/>
      <c r="BO479" s="126"/>
      <c r="BP479" s="146"/>
      <c r="BQ479" s="146"/>
      <c r="BR479" s="146"/>
      <c r="BS479" s="146"/>
      <c r="BT479" s="146"/>
      <c r="BU479" s="146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6"/>
      <c r="CH479" s="126"/>
      <c r="CI479" s="126"/>
      <c r="CJ479" s="146"/>
      <c r="CK479" s="146"/>
      <c r="CL479" s="146"/>
      <c r="CM479" s="146"/>
      <c r="CN479" s="146"/>
      <c r="CO479" s="146"/>
      <c r="CP479" s="146"/>
      <c r="CQ479" s="146"/>
      <c r="CR479" s="125"/>
      <c r="CS479" s="125"/>
      <c r="CT479" s="125"/>
      <c r="CU479" s="125"/>
      <c r="CV479" s="125"/>
      <c r="CW479" s="125"/>
      <c r="CX479" s="125"/>
      <c r="CY479" s="125"/>
      <c r="CZ479" s="125"/>
      <c r="DA479" s="125"/>
      <c r="DB479" s="125"/>
      <c r="DC479" s="146"/>
      <c r="DD479" s="146"/>
      <c r="DE479" s="146"/>
      <c r="DF479" s="146"/>
      <c r="DG479" s="146"/>
      <c r="DH479" s="146"/>
      <c r="DI479" s="146"/>
      <c r="DJ479" s="146"/>
      <c r="DK479" s="146"/>
      <c r="DL479" s="146"/>
      <c r="DM479" s="149"/>
      <c r="DN479" s="100"/>
      <c r="DO479" s="101"/>
      <c r="DP479" s="101"/>
      <c r="DQ479" s="101"/>
      <c r="DR479" s="101"/>
      <c r="DS479" s="101"/>
      <c r="DT479" s="101"/>
      <c r="DU479" s="101"/>
      <c r="DV479" s="101"/>
      <c r="DW479" s="101"/>
      <c r="DX479" s="101"/>
      <c r="DY479" s="101"/>
      <c r="DZ479" s="101"/>
      <c r="EA479" s="101"/>
      <c r="EB479" s="101"/>
      <c r="EC479" s="101"/>
      <c r="ED479" s="101"/>
      <c r="EE479" s="101"/>
      <c r="EF479" s="101"/>
      <c r="EG479" s="102"/>
      <c r="EH479" s="128"/>
      <c r="EI479" s="126"/>
      <c r="EJ479" s="126"/>
      <c r="EK479" s="126"/>
      <c r="EL479" s="126"/>
      <c r="EM479" s="126"/>
      <c r="EN479" s="126"/>
      <c r="EO479" s="126"/>
      <c r="EP479" s="126"/>
      <c r="EQ479" s="126"/>
      <c r="ER479" s="126"/>
      <c r="ES479" s="126"/>
      <c r="ET479" s="126"/>
      <c r="EU479" s="126"/>
      <c r="EV479" s="126"/>
      <c r="EW479" s="126"/>
      <c r="EX479" s="126"/>
      <c r="EY479" s="126"/>
      <c r="EZ479" s="126"/>
      <c r="FA479" s="129"/>
      <c r="FB479" s="106"/>
      <c r="FC479" s="101"/>
      <c r="FD479" s="101"/>
      <c r="FE479" s="101"/>
      <c r="FF479" s="101"/>
      <c r="FG479" s="101"/>
      <c r="FH479" s="101"/>
      <c r="FI479" s="101"/>
      <c r="FJ479" s="101"/>
      <c r="FK479" s="130"/>
      <c r="FL479" s="128"/>
      <c r="FM479" s="126"/>
      <c r="FN479" s="126"/>
      <c r="FO479" s="126"/>
      <c r="FP479" s="126"/>
      <c r="FQ479" s="127"/>
      <c r="FR479" s="128"/>
      <c r="FS479" s="126"/>
      <c r="FT479" s="126"/>
      <c r="FU479" s="129"/>
      <c r="FV479" s="106"/>
      <c r="FW479" s="101"/>
      <c r="FX479" s="101"/>
      <c r="FY479" s="127"/>
      <c r="FZ479" s="131"/>
      <c r="GA479" s="132"/>
      <c r="GB479" s="133"/>
      <c r="GC479" s="133"/>
      <c r="GD479" s="133"/>
      <c r="GE479" s="133"/>
      <c r="GF479" s="134"/>
      <c r="GG479" s="135"/>
      <c r="GH479" s="133"/>
      <c r="GI479" s="133"/>
      <c r="GJ479" s="134"/>
      <c r="GK479" s="135"/>
      <c r="GL479" s="136"/>
      <c r="GM479" s="126"/>
      <c r="GN479" s="126"/>
      <c r="GO479" s="126"/>
      <c r="GP479" s="127"/>
      <c r="GQ479" s="137"/>
      <c r="GR479" s="138"/>
      <c r="GS479" s="139"/>
      <c r="GT479" s="140"/>
      <c r="GU479" s="141"/>
      <c r="GV479" s="142"/>
      <c r="GW479" s="143"/>
    </row>
    <row r="480" spans="1:205" s="120" customFormat="1" ht="18" customHeight="1" x14ac:dyDescent="0.25">
      <c r="A480" s="121">
        <v>475</v>
      </c>
      <c r="B480" s="122"/>
      <c r="C480" s="123"/>
      <c r="D480" s="123"/>
      <c r="E480" s="123"/>
      <c r="F480" s="123"/>
      <c r="G480" s="124"/>
      <c r="H480" s="144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46"/>
      <c r="AC480" s="146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6"/>
      <c r="AP480" s="126"/>
      <c r="AQ480" s="126"/>
      <c r="AR480" s="126"/>
      <c r="AS480" s="126"/>
      <c r="AT480" s="126"/>
      <c r="AU480" s="126"/>
      <c r="AV480" s="146"/>
      <c r="AW480" s="146"/>
      <c r="AX480" s="146"/>
      <c r="AY480" s="146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6"/>
      <c r="BL480" s="126"/>
      <c r="BM480" s="126"/>
      <c r="BN480" s="126"/>
      <c r="BO480" s="126"/>
      <c r="BP480" s="146"/>
      <c r="BQ480" s="146"/>
      <c r="BR480" s="146"/>
      <c r="BS480" s="146"/>
      <c r="BT480" s="146"/>
      <c r="BU480" s="146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6"/>
      <c r="CH480" s="126"/>
      <c r="CI480" s="126"/>
      <c r="CJ480" s="146"/>
      <c r="CK480" s="146"/>
      <c r="CL480" s="146"/>
      <c r="CM480" s="146"/>
      <c r="CN480" s="146"/>
      <c r="CO480" s="146"/>
      <c r="CP480" s="146"/>
      <c r="CQ480" s="146"/>
      <c r="CR480" s="125"/>
      <c r="CS480" s="125"/>
      <c r="CT480" s="125"/>
      <c r="CU480" s="125"/>
      <c r="CV480" s="125"/>
      <c r="CW480" s="125"/>
      <c r="CX480" s="125"/>
      <c r="CY480" s="125"/>
      <c r="CZ480" s="125"/>
      <c r="DA480" s="125"/>
      <c r="DB480" s="125"/>
      <c r="DC480" s="146"/>
      <c r="DD480" s="146"/>
      <c r="DE480" s="146"/>
      <c r="DF480" s="146"/>
      <c r="DG480" s="146"/>
      <c r="DH480" s="146"/>
      <c r="DI480" s="146"/>
      <c r="DJ480" s="146"/>
      <c r="DK480" s="146"/>
      <c r="DL480" s="146"/>
      <c r="DM480" s="149"/>
      <c r="DN480" s="100"/>
      <c r="DO480" s="101"/>
      <c r="DP480" s="101"/>
      <c r="DQ480" s="101"/>
      <c r="DR480" s="101"/>
      <c r="DS480" s="101"/>
      <c r="DT480" s="101"/>
      <c r="DU480" s="101"/>
      <c r="DV480" s="101"/>
      <c r="DW480" s="101"/>
      <c r="DX480" s="101"/>
      <c r="DY480" s="101"/>
      <c r="DZ480" s="101"/>
      <c r="EA480" s="101"/>
      <c r="EB480" s="101"/>
      <c r="EC480" s="101"/>
      <c r="ED480" s="101"/>
      <c r="EE480" s="101"/>
      <c r="EF480" s="101"/>
      <c r="EG480" s="102"/>
      <c r="EH480" s="128"/>
      <c r="EI480" s="126"/>
      <c r="EJ480" s="126"/>
      <c r="EK480" s="126"/>
      <c r="EL480" s="126"/>
      <c r="EM480" s="126"/>
      <c r="EN480" s="126"/>
      <c r="EO480" s="126"/>
      <c r="EP480" s="126"/>
      <c r="EQ480" s="126"/>
      <c r="ER480" s="126"/>
      <c r="ES480" s="126"/>
      <c r="ET480" s="126"/>
      <c r="EU480" s="126"/>
      <c r="EV480" s="126"/>
      <c r="EW480" s="126"/>
      <c r="EX480" s="126"/>
      <c r="EY480" s="126"/>
      <c r="EZ480" s="126"/>
      <c r="FA480" s="129"/>
      <c r="FB480" s="106"/>
      <c r="FC480" s="101"/>
      <c r="FD480" s="101"/>
      <c r="FE480" s="101"/>
      <c r="FF480" s="101"/>
      <c r="FG480" s="101"/>
      <c r="FH480" s="101"/>
      <c r="FI480" s="101"/>
      <c r="FJ480" s="101"/>
      <c r="FK480" s="130"/>
      <c r="FL480" s="128"/>
      <c r="FM480" s="126"/>
      <c r="FN480" s="126"/>
      <c r="FO480" s="126"/>
      <c r="FP480" s="126"/>
      <c r="FQ480" s="127"/>
      <c r="FR480" s="128"/>
      <c r="FS480" s="126"/>
      <c r="FT480" s="126"/>
      <c r="FU480" s="129"/>
      <c r="FV480" s="106"/>
      <c r="FW480" s="101"/>
      <c r="FX480" s="101"/>
      <c r="FY480" s="127"/>
      <c r="FZ480" s="131"/>
      <c r="GA480" s="132"/>
      <c r="GB480" s="133"/>
      <c r="GC480" s="133"/>
      <c r="GD480" s="133"/>
      <c r="GE480" s="133"/>
      <c r="GF480" s="134"/>
      <c r="GG480" s="135"/>
      <c r="GH480" s="133"/>
      <c r="GI480" s="133"/>
      <c r="GJ480" s="134"/>
      <c r="GK480" s="135"/>
      <c r="GL480" s="136"/>
      <c r="GM480" s="126"/>
      <c r="GN480" s="126"/>
      <c r="GO480" s="126"/>
      <c r="GP480" s="127"/>
      <c r="GQ480" s="137"/>
      <c r="GR480" s="138"/>
      <c r="GS480" s="139"/>
      <c r="GT480" s="140"/>
      <c r="GU480" s="141"/>
      <c r="GV480" s="142"/>
      <c r="GW480" s="143"/>
    </row>
    <row r="481" spans="1:205" s="120" customFormat="1" ht="18" customHeight="1" x14ac:dyDescent="0.25">
      <c r="A481" s="121">
        <v>476</v>
      </c>
      <c r="B481" s="122"/>
      <c r="C481" s="123"/>
      <c r="D481" s="123"/>
      <c r="E481" s="123"/>
      <c r="F481" s="123"/>
      <c r="G481" s="124"/>
      <c r="H481" s="144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46"/>
      <c r="AC481" s="146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6"/>
      <c r="AP481" s="126"/>
      <c r="AQ481" s="126"/>
      <c r="AR481" s="126"/>
      <c r="AS481" s="126"/>
      <c r="AT481" s="126"/>
      <c r="AU481" s="126"/>
      <c r="AV481" s="146"/>
      <c r="AW481" s="146"/>
      <c r="AX481" s="146"/>
      <c r="AY481" s="146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6"/>
      <c r="BL481" s="126"/>
      <c r="BM481" s="126"/>
      <c r="BN481" s="126"/>
      <c r="BO481" s="126"/>
      <c r="BP481" s="146"/>
      <c r="BQ481" s="146"/>
      <c r="BR481" s="146"/>
      <c r="BS481" s="146"/>
      <c r="BT481" s="146"/>
      <c r="BU481" s="146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6"/>
      <c r="CH481" s="126"/>
      <c r="CI481" s="126"/>
      <c r="CJ481" s="146"/>
      <c r="CK481" s="146"/>
      <c r="CL481" s="146"/>
      <c r="CM481" s="146"/>
      <c r="CN481" s="146"/>
      <c r="CO481" s="146"/>
      <c r="CP481" s="146"/>
      <c r="CQ481" s="146"/>
      <c r="CR481" s="125"/>
      <c r="CS481" s="125"/>
      <c r="CT481" s="125"/>
      <c r="CU481" s="125"/>
      <c r="CV481" s="125"/>
      <c r="CW481" s="125"/>
      <c r="CX481" s="125"/>
      <c r="CY481" s="125"/>
      <c r="CZ481" s="125"/>
      <c r="DA481" s="125"/>
      <c r="DB481" s="125"/>
      <c r="DC481" s="146"/>
      <c r="DD481" s="146"/>
      <c r="DE481" s="146"/>
      <c r="DF481" s="146"/>
      <c r="DG481" s="146"/>
      <c r="DH481" s="146"/>
      <c r="DI481" s="146"/>
      <c r="DJ481" s="146"/>
      <c r="DK481" s="146"/>
      <c r="DL481" s="146"/>
      <c r="DM481" s="149"/>
      <c r="DN481" s="100"/>
      <c r="DO481" s="101"/>
      <c r="DP481" s="101"/>
      <c r="DQ481" s="101"/>
      <c r="DR481" s="101"/>
      <c r="DS481" s="101"/>
      <c r="DT481" s="101"/>
      <c r="DU481" s="101"/>
      <c r="DV481" s="101"/>
      <c r="DW481" s="101"/>
      <c r="DX481" s="101"/>
      <c r="DY481" s="101"/>
      <c r="DZ481" s="101"/>
      <c r="EA481" s="101"/>
      <c r="EB481" s="101"/>
      <c r="EC481" s="101"/>
      <c r="ED481" s="101"/>
      <c r="EE481" s="101"/>
      <c r="EF481" s="101"/>
      <c r="EG481" s="102"/>
      <c r="EH481" s="128"/>
      <c r="EI481" s="126"/>
      <c r="EJ481" s="126"/>
      <c r="EK481" s="126"/>
      <c r="EL481" s="126"/>
      <c r="EM481" s="126"/>
      <c r="EN481" s="126"/>
      <c r="EO481" s="126"/>
      <c r="EP481" s="126"/>
      <c r="EQ481" s="126"/>
      <c r="ER481" s="126"/>
      <c r="ES481" s="126"/>
      <c r="ET481" s="126"/>
      <c r="EU481" s="126"/>
      <c r="EV481" s="126"/>
      <c r="EW481" s="126"/>
      <c r="EX481" s="126"/>
      <c r="EY481" s="126"/>
      <c r="EZ481" s="126"/>
      <c r="FA481" s="129"/>
      <c r="FB481" s="106"/>
      <c r="FC481" s="101"/>
      <c r="FD481" s="101"/>
      <c r="FE481" s="101"/>
      <c r="FF481" s="101"/>
      <c r="FG481" s="101"/>
      <c r="FH481" s="101"/>
      <c r="FI481" s="101"/>
      <c r="FJ481" s="101"/>
      <c r="FK481" s="130"/>
      <c r="FL481" s="128"/>
      <c r="FM481" s="126"/>
      <c r="FN481" s="126"/>
      <c r="FO481" s="126"/>
      <c r="FP481" s="126"/>
      <c r="FQ481" s="127"/>
      <c r="FR481" s="128"/>
      <c r="FS481" s="126"/>
      <c r="FT481" s="126"/>
      <c r="FU481" s="129"/>
      <c r="FV481" s="106"/>
      <c r="FW481" s="101"/>
      <c r="FX481" s="101"/>
      <c r="FY481" s="127"/>
      <c r="FZ481" s="131"/>
      <c r="GA481" s="132"/>
      <c r="GB481" s="133"/>
      <c r="GC481" s="133"/>
      <c r="GD481" s="133"/>
      <c r="GE481" s="133"/>
      <c r="GF481" s="134"/>
      <c r="GG481" s="135"/>
      <c r="GH481" s="133"/>
      <c r="GI481" s="133"/>
      <c r="GJ481" s="134"/>
      <c r="GK481" s="135"/>
      <c r="GL481" s="136"/>
      <c r="GM481" s="126"/>
      <c r="GN481" s="126"/>
      <c r="GO481" s="126"/>
      <c r="GP481" s="127"/>
      <c r="GQ481" s="137"/>
      <c r="GR481" s="138"/>
      <c r="GS481" s="139"/>
      <c r="GT481" s="140"/>
      <c r="GU481" s="141"/>
      <c r="GV481" s="142"/>
      <c r="GW481" s="143"/>
    </row>
    <row r="482" spans="1:205" s="120" customFormat="1" ht="18" customHeight="1" x14ac:dyDescent="0.25">
      <c r="A482" s="121">
        <v>477</v>
      </c>
      <c r="B482" s="122"/>
      <c r="C482" s="123"/>
      <c r="D482" s="123"/>
      <c r="E482" s="123"/>
      <c r="F482" s="123"/>
      <c r="G482" s="124"/>
      <c r="H482" s="144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46"/>
      <c r="AC482" s="146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6"/>
      <c r="AP482" s="126"/>
      <c r="AQ482" s="126"/>
      <c r="AR482" s="126"/>
      <c r="AS482" s="126"/>
      <c r="AT482" s="126"/>
      <c r="AU482" s="126"/>
      <c r="AV482" s="146"/>
      <c r="AW482" s="146"/>
      <c r="AX482" s="146"/>
      <c r="AY482" s="146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6"/>
      <c r="BL482" s="126"/>
      <c r="BM482" s="126"/>
      <c r="BN482" s="126"/>
      <c r="BO482" s="126"/>
      <c r="BP482" s="146"/>
      <c r="BQ482" s="146"/>
      <c r="BR482" s="146"/>
      <c r="BS482" s="146"/>
      <c r="BT482" s="146"/>
      <c r="BU482" s="146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6"/>
      <c r="CH482" s="126"/>
      <c r="CI482" s="126"/>
      <c r="CJ482" s="146"/>
      <c r="CK482" s="146"/>
      <c r="CL482" s="146"/>
      <c r="CM482" s="146"/>
      <c r="CN482" s="146"/>
      <c r="CO482" s="146"/>
      <c r="CP482" s="146"/>
      <c r="CQ482" s="146"/>
      <c r="CR482" s="125"/>
      <c r="CS482" s="125"/>
      <c r="CT482" s="125"/>
      <c r="CU482" s="125"/>
      <c r="CV482" s="125"/>
      <c r="CW482" s="125"/>
      <c r="CX482" s="125"/>
      <c r="CY482" s="125"/>
      <c r="CZ482" s="125"/>
      <c r="DA482" s="125"/>
      <c r="DB482" s="125"/>
      <c r="DC482" s="146"/>
      <c r="DD482" s="146"/>
      <c r="DE482" s="146"/>
      <c r="DF482" s="146"/>
      <c r="DG482" s="146"/>
      <c r="DH482" s="146"/>
      <c r="DI482" s="146"/>
      <c r="DJ482" s="146"/>
      <c r="DK482" s="146"/>
      <c r="DL482" s="146"/>
      <c r="DM482" s="149"/>
      <c r="DN482" s="100"/>
      <c r="DO482" s="101"/>
      <c r="DP482" s="101"/>
      <c r="DQ482" s="101"/>
      <c r="DR482" s="101"/>
      <c r="DS482" s="101"/>
      <c r="DT482" s="101"/>
      <c r="DU482" s="101"/>
      <c r="DV482" s="101"/>
      <c r="DW482" s="101"/>
      <c r="DX482" s="101"/>
      <c r="DY482" s="101"/>
      <c r="DZ482" s="101"/>
      <c r="EA482" s="101"/>
      <c r="EB482" s="101"/>
      <c r="EC482" s="101"/>
      <c r="ED482" s="101"/>
      <c r="EE482" s="101"/>
      <c r="EF482" s="101"/>
      <c r="EG482" s="102"/>
      <c r="EH482" s="128"/>
      <c r="EI482" s="126"/>
      <c r="EJ482" s="126"/>
      <c r="EK482" s="126"/>
      <c r="EL482" s="126"/>
      <c r="EM482" s="126"/>
      <c r="EN482" s="126"/>
      <c r="EO482" s="126"/>
      <c r="EP482" s="126"/>
      <c r="EQ482" s="126"/>
      <c r="ER482" s="126"/>
      <c r="ES482" s="126"/>
      <c r="ET482" s="126"/>
      <c r="EU482" s="126"/>
      <c r="EV482" s="126"/>
      <c r="EW482" s="126"/>
      <c r="EX482" s="126"/>
      <c r="EY482" s="126"/>
      <c r="EZ482" s="126"/>
      <c r="FA482" s="129"/>
      <c r="FB482" s="106"/>
      <c r="FC482" s="101"/>
      <c r="FD482" s="101"/>
      <c r="FE482" s="101"/>
      <c r="FF482" s="101"/>
      <c r="FG482" s="101"/>
      <c r="FH482" s="101"/>
      <c r="FI482" s="101"/>
      <c r="FJ482" s="101"/>
      <c r="FK482" s="130"/>
      <c r="FL482" s="128"/>
      <c r="FM482" s="126"/>
      <c r="FN482" s="126"/>
      <c r="FO482" s="126"/>
      <c r="FP482" s="126"/>
      <c r="FQ482" s="127"/>
      <c r="FR482" s="128"/>
      <c r="FS482" s="126"/>
      <c r="FT482" s="126"/>
      <c r="FU482" s="129"/>
      <c r="FV482" s="106"/>
      <c r="FW482" s="101"/>
      <c r="FX482" s="101"/>
      <c r="FY482" s="127"/>
      <c r="FZ482" s="131"/>
      <c r="GA482" s="132"/>
      <c r="GB482" s="133"/>
      <c r="GC482" s="133"/>
      <c r="GD482" s="133"/>
      <c r="GE482" s="133"/>
      <c r="GF482" s="134"/>
      <c r="GG482" s="135"/>
      <c r="GH482" s="133"/>
      <c r="GI482" s="133"/>
      <c r="GJ482" s="134"/>
      <c r="GK482" s="135"/>
      <c r="GL482" s="136"/>
      <c r="GM482" s="126"/>
      <c r="GN482" s="126"/>
      <c r="GO482" s="126"/>
      <c r="GP482" s="127"/>
      <c r="GQ482" s="137"/>
      <c r="GR482" s="138"/>
      <c r="GS482" s="139"/>
      <c r="GT482" s="140"/>
      <c r="GU482" s="141"/>
      <c r="GV482" s="142"/>
      <c r="GW482" s="143"/>
    </row>
    <row r="483" spans="1:205" s="120" customFormat="1" ht="18" customHeight="1" x14ac:dyDescent="0.25">
      <c r="A483" s="121">
        <v>478</v>
      </c>
      <c r="B483" s="122"/>
      <c r="C483" s="123"/>
      <c r="D483" s="123"/>
      <c r="E483" s="123"/>
      <c r="F483" s="123"/>
      <c r="G483" s="124"/>
      <c r="H483" s="144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46"/>
      <c r="AC483" s="146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6"/>
      <c r="AP483" s="126"/>
      <c r="AQ483" s="126"/>
      <c r="AR483" s="126"/>
      <c r="AS483" s="126"/>
      <c r="AT483" s="126"/>
      <c r="AU483" s="126"/>
      <c r="AV483" s="146"/>
      <c r="AW483" s="146"/>
      <c r="AX483" s="146"/>
      <c r="AY483" s="146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6"/>
      <c r="BL483" s="126"/>
      <c r="BM483" s="126"/>
      <c r="BN483" s="126"/>
      <c r="BO483" s="126"/>
      <c r="BP483" s="146"/>
      <c r="BQ483" s="146"/>
      <c r="BR483" s="146"/>
      <c r="BS483" s="146"/>
      <c r="BT483" s="146"/>
      <c r="BU483" s="146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6"/>
      <c r="CH483" s="126"/>
      <c r="CI483" s="126"/>
      <c r="CJ483" s="146"/>
      <c r="CK483" s="146"/>
      <c r="CL483" s="146"/>
      <c r="CM483" s="146"/>
      <c r="CN483" s="146"/>
      <c r="CO483" s="146"/>
      <c r="CP483" s="146"/>
      <c r="CQ483" s="146"/>
      <c r="CR483" s="125"/>
      <c r="CS483" s="125"/>
      <c r="CT483" s="125"/>
      <c r="CU483" s="125"/>
      <c r="CV483" s="125"/>
      <c r="CW483" s="125"/>
      <c r="CX483" s="125"/>
      <c r="CY483" s="125"/>
      <c r="CZ483" s="125"/>
      <c r="DA483" s="125"/>
      <c r="DB483" s="125"/>
      <c r="DC483" s="146"/>
      <c r="DD483" s="146"/>
      <c r="DE483" s="146"/>
      <c r="DF483" s="146"/>
      <c r="DG483" s="146"/>
      <c r="DH483" s="146"/>
      <c r="DI483" s="146"/>
      <c r="DJ483" s="146"/>
      <c r="DK483" s="146"/>
      <c r="DL483" s="146"/>
      <c r="DM483" s="149"/>
      <c r="DN483" s="100"/>
      <c r="DO483" s="101"/>
      <c r="DP483" s="101"/>
      <c r="DQ483" s="101"/>
      <c r="DR483" s="101"/>
      <c r="DS483" s="101"/>
      <c r="DT483" s="101"/>
      <c r="DU483" s="101"/>
      <c r="DV483" s="101"/>
      <c r="DW483" s="101"/>
      <c r="DX483" s="101"/>
      <c r="DY483" s="101"/>
      <c r="DZ483" s="101"/>
      <c r="EA483" s="101"/>
      <c r="EB483" s="101"/>
      <c r="EC483" s="101"/>
      <c r="ED483" s="101"/>
      <c r="EE483" s="101"/>
      <c r="EF483" s="101"/>
      <c r="EG483" s="102"/>
      <c r="EH483" s="128"/>
      <c r="EI483" s="126"/>
      <c r="EJ483" s="126"/>
      <c r="EK483" s="126"/>
      <c r="EL483" s="126"/>
      <c r="EM483" s="126"/>
      <c r="EN483" s="126"/>
      <c r="EO483" s="126"/>
      <c r="EP483" s="126"/>
      <c r="EQ483" s="126"/>
      <c r="ER483" s="126"/>
      <c r="ES483" s="126"/>
      <c r="ET483" s="126"/>
      <c r="EU483" s="126"/>
      <c r="EV483" s="126"/>
      <c r="EW483" s="126"/>
      <c r="EX483" s="126"/>
      <c r="EY483" s="126"/>
      <c r="EZ483" s="126"/>
      <c r="FA483" s="129"/>
      <c r="FB483" s="106"/>
      <c r="FC483" s="101"/>
      <c r="FD483" s="101"/>
      <c r="FE483" s="101"/>
      <c r="FF483" s="101"/>
      <c r="FG483" s="101"/>
      <c r="FH483" s="101"/>
      <c r="FI483" s="101"/>
      <c r="FJ483" s="101"/>
      <c r="FK483" s="130"/>
      <c r="FL483" s="128"/>
      <c r="FM483" s="126"/>
      <c r="FN483" s="126"/>
      <c r="FO483" s="126"/>
      <c r="FP483" s="126"/>
      <c r="FQ483" s="127"/>
      <c r="FR483" s="128"/>
      <c r="FS483" s="126"/>
      <c r="FT483" s="126"/>
      <c r="FU483" s="129"/>
      <c r="FV483" s="106"/>
      <c r="FW483" s="101"/>
      <c r="FX483" s="101"/>
      <c r="FY483" s="127"/>
      <c r="FZ483" s="131"/>
      <c r="GA483" s="132"/>
      <c r="GB483" s="133"/>
      <c r="GC483" s="133"/>
      <c r="GD483" s="133"/>
      <c r="GE483" s="133"/>
      <c r="GF483" s="134"/>
      <c r="GG483" s="135"/>
      <c r="GH483" s="133"/>
      <c r="GI483" s="133"/>
      <c r="GJ483" s="134"/>
      <c r="GK483" s="135"/>
      <c r="GL483" s="136"/>
      <c r="GM483" s="126"/>
      <c r="GN483" s="126"/>
      <c r="GO483" s="126"/>
      <c r="GP483" s="127"/>
      <c r="GQ483" s="137"/>
      <c r="GR483" s="138"/>
      <c r="GS483" s="139"/>
      <c r="GT483" s="140"/>
      <c r="GU483" s="141"/>
      <c r="GV483" s="142"/>
      <c r="GW483" s="143"/>
    </row>
    <row r="484" spans="1:205" s="120" customFormat="1" ht="18" customHeight="1" x14ac:dyDescent="0.25">
      <c r="A484" s="121">
        <v>479</v>
      </c>
      <c r="B484" s="122"/>
      <c r="C484" s="123"/>
      <c r="D484" s="123"/>
      <c r="E484" s="123"/>
      <c r="F484" s="123"/>
      <c r="G484" s="124"/>
      <c r="H484" s="144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46"/>
      <c r="AC484" s="146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6"/>
      <c r="AP484" s="126"/>
      <c r="AQ484" s="126"/>
      <c r="AR484" s="126"/>
      <c r="AS484" s="126"/>
      <c r="AT484" s="126"/>
      <c r="AU484" s="126"/>
      <c r="AV484" s="146"/>
      <c r="AW484" s="146"/>
      <c r="AX484" s="146"/>
      <c r="AY484" s="146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6"/>
      <c r="BL484" s="126"/>
      <c r="BM484" s="126"/>
      <c r="BN484" s="126"/>
      <c r="BO484" s="126"/>
      <c r="BP484" s="146"/>
      <c r="BQ484" s="146"/>
      <c r="BR484" s="146"/>
      <c r="BS484" s="146"/>
      <c r="BT484" s="146"/>
      <c r="BU484" s="146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6"/>
      <c r="CH484" s="126"/>
      <c r="CI484" s="126"/>
      <c r="CJ484" s="146"/>
      <c r="CK484" s="146"/>
      <c r="CL484" s="146"/>
      <c r="CM484" s="146"/>
      <c r="CN484" s="146"/>
      <c r="CO484" s="146"/>
      <c r="CP484" s="146"/>
      <c r="CQ484" s="146"/>
      <c r="CR484" s="125"/>
      <c r="CS484" s="125"/>
      <c r="CT484" s="125"/>
      <c r="CU484" s="125"/>
      <c r="CV484" s="125"/>
      <c r="CW484" s="125"/>
      <c r="CX484" s="125"/>
      <c r="CY484" s="125"/>
      <c r="CZ484" s="125"/>
      <c r="DA484" s="125"/>
      <c r="DB484" s="125"/>
      <c r="DC484" s="146"/>
      <c r="DD484" s="146"/>
      <c r="DE484" s="146"/>
      <c r="DF484" s="146"/>
      <c r="DG484" s="146"/>
      <c r="DH484" s="146"/>
      <c r="DI484" s="146"/>
      <c r="DJ484" s="146"/>
      <c r="DK484" s="146"/>
      <c r="DL484" s="146"/>
      <c r="DM484" s="149"/>
      <c r="DN484" s="100"/>
      <c r="DO484" s="101"/>
      <c r="DP484" s="101"/>
      <c r="DQ484" s="101"/>
      <c r="DR484" s="101"/>
      <c r="DS484" s="101"/>
      <c r="DT484" s="101"/>
      <c r="DU484" s="101"/>
      <c r="DV484" s="101"/>
      <c r="DW484" s="101"/>
      <c r="DX484" s="101"/>
      <c r="DY484" s="101"/>
      <c r="DZ484" s="101"/>
      <c r="EA484" s="101"/>
      <c r="EB484" s="101"/>
      <c r="EC484" s="101"/>
      <c r="ED484" s="101"/>
      <c r="EE484" s="101"/>
      <c r="EF484" s="101"/>
      <c r="EG484" s="102"/>
      <c r="EH484" s="128"/>
      <c r="EI484" s="126"/>
      <c r="EJ484" s="126"/>
      <c r="EK484" s="126"/>
      <c r="EL484" s="126"/>
      <c r="EM484" s="126"/>
      <c r="EN484" s="126"/>
      <c r="EO484" s="126"/>
      <c r="EP484" s="126"/>
      <c r="EQ484" s="126"/>
      <c r="ER484" s="126"/>
      <c r="ES484" s="126"/>
      <c r="ET484" s="126"/>
      <c r="EU484" s="126"/>
      <c r="EV484" s="126"/>
      <c r="EW484" s="126"/>
      <c r="EX484" s="126"/>
      <c r="EY484" s="126"/>
      <c r="EZ484" s="126"/>
      <c r="FA484" s="129"/>
      <c r="FB484" s="106"/>
      <c r="FC484" s="101"/>
      <c r="FD484" s="101"/>
      <c r="FE484" s="101"/>
      <c r="FF484" s="101"/>
      <c r="FG484" s="101"/>
      <c r="FH484" s="101"/>
      <c r="FI484" s="101"/>
      <c r="FJ484" s="101"/>
      <c r="FK484" s="130"/>
      <c r="FL484" s="128"/>
      <c r="FM484" s="126"/>
      <c r="FN484" s="126"/>
      <c r="FO484" s="126"/>
      <c r="FP484" s="126"/>
      <c r="FQ484" s="127"/>
      <c r="FR484" s="128"/>
      <c r="FS484" s="126"/>
      <c r="FT484" s="126"/>
      <c r="FU484" s="129"/>
      <c r="FV484" s="106"/>
      <c r="FW484" s="101"/>
      <c r="FX484" s="101"/>
      <c r="FY484" s="127"/>
      <c r="FZ484" s="131"/>
      <c r="GA484" s="132"/>
      <c r="GB484" s="133"/>
      <c r="GC484" s="133"/>
      <c r="GD484" s="133"/>
      <c r="GE484" s="133"/>
      <c r="GF484" s="134"/>
      <c r="GG484" s="135"/>
      <c r="GH484" s="133"/>
      <c r="GI484" s="133"/>
      <c r="GJ484" s="134"/>
      <c r="GK484" s="135"/>
      <c r="GL484" s="136"/>
      <c r="GM484" s="126"/>
      <c r="GN484" s="126"/>
      <c r="GO484" s="126"/>
      <c r="GP484" s="127"/>
      <c r="GQ484" s="137"/>
      <c r="GR484" s="138"/>
      <c r="GS484" s="139"/>
      <c r="GT484" s="140"/>
      <c r="GU484" s="141"/>
      <c r="GV484" s="142"/>
      <c r="GW484" s="143"/>
    </row>
    <row r="485" spans="1:205" s="120" customFormat="1" ht="18" customHeight="1" x14ac:dyDescent="0.25">
      <c r="A485" s="121">
        <v>480</v>
      </c>
      <c r="B485" s="122"/>
      <c r="C485" s="123"/>
      <c r="D485" s="123"/>
      <c r="E485" s="123"/>
      <c r="F485" s="123"/>
      <c r="G485" s="124"/>
      <c r="H485" s="144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46"/>
      <c r="AC485" s="146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6"/>
      <c r="AP485" s="126"/>
      <c r="AQ485" s="126"/>
      <c r="AR485" s="126"/>
      <c r="AS485" s="126"/>
      <c r="AT485" s="126"/>
      <c r="AU485" s="126"/>
      <c r="AV485" s="146"/>
      <c r="AW485" s="146"/>
      <c r="AX485" s="146"/>
      <c r="AY485" s="146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6"/>
      <c r="BL485" s="126"/>
      <c r="BM485" s="126"/>
      <c r="BN485" s="126"/>
      <c r="BO485" s="126"/>
      <c r="BP485" s="146"/>
      <c r="BQ485" s="146"/>
      <c r="BR485" s="146"/>
      <c r="BS485" s="146"/>
      <c r="BT485" s="146"/>
      <c r="BU485" s="146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6"/>
      <c r="CH485" s="126"/>
      <c r="CI485" s="126"/>
      <c r="CJ485" s="146"/>
      <c r="CK485" s="146"/>
      <c r="CL485" s="146"/>
      <c r="CM485" s="146"/>
      <c r="CN485" s="146"/>
      <c r="CO485" s="146"/>
      <c r="CP485" s="146"/>
      <c r="CQ485" s="146"/>
      <c r="CR485" s="125"/>
      <c r="CS485" s="125"/>
      <c r="CT485" s="125"/>
      <c r="CU485" s="125"/>
      <c r="CV485" s="125"/>
      <c r="CW485" s="125"/>
      <c r="CX485" s="125"/>
      <c r="CY485" s="125"/>
      <c r="CZ485" s="125"/>
      <c r="DA485" s="125"/>
      <c r="DB485" s="125"/>
      <c r="DC485" s="146"/>
      <c r="DD485" s="146"/>
      <c r="DE485" s="146"/>
      <c r="DF485" s="146"/>
      <c r="DG485" s="146"/>
      <c r="DH485" s="146"/>
      <c r="DI485" s="146"/>
      <c r="DJ485" s="146"/>
      <c r="DK485" s="146"/>
      <c r="DL485" s="146"/>
      <c r="DM485" s="149"/>
      <c r="DN485" s="100"/>
      <c r="DO485" s="101"/>
      <c r="DP485" s="101"/>
      <c r="DQ485" s="101"/>
      <c r="DR485" s="101"/>
      <c r="DS485" s="101"/>
      <c r="DT485" s="101"/>
      <c r="DU485" s="101"/>
      <c r="DV485" s="101"/>
      <c r="DW485" s="101"/>
      <c r="DX485" s="101"/>
      <c r="DY485" s="101"/>
      <c r="DZ485" s="101"/>
      <c r="EA485" s="101"/>
      <c r="EB485" s="101"/>
      <c r="EC485" s="101"/>
      <c r="ED485" s="101"/>
      <c r="EE485" s="101"/>
      <c r="EF485" s="101"/>
      <c r="EG485" s="102"/>
      <c r="EH485" s="128"/>
      <c r="EI485" s="126"/>
      <c r="EJ485" s="126"/>
      <c r="EK485" s="126"/>
      <c r="EL485" s="126"/>
      <c r="EM485" s="126"/>
      <c r="EN485" s="126"/>
      <c r="EO485" s="126"/>
      <c r="EP485" s="126"/>
      <c r="EQ485" s="126"/>
      <c r="ER485" s="126"/>
      <c r="ES485" s="126"/>
      <c r="ET485" s="126"/>
      <c r="EU485" s="126"/>
      <c r="EV485" s="126"/>
      <c r="EW485" s="126"/>
      <c r="EX485" s="126"/>
      <c r="EY485" s="126"/>
      <c r="EZ485" s="126"/>
      <c r="FA485" s="129"/>
      <c r="FB485" s="106"/>
      <c r="FC485" s="101"/>
      <c r="FD485" s="101"/>
      <c r="FE485" s="101"/>
      <c r="FF485" s="101"/>
      <c r="FG485" s="101"/>
      <c r="FH485" s="101"/>
      <c r="FI485" s="101"/>
      <c r="FJ485" s="101"/>
      <c r="FK485" s="130"/>
      <c r="FL485" s="128"/>
      <c r="FM485" s="126"/>
      <c r="FN485" s="126"/>
      <c r="FO485" s="126"/>
      <c r="FP485" s="126"/>
      <c r="FQ485" s="127"/>
      <c r="FR485" s="128"/>
      <c r="FS485" s="126"/>
      <c r="FT485" s="126"/>
      <c r="FU485" s="129"/>
      <c r="FV485" s="106"/>
      <c r="FW485" s="101"/>
      <c r="FX485" s="101"/>
      <c r="FY485" s="127"/>
      <c r="FZ485" s="131"/>
      <c r="GA485" s="132"/>
      <c r="GB485" s="133"/>
      <c r="GC485" s="133"/>
      <c r="GD485" s="133"/>
      <c r="GE485" s="133"/>
      <c r="GF485" s="134"/>
      <c r="GG485" s="135"/>
      <c r="GH485" s="133"/>
      <c r="GI485" s="133"/>
      <c r="GJ485" s="134"/>
      <c r="GK485" s="135"/>
      <c r="GL485" s="136"/>
      <c r="GM485" s="126"/>
      <c r="GN485" s="126"/>
      <c r="GO485" s="126"/>
      <c r="GP485" s="127"/>
      <c r="GQ485" s="137"/>
      <c r="GR485" s="138"/>
      <c r="GS485" s="139"/>
      <c r="GT485" s="140"/>
      <c r="GU485" s="141"/>
      <c r="GV485" s="142"/>
      <c r="GW485" s="143"/>
    </row>
    <row r="486" spans="1:205" s="120" customFormat="1" ht="18" customHeight="1" x14ac:dyDescent="0.25">
      <c r="A486" s="121">
        <v>481</v>
      </c>
      <c r="B486" s="122"/>
      <c r="C486" s="123"/>
      <c r="D486" s="123"/>
      <c r="E486" s="123"/>
      <c r="F486" s="123"/>
      <c r="G486" s="124"/>
      <c r="H486" s="144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46"/>
      <c r="AC486" s="146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6"/>
      <c r="AP486" s="126"/>
      <c r="AQ486" s="126"/>
      <c r="AR486" s="126"/>
      <c r="AS486" s="126"/>
      <c r="AT486" s="126"/>
      <c r="AU486" s="126"/>
      <c r="AV486" s="146"/>
      <c r="AW486" s="146"/>
      <c r="AX486" s="146"/>
      <c r="AY486" s="146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6"/>
      <c r="BL486" s="126"/>
      <c r="BM486" s="126"/>
      <c r="BN486" s="126"/>
      <c r="BO486" s="126"/>
      <c r="BP486" s="146"/>
      <c r="BQ486" s="146"/>
      <c r="BR486" s="146"/>
      <c r="BS486" s="146"/>
      <c r="BT486" s="146"/>
      <c r="BU486" s="146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6"/>
      <c r="CH486" s="126"/>
      <c r="CI486" s="126"/>
      <c r="CJ486" s="146"/>
      <c r="CK486" s="146"/>
      <c r="CL486" s="146"/>
      <c r="CM486" s="146"/>
      <c r="CN486" s="146"/>
      <c r="CO486" s="146"/>
      <c r="CP486" s="146"/>
      <c r="CQ486" s="146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46"/>
      <c r="DD486" s="146"/>
      <c r="DE486" s="146"/>
      <c r="DF486" s="146"/>
      <c r="DG486" s="146"/>
      <c r="DH486" s="146"/>
      <c r="DI486" s="146"/>
      <c r="DJ486" s="146"/>
      <c r="DK486" s="146"/>
      <c r="DL486" s="146"/>
      <c r="DM486" s="149"/>
      <c r="DN486" s="100"/>
      <c r="DO486" s="101"/>
      <c r="DP486" s="101"/>
      <c r="DQ486" s="101"/>
      <c r="DR486" s="101"/>
      <c r="DS486" s="101"/>
      <c r="DT486" s="101"/>
      <c r="DU486" s="101"/>
      <c r="DV486" s="101"/>
      <c r="DW486" s="101"/>
      <c r="DX486" s="101"/>
      <c r="DY486" s="101"/>
      <c r="DZ486" s="101"/>
      <c r="EA486" s="101"/>
      <c r="EB486" s="101"/>
      <c r="EC486" s="101"/>
      <c r="ED486" s="101"/>
      <c r="EE486" s="101"/>
      <c r="EF486" s="101"/>
      <c r="EG486" s="102"/>
      <c r="EH486" s="128"/>
      <c r="EI486" s="126"/>
      <c r="EJ486" s="126"/>
      <c r="EK486" s="126"/>
      <c r="EL486" s="126"/>
      <c r="EM486" s="126"/>
      <c r="EN486" s="126"/>
      <c r="EO486" s="126"/>
      <c r="EP486" s="126"/>
      <c r="EQ486" s="126"/>
      <c r="ER486" s="126"/>
      <c r="ES486" s="126"/>
      <c r="ET486" s="126"/>
      <c r="EU486" s="126"/>
      <c r="EV486" s="126"/>
      <c r="EW486" s="126"/>
      <c r="EX486" s="126"/>
      <c r="EY486" s="126"/>
      <c r="EZ486" s="126"/>
      <c r="FA486" s="129"/>
      <c r="FB486" s="106"/>
      <c r="FC486" s="101"/>
      <c r="FD486" s="101"/>
      <c r="FE486" s="101"/>
      <c r="FF486" s="101"/>
      <c r="FG486" s="101"/>
      <c r="FH486" s="101"/>
      <c r="FI486" s="101"/>
      <c r="FJ486" s="101"/>
      <c r="FK486" s="130"/>
      <c r="FL486" s="128"/>
      <c r="FM486" s="126"/>
      <c r="FN486" s="126"/>
      <c r="FO486" s="126"/>
      <c r="FP486" s="126"/>
      <c r="FQ486" s="127"/>
      <c r="FR486" s="128"/>
      <c r="FS486" s="126"/>
      <c r="FT486" s="126"/>
      <c r="FU486" s="129"/>
      <c r="FV486" s="106"/>
      <c r="FW486" s="101"/>
      <c r="FX486" s="101"/>
      <c r="FY486" s="127"/>
      <c r="FZ486" s="131"/>
      <c r="GA486" s="132"/>
      <c r="GB486" s="133"/>
      <c r="GC486" s="133"/>
      <c r="GD486" s="133"/>
      <c r="GE486" s="133"/>
      <c r="GF486" s="134"/>
      <c r="GG486" s="135"/>
      <c r="GH486" s="133"/>
      <c r="GI486" s="133"/>
      <c r="GJ486" s="134"/>
      <c r="GK486" s="135"/>
      <c r="GL486" s="136"/>
      <c r="GM486" s="126"/>
      <c r="GN486" s="126"/>
      <c r="GO486" s="126"/>
      <c r="GP486" s="127"/>
      <c r="GQ486" s="137"/>
      <c r="GR486" s="138"/>
      <c r="GS486" s="139"/>
      <c r="GT486" s="140"/>
      <c r="GU486" s="141"/>
      <c r="GV486" s="142"/>
      <c r="GW486" s="143"/>
    </row>
    <row r="487" spans="1:205" s="120" customFormat="1" ht="18" customHeight="1" x14ac:dyDescent="0.25">
      <c r="A487" s="121">
        <v>482</v>
      </c>
      <c r="B487" s="122"/>
      <c r="C487" s="123"/>
      <c r="D487" s="123"/>
      <c r="E487" s="123"/>
      <c r="F487" s="123"/>
      <c r="G487" s="124"/>
      <c r="H487" s="144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46"/>
      <c r="AC487" s="146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6"/>
      <c r="AP487" s="126"/>
      <c r="AQ487" s="126"/>
      <c r="AR487" s="126"/>
      <c r="AS487" s="126"/>
      <c r="AT487" s="126"/>
      <c r="AU487" s="126"/>
      <c r="AV487" s="146"/>
      <c r="AW487" s="146"/>
      <c r="AX487" s="146"/>
      <c r="AY487" s="146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6"/>
      <c r="BL487" s="126"/>
      <c r="BM487" s="126"/>
      <c r="BN487" s="126"/>
      <c r="BO487" s="126"/>
      <c r="BP487" s="146"/>
      <c r="BQ487" s="146"/>
      <c r="BR487" s="146"/>
      <c r="BS487" s="146"/>
      <c r="BT487" s="146"/>
      <c r="BU487" s="146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6"/>
      <c r="CH487" s="126"/>
      <c r="CI487" s="126"/>
      <c r="CJ487" s="146"/>
      <c r="CK487" s="146"/>
      <c r="CL487" s="146"/>
      <c r="CM487" s="146"/>
      <c r="CN487" s="146"/>
      <c r="CO487" s="146"/>
      <c r="CP487" s="146"/>
      <c r="CQ487" s="146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46"/>
      <c r="DD487" s="146"/>
      <c r="DE487" s="146"/>
      <c r="DF487" s="146"/>
      <c r="DG487" s="146"/>
      <c r="DH487" s="146"/>
      <c r="DI487" s="146"/>
      <c r="DJ487" s="146"/>
      <c r="DK487" s="146"/>
      <c r="DL487" s="146"/>
      <c r="DM487" s="149"/>
      <c r="DN487" s="100"/>
      <c r="DO487" s="101"/>
      <c r="DP487" s="101"/>
      <c r="DQ487" s="101"/>
      <c r="DR487" s="101"/>
      <c r="DS487" s="101"/>
      <c r="DT487" s="101"/>
      <c r="DU487" s="101"/>
      <c r="DV487" s="101"/>
      <c r="DW487" s="101"/>
      <c r="DX487" s="101"/>
      <c r="DY487" s="101"/>
      <c r="DZ487" s="101"/>
      <c r="EA487" s="101"/>
      <c r="EB487" s="101"/>
      <c r="EC487" s="101"/>
      <c r="ED487" s="101"/>
      <c r="EE487" s="101"/>
      <c r="EF487" s="101"/>
      <c r="EG487" s="102"/>
      <c r="EH487" s="128"/>
      <c r="EI487" s="126"/>
      <c r="EJ487" s="126"/>
      <c r="EK487" s="126"/>
      <c r="EL487" s="126"/>
      <c r="EM487" s="126"/>
      <c r="EN487" s="126"/>
      <c r="EO487" s="126"/>
      <c r="EP487" s="126"/>
      <c r="EQ487" s="126"/>
      <c r="ER487" s="126"/>
      <c r="ES487" s="126"/>
      <c r="ET487" s="126"/>
      <c r="EU487" s="126"/>
      <c r="EV487" s="126"/>
      <c r="EW487" s="126"/>
      <c r="EX487" s="126"/>
      <c r="EY487" s="126"/>
      <c r="EZ487" s="126"/>
      <c r="FA487" s="129"/>
      <c r="FB487" s="106"/>
      <c r="FC487" s="101"/>
      <c r="FD487" s="101"/>
      <c r="FE487" s="101"/>
      <c r="FF487" s="101"/>
      <c r="FG487" s="101"/>
      <c r="FH487" s="101"/>
      <c r="FI487" s="101"/>
      <c r="FJ487" s="101"/>
      <c r="FK487" s="130"/>
      <c r="FL487" s="128"/>
      <c r="FM487" s="126"/>
      <c r="FN487" s="126"/>
      <c r="FO487" s="126"/>
      <c r="FP487" s="126"/>
      <c r="FQ487" s="127"/>
      <c r="FR487" s="128"/>
      <c r="FS487" s="126"/>
      <c r="FT487" s="126"/>
      <c r="FU487" s="129"/>
      <c r="FV487" s="106"/>
      <c r="FW487" s="101"/>
      <c r="FX487" s="101"/>
      <c r="FY487" s="127"/>
      <c r="FZ487" s="131"/>
      <c r="GA487" s="132"/>
      <c r="GB487" s="133"/>
      <c r="GC487" s="133"/>
      <c r="GD487" s="133"/>
      <c r="GE487" s="133"/>
      <c r="GF487" s="134"/>
      <c r="GG487" s="135"/>
      <c r="GH487" s="133"/>
      <c r="GI487" s="133"/>
      <c r="GJ487" s="134"/>
      <c r="GK487" s="135"/>
      <c r="GL487" s="136"/>
      <c r="GM487" s="126"/>
      <c r="GN487" s="126"/>
      <c r="GO487" s="126"/>
      <c r="GP487" s="127"/>
      <c r="GQ487" s="137"/>
      <c r="GR487" s="138"/>
      <c r="GS487" s="139"/>
      <c r="GT487" s="140"/>
      <c r="GU487" s="141"/>
      <c r="GV487" s="142"/>
      <c r="GW487" s="143"/>
    </row>
    <row r="488" spans="1:205" s="120" customFormat="1" ht="18" customHeight="1" x14ac:dyDescent="0.25">
      <c r="A488" s="121">
        <v>483</v>
      </c>
      <c r="B488" s="122"/>
      <c r="C488" s="123"/>
      <c r="D488" s="123"/>
      <c r="E488" s="123"/>
      <c r="F488" s="123"/>
      <c r="G488" s="124"/>
      <c r="H488" s="144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46"/>
      <c r="AC488" s="146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6"/>
      <c r="AP488" s="126"/>
      <c r="AQ488" s="126"/>
      <c r="AR488" s="126"/>
      <c r="AS488" s="126"/>
      <c r="AT488" s="126"/>
      <c r="AU488" s="126"/>
      <c r="AV488" s="146"/>
      <c r="AW488" s="146"/>
      <c r="AX488" s="146"/>
      <c r="AY488" s="146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6"/>
      <c r="BL488" s="126"/>
      <c r="BM488" s="126"/>
      <c r="BN488" s="126"/>
      <c r="BO488" s="126"/>
      <c r="BP488" s="146"/>
      <c r="BQ488" s="146"/>
      <c r="BR488" s="146"/>
      <c r="BS488" s="146"/>
      <c r="BT488" s="146"/>
      <c r="BU488" s="146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6"/>
      <c r="CH488" s="126"/>
      <c r="CI488" s="126"/>
      <c r="CJ488" s="146"/>
      <c r="CK488" s="146"/>
      <c r="CL488" s="146"/>
      <c r="CM488" s="146"/>
      <c r="CN488" s="146"/>
      <c r="CO488" s="146"/>
      <c r="CP488" s="146"/>
      <c r="CQ488" s="146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46"/>
      <c r="DD488" s="146"/>
      <c r="DE488" s="146"/>
      <c r="DF488" s="146"/>
      <c r="DG488" s="146"/>
      <c r="DH488" s="146"/>
      <c r="DI488" s="146"/>
      <c r="DJ488" s="146"/>
      <c r="DK488" s="146"/>
      <c r="DL488" s="146"/>
      <c r="DM488" s="149"/>
      <c r="DN488" s="100"/>
      <c r="DO488" s="101"/>
      <c r="DP488" s="101"/>
      <c r="DQ488" s="101"/>
      <c r="DR488" s="101"/>
      <c r="DS488" s="101"/>
      <c r="DT488" s="101"/>
      <c r="DU488" s="101"/>
      <c r="DV488" s="101"/>
      <c r="DW488" s="101"/>
      <c r="DX488" s="101"/>
      <c r="DY488" s="101"/>
      <c r="DZ488" s="101"/>
      <c r="EA488" s="101"/>
      <c r="EB488" s="101"/>
      <c r="EC488" s="101"/>
      <c r="ED488" s="101"/>
      <c r="EE488" s="101"/>
      <c r="EF488" s="101"/>
      <c r="EG488" s="102"/>
      <c r="EH488" s="128"/>
      <c r="EI488" s="126"/>
      <c r="EJ488" s="126"/>
      <c r="EK488" s="126"/>
      <c r="EL488" s="126"/>
      <c r="EM488" s="126"/>
      <c r="EN488" s="126"/>
      <c r="EO488" s="126"/>
      <c r="EP488" s="126"/>
      <c r="EQ488" s="126"/>
      <c r="ER488" s="126"/>
      <c r="ES488" s="126"/>
      <c r="ET488" s="126"/>
      <c r="EU488" s="126"/>
      <c r="EV488" s="126"/>
      <c r="EW488" s="126"/>
      <c r="EX488" s="126"/>
      <c r="EY488" s="126"/>
      <c r="EZ488" s="126"/>
      <c r="FA488" s="129"/>
      <c r="FB488" s="106"/>
      <c r="FC488" s="101"/>
      <c r="FD488" s="101"/>
      <c r="FE488" s="101"/>
      <c r="FF488" s="101"/>
      <c r="FG488" s="101"/>
      <c r="FH488" s="101"/>
      <c r="FI488" s="101"/>
      <c r="FJ488" s="101"/>
      <c r="FK488" s="130"/>
      <c r="FL488" s="128"/>
      <c r="FM488" s="126"/>
      <c r="FN488" s="126"/>
      <c r="FO488" s="126"/>
      <c r="FP488" s="126"/>
      <c r="FQ488" s="127"/>
      <c r="FR488" s="128"/>
      <c r="FS488" s="126"/>
      <c r="FT488" s="126"/>
      <c r="FU488" s="129"/>
      <c r="FV488" s="106"/>
      <c r="FW488" s="101"/>
      <c r="FX488" s="101"/>
      <c r="FY488" s="127"/>
      <c r="FZ488" s="131"/>
      <c r="GA488" s="132"/>
      <c r="GB488" s="133"/>
      <c r="GC488" s="133"/>
      <c r="GD488" s="133"/>
      <c r="GE488" s="133"/>
      <c r="GF488" s="134"/>
      <c r="GG488" s="135"/>
      <c r="GH488" s="133"/>
      <c r="GI488" s="133"/>
      <c r="GJ488" s="134"/>
      <c r="GK488" s="135"/>
      <c r="GL488" s="136"/>
      <c r="GM488" s="126"/>
      <c r="GN488" s="126"/>
      <c r="GO488" s="126"/>
      <c r="GP488" s="127"/>
      <c r="GQ488" s="137"/>
      <c r="GR488" s="138"/>
      <c r="GS488" s="139"/>
      <c r="GT488" s="140"/>
      <c r="GU488" s="141"/>
      <c r="GV488" s="142"/>
      <c r="GW488" s="143"/>
    </row>
    <row r="489" spans="1:205" s="120" customFormat="1" ht="18" customHeight="1" x14ac:dyDescent="0.25">
      <c r="A489" s="121">
        <v>484</v>
      </c>
      <c r="B489" s="122"/>
      <c r="C489" s="123"/>
      <c r="D489" s="123"/>
      <c r="E489" s="123"/>
      <c r="F489" s="123"/>
      <c r="G489" s="124"/>
      <c r="H489" s="144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46"/>
      <c r="AC489" s="146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6"/>
      <c r="AP489" s="126"/>
      <c r="AQ489" s="126"/>
      <c r="AR489" s="126"/>
      <c r="AS489" s="126"/>
      <c r="AT489" s="126"/>
      <c r="AU489" s="126"/>
      <c r="AV489" s="146"/>
      <c r="AW489" s="146"/>
      <c r="AX489" s="146"/>
      <c r="AY489" s="146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6"/>
      <c r="BL489" s="126"/>
      <c r="BM489" s="126"/>
      <c r="BN489" s="126"/>
      <c r="BO489" s="126"/>
      <c r="BP489" s="146"/>
      <c r="BQ489" s="146"/>
      <c r="BR489" s="146"/>
      <c r="BS489" s="146"/>
      <c r="BT489" s="146"/>
      <c r="BU489" s="146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6"/>
      <c r="CH489" s="126"/>
      <c r="CI489" s="126"/>
      <c r="CJ489" s="146"/>
      <c r="CK489" s="146"/>
      <c r="CL489" s="146"/>
      <c r="CM489" s="146"/>
      <c r="CN489" s="146"/>
      <c r="CO489" s="146"/>
      <c r="CP489" s="146"/>
      <c r="CQ489" s="146"/>
      <c r="CR489" s="125"/>
      <c r="CS489" s="125"/>
      <c r="CT489" s="125"/>
      <c r="CU489" s="125"/>
      <c r="CV489" s="125"/>
      <c r="CW489" s="125"/>
      <c r="CX489" s="125"/>
      <c r="CY489" s="125"/>
      <c r="CZ489" s="125"/>
      <c r="DA489" s="125"/>
      <c r="DB489" s="125"/>
      <c r="DC489" s="146"/>
      <c r="DD489" s="146"/>
      <c r="DE489" s="146"/>
      <c r="DF489" s="146"/>
      <c r="DG489" s="146"/>
      <c r="DH489" s="146"/>
      <c r="DI489" s="146"/>
      <c r="DJ489" s="146"/>
      <c r="DK489" s="146"/>
      <c r="DL489" s="146"/>
      <c r="DM489" s="149"/>
      <c r="DN489" s="100"/>
      <c r="DO489" s="101"/>
      <c r="DP489" s="101"/>
      <c r="DQ489" s="101"/>
      <c r="DR489" s="101"/>
      <c r="DS489" s="101"/>
      <c r="DT489" s="101"/>
      <c r="DU489" s="101"/>
      <c r="DV489" s="101"/>
      <c r="DW489" s="101"/>
      <c r="DX489" s="101"/>
      <c r="DY489" s="101"/>
      <c r="DZ489" s="101"/>
      <c r="EA489" s="101"/>
      <c r="EB489" s="101"/>
      <c r="EC489" s="101"/>
      <c r="ED489" s="101"/>
      <c r="EE489" s="101"/>
      <c r="EF489" s="101"/>
      <c r="EG489" s="102"/>
      <c r="EH489" s="128"/>
      <c r="EI489" s="126"/>
      <c r="EJ489" s="126"/>
      <c r="EK489" s="126"/>
      <c r="EL489" s="126"/>
      <c r="EM489" s="126"/>
      <c r="EN489" s="126"/>
      <c r="EO489" s="126"/>
      <c r="EP489" s="126"/>
      <c r="EQ489" s="126"/>
      <c r="ER489" s="126"/>
      <c r="ES489" s="126"/>
      <c r="ET489" s="126"/>
      <c r="EU489" s="126"/>
      <c r="EV489" s="126"/>
      <c r="EW489" s="126"/>
      <c r="EX489" s="126"/>
      <c r="EY489" s="126"/>
      <c r="EZ489" s="126"/>
      <c r="FA489" s="129"/>
      <c r="FB489" s="106"/>
      <c r="FC489" s="101"/>
      <c r="FD489" s="101"/>
      <c r="FE489" s="101"/>
      <c r="FF489" s="101"/>
      <c r="FG489" s="101"/>
      <c r="FH489" s="101"/>
      <c r="FI489" s="101"/>
      <c r="FJ489" s="101"/>
      <c r="FK489" s="130"/>
      <c r="FL489" s="128"/>
      <c r="FM489" s="126"/>
      <c r="FN489" s="126"/>
      <c r="FO489" s="126"/>
      <c r="FP489" s="126"/>
      <c r="FQ489" s="127"/>
      <c r="FR489" s="128"/>
      <c r="FS489" s="126"/>
      <c r="FT489" s="126"/>
      <c r="FU489" s="129"/>
      <c r="FV489" s="106"/>
      <c r="FW489" s="101"/>
      <c r="FX489" s="101"/>
      <c r="FY489" s="127"/>
      <c r="FZ489" s="131"/>
      <c r="GA489" s="132"/>
      <c r="GB489" s="133"/>
      <c r="GC489" s="133"/>
      <c r="GD489" s="133"/>
      <c r="GE489" s="133"/>
      <c r="GF489" s="134"/>
      <c r="GG489" s="135"/>
      <c r="GH489" s="133"/>
      <c r="GI489" s="133"/>
      <c r="GJ489" s="134"/>
      <c r="GK489" s="135"/>
      <c r="GL489" s="136"/>
      <c r="GM489" s="126"/>
      <c r="GN489" s="126"/>
      <c r="GO489" s="126"/>
      <c r="GP489" s="127"/>
      <c r="GQ489" s="137"/>
      <c r="GR489" s="138"/>
      <c r="GS489" s="139"/>
      <c r="GT489" s="140"/>
      <c r="GU489" s="141"/>
      <c r="GV489" s="142"/>
      <c r="GW489" s="143"/>
    </row>
    <row r="490" spans="1:205" s="120" customFormat="1" ht="18" customHeight="1" x14ac:dyDescent="0.25">
      <c r="A490" s="121">
        <v>485</v>
      </c>
      <c r="B490" s="122"/>
      <c r="C490" s="123"/>
      <c r="D490" s="123"/>
      <c r="E490" s="123"/>
      <c r="F490" s="123"/>
      <c r="G490" s="124"/>
      <c r="H490" s="144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46"/>
      <c r="AC490" s="146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6"/>
      <c r="AP490" s="126"/>
      <c r="AQ490" s="126"/>
      <c r="AR490" s="126"/>
      <c r="AS490" s="126"/>
      <c r="AT490" s="126"/>
      <c r="AU490" s="126"/>
      <c r="AV490" s="146"/>
      <c r="AW490" s="146"/>
      <c r="AX490" s="146"/>
      <c r="AY490" s="146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6"/>
      <c r="BL490" s="126"/>
      <c r="BM490" s="126"/>
      <c r="BN490" s="126"/>
      <c r="BO490" s="126"/>
      <c r="BP490" s="146"/>
      <c r="BQ490" s="146"/>
      <c r="BR490" s="146"/>
      <c r="BS490" s="146"/>
      <c r="BT490" s="146"/>
      <c r="BU490" s="146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6"/>
      <c r="CH490" s="126"/>
      <c r="CI490" s="126"/>
      <c r="CJ490" s="146"/>
      <c r="CK490" s="146"/>
      <c r="CL490" s="146"/>
      <c r="CM490" s="146"/>
      <c r="CN490" s="146"/>
      <c r="CO490" s="146"/>
      <c r="CP490" s="146"/>
      <c r="CQ490" s="146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46"/>
      <c r="DD490" s="146"/>
      <c r="DE490" s="146"/>
      <c r="DF490" s="146"/>
      <c r="DG490" s="146"/>
      <c r="DH490" s="146"/>
      <c r="DI490" s="146"/>
      <c r="DJ490" s="146"/>
      <c r="DK490" s="146"/>
      <c r="DL490" s="146"/>
      <c r="DM490" s="149"/>
      <c r="DN490" s="100"/>
      <c r="DO490" s="101"/>
      <c r="DP490" s="101"/>
      <c r="DQ490" s="101"/>
      <c r="DR490" s="101"/>
      <c r="DS490" s="101"/>
      <c r="DT490" s="101"/>
      <c r="DU490" s="101"/>
      <c r="DV490" s="101"/>
      <c r="DW490" s="101"/>
      <c r="DX490" s="101"/>
      <c r="DY490" s="101"/>
      <c r="DZ490" s="101"/>
      <c r="EA490" s="101"/>
      <c r="EB490" s="101"/>
      <c r="EC490" s="101"/>
      <c r="ED490" s="101"/>
      <c r="EE490" s="101"/>
      <c r="EF490" s="101"/>
      <c r="EG490" s="102"/>
      <c r="EH490" s="128"/>
      <c r="EI490" s="126"/>
      <c r="EJ490" s="126"/>
      <c r="EK490" s="126"/>
      <c r="EL490" s="126"/>
      <c r="EM490" s="126"/>
      <c r="EN490" s="126"/>
      <c r="EO490" s="126"/>
      <c r="EP490" s="126"/>
      <c r="EQ490" s="126"/>
      <c r="ER490" s="126"/>
      <c r="ES490" s="126"/>
      <c r="ET490" s="126"/>
      <c r="EU490" s="126"/>
      <c r="EV490" s="126"/>
      <c r="EW490" s="126"/>
      <c r="EX490" s="126"/>
      <c r="EY490" s="126"/>
      <c r="EZ490" s="126"/>
      <c r="FA490" s="129"/>
      <c r="FB490" s="106"/>
      <c r="FC490" s="101"/>
      <c r="FD490" s="101"/>
      <c r="FE490" s="101"/>
      <c r="FF490" s="101"/>
      <c r="FG490" s="101"/>
      <c r="FH490" s="101"/>
      <c r="FI490" s="101"/>
      <c r="FJ490" s="101"/>
      <c r="FK490" s="130"/>
      <c r="FL490" s="128"/>
      <c r="FM490" s="126"/>
      <c r="FN490" s="126"/>
      <c r="FO490" s="126"/>
      <c r="FP490" s="126"/>
      <c r="FQ490" s="127"/>
      <c r="FR490" s="128"/>
      <c r="FS490" s="126"/>
      <c r="FT490" s="126"/>
      <c r="FU490" s="129"/>
      <c r="FV490" s="106"/>
      <c r="FW490" s="101"/>
      <c r="FX490" s="101"/>
      <c r="FY490" s="127"/>
      <c r="FZ490" s="131"/>
      <c r="GA490" s="132"/>
      <c r="GB490" s="133"/>
      <c r="GC490" s="133"/>
      <c r="GD490" s="133"/>
      <c r="GE490" s="133"/>
      <c r="GF490" s="134"/>
      <c r="GG490" s="135"/>
      <c r="GH490" s="133"/>
      <c r="GI490" s="133"/>
      <c r="GJ490" s="134"/>
      <c r="GK490" s="135"/>
      <c r="GL490" s="136"/>
      <c r="GM490" s="126"/>
      <c r="GN490" s="126"/>
      <c r="GO490" s="126"/>
      <c r="GP490" s="127"/>
      <c r="GQ490" s="137"/>
      <c r="GR490" s="138"/>
      <c r="GS490" s="139"/>
      <c r="GT490" s="140"/>
      <c r="GU490" s="141"/>
      <c r="GV490" s="142"/>
      <c r="GW490" s="143"/>
    </row>
    <row r="491" spans="1:205" s="120" customFormat="1" ht="18" customHeight="1" x14ac:dyDescent="0.25">
      <c r="A491" s="121">
        <v>486</v>
      </c>
      <c r="B491" s="122"/>
      <c r="C491" s="123"/>
      <c r="D491" s="123"/>
      <c r="E491" s="123"/>
      <c r="F491" s="123"/>
      <c r="G491" s="124"/>
      <c r="H491" s="144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46"/>
      <c r="AC491" s="146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6"/>
      <c r="AP491" s="126"/>
      <c r="AQ491" s="126"/>
      <c r="AR491" s="126"/>
      <c r="AS491" s="126"/>
      <c r="AT491" s="126"/>
      <c r="AU491" s="126"/>
      <c r="AV491" s="146"/>
      <c r="AW491" s="146"/>
      <c r="AX491" s="146"/>
      <c r="AY491" s="146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6"/>
      <c r="BL491" s="126"/>
      <c r="BM491" s="126"/>
      <c r="BN491" s="126"/>
      <c r="BO491" s="126"/>
      <c r="BP491" s="146"/>
      <c r="BQ491" s="146"/>
      <c r="BR491" s="146"/>
      <c r="BS491" s="146"/>
      <c r="BT491" s="146"/>
      <c r="BU491" s="146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6"/>
      <c r="CH491" s="126"/>
      <c r="CI491" s="126"/>
      <c r="CJ491" s="146"/>
      <c r="CK491" s="146"/>
      <c r="CL491" s="146"/>
      <c r="CM491" s="146"/>
      <c r="CN491" s="146"/>
      <c r="CO491" s="146"/>
      <c r="CP491" s="146"/>
      <c r="CQ491" s="146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46"/>
      <c r="DD491" s="146"/>
      <c r="DE491" s="146"/>
      <c r="DF491" s="146"/>
      <c r="DG491" s="146"/>
      <c r="DH491" s="146"/>
      <c r="DI491" s="146"/>
      <c r="DJ491" s="146"/>
      <c r="DK491" s="146"/>
      <c r="DL491" s="146"/>
      <c r="DM491" s="149"/>
      <c r="DN491" s="100"/>
      <c r="DO491" s="101"/>
      <c r="DP491" s="101"/>
      <c r="DQ491" s="101"/>
      <c r="DR491" s="101"/>
      <c r="DS491" s="101"/>
      <c r="DT491" s="101"/>
      <c r="DU491" s="101"/>
      <c r="DV491" s="101"/>
      <c r="DW491" s="101"/>
      <c r="DX491" s="101"/>
      <c r="DY491" s="101"/>
      <c r="DZ491" s="101"/>
      <c r="EA491" s="101"/>
      <c r="EB491" s="101"/>
      <c r="EC491" s="101"/>
      <c r="ED491" s="101"/>
      <c r="EE491" s="101"/>
      <c r="EF491" s="101"/>
      <c r="EG491" s="102"/>
      <c r="EH491" s="128"/>
      <c r="EI491" s="126"/>
      <c r="EJ491" s="126"/>
      <c r="EK491" s="126"/>
      <c r="EL491" s="126"/>
      <c r="EM491" s="126"/>
      <c r="EN491" s="126"/>
      <c r="EO491" s="126"/>
      <c r="EP491" s="126"/>
      <c r="EQ491" s="126"/>
      <c r="ER491" s="126"/>
      <c r="ES491" s="126"/>
      <c r="ET491" s="126"/>
      <c r="EU491" s="126"/>
      <c r="EV491" s="126"/>
      <c r="EW491" s="126"/>
      <c r="EX491" s="126"/>
      <c r="EY491" s="126"/>
      <c r="EZ491" s="126"/>
      <c r="FA491" s="129"/>
      <c r="FB491" s="106"/>
      <c r="FC491" s="101"/>
      <c r="FD491" s="101"/>
      <c r="FE491" s="101"/>
      <c r="FF491" s="101"/>
      <c r="FG491" s="101"/>
      <c r="FH491" s="101"/>
      <c r="FI491" s="101"/>
      <c r="FJ491" s="101"/>
      <c r="FK491" s="130"/>
      <c r="FL491" s="128"/>
      <c r="FM491" s="126"/>
      <c r="FN491" s="126"/>
      <c r="FO491" s="126"/>
      <c r="FP491" s="126"/>
      <c r="FQ491" s="127"/>
      <c r="FR491" s="128"/>
      <c r="FS491" s="126"/>
      <c r="FT491" s="126"/>
      <c r="FU491" s="129"/>
      <c r="FV491" s="106"/>
      <c r="FW491" s="101"/>
      <c r="FX491" s="101"/>
      <c r="FY491" s="127"/>
      <c r="FZ491" s="131"/>
      <c r="GA491" s="132"/>
      <c r="GB491" s="133"/>
      <c r="GC491" s="133"/>
      <c r="GD491" s="133"/>
      <c r="GE491" s="133"/>
      <c r="GF491" s="134"/>
      <c r="GG491" s="135"/>
      <c r="GH491" s="133"/>
      <c r="GI491" s="133"/>
      <c r="GJ491" s="134"/>
      <c r="GK491" s="135"/>
      <c r="GL491" s="136"/>
      <c r="GM491" s="126"/>
      <c r="GN491" s="126"/>
      <c r="GO491" s="126"/>
      <c r="GP491" s="127"/>
      <c r="GQ491" s="137"/>
      <c r="GR491" s="138"/>
      <c r="GS491" s="139"/>
      <c r="GT491" s="140"/>
      <c r="GU491" s="141"/>
      <c r="GV491" s="142"/>
      <c r="GW491" s="143"/>
    </row>
    <row r="492" spans="1:205" s="120" customFormat="1" ht="18" customHeight="1" x14ac:dyDescent="0.25">
      <c r="A492" s="121">
        <v>487</v>
      </c>
      <c r="B492" s="122"/>
      <c r="C492" s="123"/>
      <c r="D492" s="123"/>
      <c r="E492" s="123"/>
      <c r="F492" s="123"/>
      <c r="G492" s="124"/>
      <c r="H492" s="144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46"/>
      <c r="AC492" s="146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6"/>
      <c r="AP492" s="126"/>
      <c r="AQ492" s="126"/>
      <c r="AR492" s="126"/>
      <c r="AS492" s="126"/>
      <c r="AT492" s="126"/>
      <c r="AU492" s="126"/>
      <c r="AV492" s="146"/>
      <c r="AW492" s="146"/>
      <c r="AX492" s="146"/>
      <c r="AY492" s="146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6"/>
      <c r="BL492" s="126"/>
      <c r="BM492" s="126"/>
      <c r="BN492" s="126"/>
      <c r="BO492" s="126"/>
      <c r="BP492" s="146"/>
      <c r="BQ492" s="146"/>
      <c r="BR492" s="146"/>
      <c r="BS492" s="146"/>
      <c r="BT492" s="146"/>
      <c r="BU492" s="146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6"/>
      <c r="CH492" s="126"/>
      <c r="CI492" s="126"/>
      <c r="CJ492" s="146"/>
      <c r="CK492" s="146"/>
      <c r="CL492" s="146"/>
      <c r="CM492" s="146"/>
      <c r="CN492" s="146"/>
      <c r="CO492" s="146"/>
      <c r="CP492" s="146"/>
      <c r="CQ492" s="146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46"/>
      <c r="DD492" s="146"/>
      <c r="DE492" s="146"/>
      <c r="DF492" s="146"/>
      <c r="DG492" s="146"/>
      <c r="DH492" s="146"/>
      <c r="DI492" s="146"/>
      <c r="DJ492" s="146"/>
      <c r="DK492" s="146"/>
      <c r="DL492" s="146"/>
      <c r="DM492" s="149"/>
      <c r="DN492" s="100"/>
      <c r="DO492" s="101"/>
      <c r="DP492" s="101"/>
      <c r="DQ492" s="101"/>
      <c r="DR492" s="101"/>
      <c r="DS492" s="101"/>
      <c r="DT492" s="101"/>
      <c r="DU492" s="101"/>
      <c r="DV492" s="101"/>
      <c r="DW492" s="101"/>
      <c r="DX492" s="101"/>
      <c r="DY492" s="101"/>
      <c r="DZ492" s="101"/>
      <c r="EA492" s="101"/>
      <c r="EB492" s="101"/>
      <c r="EC492" s="101"/>
      <c r="ED492" s="101"/>
      <c r="EE492" s="101"/>
      <c r="EF492" s="101"/>
      <c r="EG492" s="102"/>
      <c r="EH492" s="128"/>
      <c r="EI492" s="126"/>
      <c r="EJ492" s="126"/>
      <c r="EK492" s="126"/>
      <c r="EL492" s="126"/>
      <c r="EM492" s="126"/>
      <c r="EN492" s="126"/>
      <c r="EO492" s="126"/>
      <c r="EP492" s="126"/>
      <c r="EQ492" s="126"/>
      <c r="ER492" s="126"/>
      <c r="ES492" s="126"/>
      <c r="ET492" s="126"/>
      <c r="EU492" s="126"/>
      <c r="EV492" s="126"/>
      <c r="EW492" s="126"/>
      <c r="EX492" s="126"/>
      <c r="EY492" s="126"/>
      <c r="EZ492" s="126"/>
      <c r="FA492" s="129"/>
      <c r="FB492" s="106"/>
      <c r="FC492" s="101"/>
      <c r="FD492" s="101"/>
      <c r="FE492" s="101"/>
      <c r="FF492" s="101"/>
      <c r="FG492" s="101"/>
      <c r="FH492" s="101"/>
      <c r="FI492" s="101"/>
      <c r="FJ492" s="101"/>
      <c r="FK492" s="130"/>
      <c r="FL492" s="128"/>
      <c r="FM492" s="126"/>
      <c r="FN492" s="126"/>
      <c r="FO492" s="126"/>
      <c r="FP492" s="126"/>
      <c r="FQ492" s="127"/>
      <c r="FR492" s="128"/>
      <c r="FS492" s="126"/>
      <c r="FT492" s="126"/>
      <c r="FU492" s="129"/>
      <c r="FV492" s="106"/>
      <c r="FW492" s="101"/>
      <c r="FX492" s="101"/>
      <c r="FY492" s="127"/>
      <c r="FZ492" s="131"/>
      <c r="GA492" s="132"/>
      <c r="GB492" s="133"/>
      <c r="GC492" s="133"/>
      <c r="GD492" s="133"/>
      <c r="GE492" s="133"/>
      <c r="GF492" s="134"/>
      <c r="GG492" s="135"/>
      <c r="GH492" s="133"/>
      <c r="GI492" s="133"/>
      <c r="GJ492" s="134"/>
      <c r="GK492" s="135"/>
      <c r="GL492" s="136"/>
      <c r="GM492" s="126"/>
      <c r="GN492" s="126"/>
      <c r="GO492" s="126"/>
      <c r="GP492" s="127"/>
      <c r="GQ492" s="137"/>
      <c r="GR492" s="138"/>
      <c r="GS492" s="139"/>
      <c r="GT492" s="140"/>
      <c r="GU492" s="141"/>
      <c r="GV492" s="142"/>
      <c r="GW492" s="143"/>
    </row>
    <row r="493" spans="1:205" s="120" customFormat="1" ht="18" customHeight="1" x14ac:dyDescent="0.25">
      <c r="A493" s="121">
        <v>488</v>
      </c>
      <c r="B493" s="122"/>
      <c r="C493" s="123"/>
      <c r="D493" s="123"/>
      <c r="E493" s="123"/>
      <c r="F493" s="123"/>
      <c r="G493" s="124"/>
      <c r="H493" s="144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46"/>
      <c r="AC493" s="146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6"/>
      <c r="AP493" s="126"/>
      <c r="AQ493" s="126"/>
      <c r="AR493" s="126"/>
      <c r="AS493" s="126"/>
      <c r="AT493" s="126"/>
      <c r="AU493" s="126"/>
      <c r="AV493" s="146"/>
      <c r="AW493" s="146"/>
      <c r="AX493" s="146"/>
      <c r="AY493" s="146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6"/>
      <c r="BL493" s="126"/>
      <c r="BM493" s="126"/>
      <c r="BN493" s="126"/>
      <c r="BO493" s="126"/>
      <c r="BP493" s="146"/>
      <c r="BQ493" s="146"/>
      <c r="BR493" s="146"/>
      <c r="BS493" s="146"/>
      <c r="BT493" s="146"/>
      <c r="BU493" s="146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6"/>
      <c r="CH493" s="126"/>
      <c r="CI493" s="126"/>
      <c r="CJ493" s="146"/>
      <c r="CK493" s="146"/>
      <c r="CL493" s="146"/>
      <c r="CM493" s="146"/>
      <c r="CN493" s="146"/>
      <c r="CO493" s="146"/>
      <c r="CP493" s="146"/>
      <c r="CQ493" s="146"/>
      <c r="CR493" s="125"/>
      <c r="CS493" s="125"/>
      <c r="CT493" s="125"/>
      <c r="CU493" s="125"/>
      <c r="CV493" s="125"/>
      <c r="CW493" s="125"/>
      <c r="CX493" s="125"/>
      <c r="CY493" s="125"/>
      <c r="CZ493" s="125"/>
      <c r="DA493" s="125"/>
      <c r="DB493" s="125"/>
      <c r="DC493" s="146"/>
      <c r="DD493" s="146"/>
      <c r="DE493" s="146"/>
      <c r="DF493" s="146"/>
      <c r="DG493" s="146"/>
      <c r="DH493" s="146"/>
      <c r="DI493" s="146"/>
      <c r="DJ493" s="146"/>
      <c r="DK493" s="146"/>
      <c r="DL493" s="146"/>
      <c r="DM493" s="149"/>
      <c r="DN493" s="100"/>
      <c r="DO493" s="101"/>
      <c r="DP493" s="101"/>
      <c r="DQ493" s="101"/>
      <c r="DR493" s="101"/>
      <c r="DS493" s="101"/>
      <c r="DT493" s="101"/>
      <c r="DU493" s="101"/>
      <c r="DV493" s="101"/>
      <c r="DW493" s="101"/>
      <c r="DX493" s="101"/>
      <c r="DY493" s="101"/>
      <c r="DZ493" s="101"/>
      <c r="EA493" s="101"/>
      <c r="EB493" s="101"/>
      <c r="EC493" s="101"/>
      <c r="ED493" s="101"/>
      <c r="EE493" s="101"/>
      <c r="EF493" s="101"/>
      <c r="EG493" s="102"/>
      <c r="EH493" s="128"/>
      <c r="EI493" s="126"/>
      <c r="EJ493" s="126"/>
      <c r="EK493" s="126"/>
      <c r="EL493" s="126"/>
      <c r="EM493" s="126"/>
      <c r="EN493" s="126"/>
      <c r="EO493" s="126"/>
      <c r="EP493" s="126"/>
      <c r="EQ493" s="126"/>
      <c r="ER493" s="126"/>
      <c r="ES493" s="126"/>
      <c r="ET493" s="126"/>
      <c r="EU493" s="126"/>
      <c r="EV493" s="126"/>
      <c r="EW493" s="126"/>
      <c r="EX493" s="126"/>
      <c r="EY493" s="126"/>
      <c r="EZ493" s="126"/>
      <c r="FA493" s="129"/>
      <c r="FB493" s="106"/>
      <c r="FC493" s="101"/>
      <c r="FD493" s="101"/>
      <c r="FE493" s="101"/>
      <c r="FF493" s="101"/>
      <c r="FG493" s="101"/>
      <c r="FH493" s="101"/>
      <c r="FI493" s="101"/>
      <c r="FJ493" s="101"/>
      <c r="FK493" s="130"/>
      <c r="FL493" s="128"/>
      <c r="FM493" s="126"/>
      <c r="FN493" s="126"/>
      <c r="FO493" s="126"/>
      <c r="FP493" s="126"/>
      <c r="FQ493" s="127"/>
      <c r="FR493" s="128"/>
      <c r="FS493" s="126"/>
      <c r="FT493" s="126"/>
      <c r="FU493" s="129"/>
      <c r="FV493" s="106"/>
      <c r="FW493" s="101"/>
      <c r="FX493" s="101"/>
      <c r="FY493" s="127"/>
      <c r="FZ493" s="131"/>
      <c r="GA493" s="132"/>
      <c r="GB493" s="133"/>
      <c r="GC493" s="133"/>
      <c r="GD493" s="133"/>
      <c r="GE493" s="133"/>
      <c r="GF493" s="134"/>
      <c r="GG493" s="135"/>
      <c r="GH493" s="133"/>
      <c r="GI493" s="133"/>
      <c r="GJ493" s="134"/>
      <c r="GK493" s="135"/>
      <c r="GL493" s="136"/>
      <c r="GM493" s="126"/>
      <c r="GN493" s="126"/>
      <c r="GO493" s="126"/>
      <c r="GP493" s="127"/>
      <c r="GQ493" s="137"/>
      <c r="GR493" s="138"/>
      <c r="GS493" s="139"/>
      <c r="GT493" s="140"/>
      <c r="GU493" s="141"/>
      <c r="GV493" s="142"/>
      <c r="GW493" s="143"/>
    </row>
    <row r="494" spans="1:205" s="120" customFormat="1" ht="18" customHeight="1" x14ac:dyDescent="0.25">
      <c r="A494" s="121">
        <v>489</v>
      </c>
      <c r="B494" s="122"/>
      <c r="C494" s="123"/>
      <c r="D494" s="123"/>
      <c r="E494" s="123"/>
      <c r="F494" s="123"/>
      <c r="G494" s="124"/>
      <c r="H494" s="144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46"/>
      <c r="AC494" s="146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6"/>
      <c r="AP494" s="126"/>
      <c r="AQ494" s="126"/>
      <c r="AR494" s="126"/>
      <c r="AS494" s="126"/>
      <c r="AT494" s="126"/>
      <c r="AU494" s="126"/>
      <c r="AV494" s="146"/>
      <c r="AW494" s="146"/>
      <c r="AX494" s="146"/>
      <c r="AY494" s="146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6"/>
      <c r="BL494" s="126"/>
      <c r="BM494" s="126"/>
      <c r="BN494" s="126"/>
      <c r="BO494" s="126"/>
      <c r="BP494" s="146"/>
      <c r="BQ494" s="146"/>
      <c r="BR494" s="146"/>
      <c r="BS494" s="146"/>
      <c r="BT494" s="146"/>
      <c r="BU494" s="146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6"/>
      <c r="CH494" s="126"/>
      <c r="CI494" s="126"/>
      <c r="CJ494" s="146"/>
      <c r="CK494" s="146"/>
      <c r="CL494" s="146"/>
      <c r="CM494" s="146"/>
      <c r="CN494" s="146"/>
      <c r="CO494" s="146"/>
      <c r="CP494" s="146"/>
      <c r="CQ494" s="146"/>
      <c r="CR494" s="125"/>
      <c r="CS494" s="125"/>
      <c r="CT494" s="125"/>
      <c r="CU494" s="125"/>
      <c r="CV494" s="125"/>
      <c r="CW494" s="125"/>
      <c r="CX494" s="125"/>
      <c r="CY494" s="125"/>
      <c r="CZ494" s="125"/>
      <c r="DA494" s="125"/>
      <c r="DB494" s="125"/>
      <c r="DC494" s="146"/>
      <c r="DD494" s="146"/>
      <c r="DE494" s="146"/>
      <c r="DF494" s="146"/>
      <c r="DG494" s="146"/>
      <c r="DH494" s="146"/>
      <c r="DI494" s="146"/>
      <c r="DJ494" s="146"/>
      <c r="DK494" s="146"/>
      <c r="DL494" s="146"/>
      <c r="DM494" s="149"/>
      <c r="DN494" s="100"/>
      <c r="DO494" s="101"/>
      <c r="DP494" s="101"/>
      <c r="DQ494" s="101"/>
      <c r="DR494" s="101"/>
      <c r="DS494" s="101"/>
      <c r="DT494" s="101"/>
      <c r="DU494" s="101"/>
      <c r="DV494" s="101"/>
      <c r="DW494" s="101"/>
      <c r="DX494" s="101"/>
      <c r="DY494" s="101"/>
      <c r="DZ494" s="101"/>
      <c r="EA494" s="101"/>
      <c r="EB494" s="101"/>
      <c r="EC494" s="101"/>
      <c r="ED494" s="101"/>
      <c r="EE494" s="101"/>
      <c r="EF494" s="101"/>
      <c r="EG494" s="102"/>
      <c r="EH494" s="128"/>
      <c r="EI494" s="126"/>
      <c r="EJ494" s="126"/>
      <c r="EK494" s="126"/>
      <c r="EL494" s="126"/>
      <c r="EM494" s="126"/>
      <c r="EN494" s="126"/>
      <c r="EO494" s="126"/>
      <c r="EP494" s="126"/>
      <c r="EQ494" s="126"/>
      <c r="ER494" s="126"/>
      <c r="ES494" s="126"/>
      <c r="ET494" s="126"/>
      <c r="EU494" s="126"/>
      <c r="EV494" s="126"/>
      <c r="EW494" s="126"/>
      <c r="EX494" s="126"/>
      <c r="EY494" s="126"/>
      <c r="EZ494" s="126"/>
      <c r="FA494" s="129"/>
      <c r="FB494" s="106"/>
      <c r="FC494" s="101"/>
      <c r="FD494" s="101"/>
      <c r="FE494" s="101"/>
      <c r="FF494" s="101"/>
      <c r="FG494" s="101"/>
      <c r="FH494" s="101"/>
      <c r="FI494" s="101"/>
      <c r="FJ494" s="101"/>
      <c r="FK494" s="130"/>
      <c r="FL494" s="128"/>
      <c r="FM494" s="126"/>
      <c r="FN494" s="126"/>
      <c r="FO494" s="126"/>
      <c r="FP494" s="126"/>
      <c r="FQ494" s="127"/>
      <c r="FR494" s="128"/>
      <c r="FS494" s="126"/>
      <c r="FT494" s="126"/>
      <c r="FU494" s="129"/>
      <c r="FV494" s="106"/>
      <c r="FW494" s="101"/>
      <c r="FX494" s="101"/>
      <c r="FY494" s="127"/>
      <c r="FZ494" s="131"/>
      <c r="GA494" s="132"/>
      <c r="GB494" s="133"/>
      <c r="GC494" s="133"/>
      <c r="GD494" s="133"/>
      <c r="GE494" s="133"/>
      <c r="GF494" s="134"/>
      <c r="GG494" s="135"/>
      <c r="GH494" s="133"/>
      <c r="GI494" s="133"/>
      <c r="GJ494" s="134"/>
      <c r="GK494" s="135"/>
      <c r="GL494" s="136"/>
      <c r="GM494" s="126"/>
      <c r="GN494" s="126"/>
      <c r="GO494" s="126"/>
      <c r="GP494" s="127"/>
      <c r="GQ494" s="137"/>
      <c r="GR494" s="138"/>
      <c r="GS494" s="139"/>
      <c r="GT494" s="140"/>
      <c r="GU494" s="141"/>
      <c r="GV494" s="142"/>
      <c r="GW494" s="143"/>
    </row>
    <row r="495" spans="1:205" s="120" customFormat="1" ht="18" customHeight="1" x14ac:dyDescent="0.25">
      <c r="A495" s="121">
        <v>490</v>
      </c>
      <c r="B495" s="122"/>
      <c r="C495" s="123"/>
      <c r="D495" s="123"/>
      <c r="E495" s="123"/>
      <c r="F495" s="123"/>
      <c r="G495" s="124"/>
      <c r="H495" s="144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46"/>
      <c r="AC495" s="146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6"/>
      <c r="AP495" s="126"/>
      <c r="AQ495" s="126"/>
      <c r="AR495" s="126"/>
      <c r="AS495" s="126"/>
      <c r="AT495" s="126"/>
      <c r="AU495" s="126"/>
      <c r="AV495" s="146"/>
      <c r="AW495" s="146"/>
      <c r="AX495" s="146"/>
      <c r="AY495" s="146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6"/>
      <c r="BL495" s="126"/>
      <c r="BM495" s="126"/>
      <c r="BN495" s="126"/>
      <c r="BO495" s="126"/>
      <c r="BP495" s="146"/>
      <c r="BQ495" s="146"/>
      <c r="BR495" s="146"/>
      <c r="BS495" s="146"/>
      <c r="BT495" s="146"/>
      <c r="BU495" s="146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6"/>
      <c r="CH495" s="126"/>
      <c r="CI495" s="126"/>
      <c r="CJ495" s="146"/>
      <c r="CK495" s="146"/>
      <c r="CL495" s="146"/>
      <c r="CM495" s="146"/>
      <c r="CN495" s="146"/>
      <c r="CO495" s="146"/>
      <c r="CP495" s="146"/>
      <c r="CQ495" s="146"/>
      <c r="CR495" s="125"/>
      <c r="CS495" s="125"/>
      <c r="CT495" s="125"/>
      <c r="CU495" s="125"/>
      <c r="CV495" s="125"/>
      <c r="CW495" s="125"/>
      <c r="CX495" s="125"/>
      <c r="CY495" s="125"/>
      <c r="CZ495" s="125"/>
      <c r="DA495" s="125"/>
      <c r="DB495" s="125"/>
      <c r="DC495" s="146"/>
      <c r="DD495" s="146"/>
      <c r="DE495" s="146"/>
      <c r="DF495" s="146"/>
      <c r="DG495" s="146"/>
      <c r="DH495" s="146"/>
      <c r="DI495" s="146"/>
      <c r="DJ495" s="146"/>
      <c r="DK495" s="146"/>
      <c r="DL495" s="146"/>
      <c r="DM495" s="149"/>
      <c r="DN495" s="100"/>
      <c r="DO495" s="101"/>
      <c r="DP495" s="101"/>
      <c r="DQ495" s="101"/>
      <c r="DR495" s="101"/>
      <c r="DS495" s="101"/>
      <c r="DT495" s="101"/>
      <c r="DU495" s="101"/>
      <c r="DV495" s="101"/>
      <c r="DW495" s="101"/>
      <c r="DX495" s="101"/>
      <c r="DY495" s="101"/>
      <c r="DZ495" s="101"/>
      <c r="EA495" s="101"/>
      <c r="EB495" s="101"/>
      <c r="EC495" s="101"/>
      <c r="ED495" s="101"/>
      <c r="EE495" s="101"/>
      <c r="EF495" s="101"/>
      <c r="EG495" s="102"/>
      <c r="EH495" s="128"/>
      <c r="EI495" s="126"/>
      <c r="EJ495" s="126"/>
      <c r="EK495" s="126"/>
      <c r="EL495" s="126"/>
      <c r="EM495" s="126"/>
      <c r="EN495" s="126"/>
      <c r="EO495" s="126"/>
      <c r="EP495" s="126"/>
      <c r="EQ495" s="126"/>
      <c r="ER495" s="126"/>
      <c r="ES495" s="126"/>
      <c r="ET495" s="126"/>
      <c r="EU495" s="126"/>
      <c r="EV495" s="126"/>
      <c r="EW495" s="126"/>
      <c r="EX495" s="126"/>
      <c r="EY495" s="126"/>
      <c r="EZ495" s="126"/>
      <c r="FA495" s="129"/>
      <c r="FB495" s="106"/>
      <c r="FC495" s="101"/>
      <c r="FD495" s="101"/>
      <c r="FE495" s="101"/>
      <c r="FF495" s="101"/>
      <c r="FG495" s="101"/>
      <c r="FH495" s="101"/>
      <c r="FI495" s="101"/>
      <c r="FJ495" s="101"/>
      <c r="FK495" s="130"/>
      <c r="FL495" s="128"/>
      <c r="FM495" s="126"/>
      <c r="FN495" s="126"/>
      <c r="FO495" s="126"/>
      <c r="FP495" s="126"/>
      <c r="FQ495" s="127"/>
      <c r="FR495" s="128"/>
      <c r="FS495" s="126"/>
      <c r="FT495" s="126"/>
      <c r="FU495" s="129"/>
      <c r="FV495" s="106"/>
      <c r="FW495" s="101"/>
      <c r="FX495" s="101"/>
      <c r="FY495" s="127"/>
      <c r="FZ495" s="131"/>
      <c r="GA495" s="132"/>
      <c r="GB495" s="133"/>
      <c r="GC495" s="133"/>
      <c r="GD495" s="133"/>
      <c r="GE495" s="133"/>
      <c r="GF495" s="134"/>
      <c r="GG495" s="135"/>
      <c r="GH495" s="133"/>
      <c r="GI495" s="133"/>
      <c r="GJ495" s="134"/>
      <c r="GK495" s="135"/>
      <c r="GL495" s="136"/>
      <c r="GM495" s="126"/>
      <c r="GN495" s="126"/>
      <c r="GO495" s="126"/>
      <c r="GP495" s="127"/>
      <c r="GQ495" s="137"/>
      <c r="GR495" s="138"/>
      <c r="GS495" s="139"/>
      <c r="GT495" s="140"/>
      <c r="GU495" s="141"/>
      <c r="GV495" s="142"/>
      <c r="GW495" s="143"/>
    </row>
    <row r="496" spans="1:205" s="120" customFormat="1" ht="18" customHeight="1" x14ac:dyDescent="0.25">
      <c r="A496" s="121">
        <v>491</v>
      </c>
      <c r="B496" s="122"/>
      <c r="C496" s="123"/>
      <c r="D496" s="123"/>
      <c r="E496" s="123"/>
      <c r="F496" s="123"/>
      <c r="G496" s="124"/>
      <c r="H496" s="144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46"/>
      <c r="AC496" s="146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6"/>
      <c r="AP496" s="126"/>
      <c r="AQ496" s="126"/>
      <c r="AR496" s="126"/>
      <c r="AS496" s="126"/>
      <c r="AT496" s="126"/>
      <c r="AU496" s="126"/>
      <c r="AV496" s="146"/>
      <c r="AW496" s="146"/>
      <c r="AX496" s="146"/>
      <c r="AY496" s="146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6"/>
      <c r="BL496" s="126"/>
      <c r="BM496" s="126"/>
      <c r="BN496" s="126"/>
      <c r="BO496" s="126"/>
      <c r="BP496" s="146"/>
      <c r="BQ496" s="146"/>
      <c r="BR496" s="146"/>
      <c r="BS496" s="146"/>
      <c r="BT496" s="146"/>
      <c r="BU496" s="146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6"/>
      <c r="CH496" s="126"/>
      <c r="CI496" s="126"/>
      <c r="CJ496" s="146"/>
      <c r="CK496" s="146"/>
      <c r="CL496" s="146"/>
      <c r="CM496" s="146"/>
      <c r="CN496" s="146"/>
      <c r="CO496" s="146"/>
      <c r="CP496" s="146"/>
      <c r="CQ496" s="146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46"/>
      <c r="DD496" s="146"/>
      <c r="DE496" s="146"/>
      <c r="DF496" s="146"/>
      <c r="DG496" s="146"/>
      <c r="DH496" s="146"/>
      <c r="DI496" s="146"/>
      <c r="DJ496" s="146"/>
      <c r="DK496" s="146"/>
      <c r="DL496" s="146"/>
      <c r="DM496" s="149"/>
      <c r="DN496" s="100"/>
      <c r="DO496" s="101"/>
      <c r="DP496" s="101"/>
      <c r="DQ496" s="101"/>
      <c r="DR496" s="101"/>
      <c r="DS496" s="101"/>
      <c r="DT496" s="101"/>
      <c r="DU496" s="101"/>
      <c r="DV496" s="101"/>
      <c r="DW496" s="101"/>
      <c r="DX496" s="101"/>
      <c r="DY496" s="101"/>
      <c r="DZ496" s="101"/>
      <c r="EA496" s="101"/>
      <c r="EB496" s="101"/>
      <c r="EC496" s="101"/>
      <c r="ED496" s="101"/>
      <c r="EE496" s="101"/>
      <c r="EF496" s="101"/>
      <c r="EG496" s="102"/>
      <c r="EH496" s="128"/>
      <c r="EI496" s="126"/>
      <c r="EJ496" s="126"/>
      <c r="EK496" s="126"/>
      <c r="EL496" s="126"/>
      <c r="EM496" s="126"/>
      <c r="EN496" s="126"/>
      <c r="EO496" s="126"/>
      <c r="EP496" s="126"/>
      <c r="EQ496" s="126"/>
      <c r="ER496" s="126"/>
      <c r="ES496" s="126"/>
      <c r="ET496" s="126"/>
      <c r="EU496" s="126"/>
      <c r="EV496" s="126"/>
      <c r="EW496" s="126"/>
      <c r="EX496" s="126"/>
      <c r="EY496" s="126"/>
      <c r="EZ496" s="126"/>
      <c r="FA496" s="129"/>
      <c r="FB496" s="106"/>
      <c r="FC496" s="101"/>
      <c r="FD496" s="101"/>
      <c r="FE496" s="101"/>
      <c r="FF496" s="101"/>
      <c r="FG496" s="101"/>
      <c r="FH496" s="101"/>
      <c r="FI496" s="101"/>
      <c r="FJ496" s="101"/>
      <c r="FK496" s="130"/>
      <c r="FL496" s="128"/>
      <c r="FM496" s="126"/>
      <c r="FN496" s="126"/>
      <c r="FO496" s="126"/>
      <c r="FP496" s="126"/>
      <c r="FQ496" s="127"/>
      <c r="FR496" s="128"/>
      <c r="FS496" s="126"/>
      <c r="FT496" s="126"/>
      <c r="FU496" s="129"/>
      <c r="FV496" s="106"/>
      <c r="FW496" s="101"/>
      <c r="FX496" s="101"/>
      <c r="FY496" s="127"/>
      <c r="FZ496" s="131"/>
      <c r="GA496" s="132"/>
      <c r="GB496" s="133"/>
      <c r="GC496" s="133"/>
      <c r="GD496" s="133"/>
      <c r="GE496" s="133"/>
      <c r="GF496" s="134"/>
      <c r="GG496" s="135"/>
      <c r="GH496" s="133"/>
      <c r="GI496" s="133"/>
      <c r="GJ496" s="134"/>
      <c r="GK496" s="135"/>
      <c r="GL496" s="136"/>
      <c r="GM496" s="126"/>
      <c r="GN496" s="126"/>
      <c r="GO496" s="126"/>
      <c r="GP496" s="127"/>
      <c r="GQ496" s="137"/>
      <c r="GR496" s="138"/>
      <c r="GS496" s="139"/>
      <c r="GT496" s="140"/>
      <c r="GU496" s="141"/>
      <c r="GV496" s="142"/>
      <c r="GW496" s="143"/>
    </row>
    <row r="497" spans="1:205" s="120" customFormat="1" ht="18" customHeight="1" x14ac:dyDescent="0.25">
      <c r="A497" s="121">
        <v>492</v>
      </c>
      <c r="B497" s="122"/>
      <c r="C497" s="123"/>
      <c r="D497" s="123"/>
      <c r="E497" s="123"/>
      <c r="F497" s="123"/>
      <c r="G497" s="124"/>
      <c r="H497" s="144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46"/>
      <c r="AC497" s="146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6"/>
      <c r="AP497" s="126"/>
      <c r="AQ497" s="126"/>
      <c r="AR497" s="126"/>
      <c r="AS497" s="126"/>
      <c r="AT497" s="126"/>
      <c r="AU497" s="126"/>
      <c r="AV497" s="146"/>
      <c r="AW497" s="146"/>
      <c r="AX497" s="146"/>
      <c r="AY497" s="146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6"/>
      <c r="BL497" s="126"/>
      <c r="BM497" s="126"/>
      <c r="BN497" s="126"/>
      <c r="BO497" s="126"/>
      <c r="BP497" s="146"/>
      <c r="BQ497" s="146"/>
      <c r="BR497" s="146"/>
      <c r="BS497" s="146"/>
      <c r="BT497" s="146"/>
      <c r="BU497" s="146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6"/>
      <c r="CH497" s="126"/>
      <c r="CI497" s="126"/>
      <c r="CJ497" s="146"/>
      <c r="CK497" s="146"/>
      <c r="CL497" s="146"/>
      <c r="CM497" s="146"/>
      <c r="CN497" s="146"/>
      <c r="CO497" s="146"/>
      <c r="CP497" s="146"/>
      <c r="CQ497" s="146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46"/>
      <c r="DD497" s="146"/>
      <c r="DE497" s="146"/>
      <c r="DF497" s="146"/>
      <c r="DG497" s="146"/>
      <c r="DH497" s="146"/>
      <c r="DI497" s="146"/>
      <c r="DJ497" s="146"/>
      <c r="DK497" s="146"/>
      <c r="DL497" s="146"/>
      <c r="DM497" s="149"/>
      <c r="DN497" s="100"/>
      <c r="DO497" s="101"/>
      <c r="DP497" s="101"/>
      <c r="DQ497" s="101"/>
      <c r="DR497" s="101"/>
      <c r="DS497" s="101"/>
      <c r="DT497" s="101"/>
      <c r="DU497" s="101"/>
      <c r="DV497" s="101"/>
      <c r="DW497" s="101"/>
      <c r="DX497" s="101"/>
      <c r="DY497" s="101"/>
      <c r="DZ497" s="101"/>
      <c r="EA497" s="101"/>
      <c r="EB497" s="101"/>
      <c r="EC497" s="101"/>
      <c r="ED497" s="101"/>
      <c r="EE497" s="101"/>
      <c r="EF497" s="101"/>
      <c r="EG497" s="102"/>
      <c r="EH497" s="128"/>
      <c r="EI497" s="126"/>
      <c r="EJ497" s="126"/>
      <c r="EK497" s="126"/>
      <c r="EL497" s="126"/>
      <c r="EM497" s="126"/>
      <c r="EN497" s="126"/>
      <c r="EO497" s="126"/>
      <c r="EP497" s="126"/>
      <c r="EQ497" s="126"/>
      <c r="ER497" s="126"/>
      <c r="ES497" s="126"/>
      <c r="ET497" s="126"/>
      <c r="EU497" s="126"/>
      <c r="EV497" s="126"/>
      <c r="EW497" s="126"/>
      <c r="EX497" s="126"/>
      <c r="EY497" s="126"/>
      <c r="EZ497" s="126"/>
      <c r="FA497" s="129"/>
      <c r="FB497" s="106"/>
      <c r="FC497" s="101"/>
      <c r="FD497" s="101"/>
      <c r="FE497" s="101"/>
      <c r="FF497" s="101"/>
      <c r="FG497" s="101"/>
      <c r="FH497" s="101"/>
      <c r="FI497" s="101"/>
      <c r="FJ497" s="101"/>
      <c r="FK497" s="130"/>
      <c r="FL497" s="128"/>
      <c r="FM497" s="126"/>
      <c r="FN497" s="126"/>
      <c r="FO497" s="126"/>
      <c r="FP497" s="126"/>
      <c r="FQ497" s="127"/>
      <c r="FR497" s="128"/>
      <c r="FS497" s="126"/>
      <c r="FT497" s="126"/>
      <c r="FU497" s="129"/>
      <c r="FV497" s="106"/>
      <c r="FW497" s="101"/>
      <c r="FX497" s="101"/>
      <c r="FY497" s="127"/>
      <c r="FZ497" s="131"/>
      <c r="GA497" s="132"/>
      <c r="GB497" s="133"/>
      <c r="GC497" s="133"/>
      <c r="GD497" s="133"/>
      <c r="GE497" s="133"/>
      <c r="GF497" s="134"/>
      <c r="GG497" s="135"/>
      <c r="GH497" s="133"/>
      <c r="GI497" s="133"/>
      <c r="GJ497" s="134"/>
      <c r="GK497" s="135"/>
      <c r="GL497" s="136"/>
      <c r="GM497" s="126"/>
      <c r="GN497" s="126"/>
      <c r="GO497" s="126"/>
      <c r="GP497" s="127"/>
      <c r="GQ497" s="137"/>
      <c r="GR497" s="138"/>
      <c r="GS497" s="139"/>
      <c r="GT497" s="140"/>
      <c r="GU497" s="141"/>
      <c r="GV497" s="142"/>
      <c r="GW497" s="143"/>
    </row>
    <row r="498" spans="1:205" s="120" customFormat="1" ht="18" customHeight="1" x14ac:dyDescent="0.25">
      <c r="A498" s="121">
        <v>493</v>
      </c>
      <c r="B498" s="122"/>
      <c r="C498" s="123"/>
      <c r="D498" s="123"/>
      <c r="E498" s="123"/>
      <c r="F498" s="123"/>
      <c r="G498" s="124"/>
      <c r="H498" s="144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46"/>
      <c r="AC498" s="146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6"/>
      <c r="AP498" s="126"/>
      <c r="AQ498" s="126"/>
      <c r="AR498" s="126"/>
      <c r="AS498" s="126"/>
      <c r="AT498" s="126"/>
      <c r="AU498" s="126"/>
      <c r="AV498" s="146"/>
      <c r="AW498" s="146"/>
      <c r="AX498" s="146"/>
      <c r="AY498" s="146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6"/>
      <c r="BL498" s="126"/>
      <c r="BM498" s="126"/>
      <c r="BN498" s="126"/>
      <c r="BO498" s="126"/>
      <c r="BP498" s="146"/>
      <c r="BQ498" s="146"/>
      <c r="BR498" s="146"/>
      <c r="BS498" s="146"/>
      <c r="BT498" s="146"/>
      <c r="BU498" s="146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6"/>
      <c r="CH498" s="126"/>
      <c r="CI498" s="126"/>
      <c r="CJ498" s="146"/>
      <c r="CK498" s="146"/>
      <c r="CL498" s="146"/>
      <c r="CM498" s="146"/>
      <c r="CN498" s="146"/>
      <c r="CO498" s="146"/>
      <c r="CP498" s="146"/>
      <c r="CQ498" s="146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46"/>
      <c r="DD498" s="146"/>
      <c r="DE498" s="146"/>
      <c r="DF498" s="146"/>
      <c r="DG498" s="146"/>
      <c r="DH498" s="146"/>
      <c r="DI498" s="146"/>
      <c r="DJ498" s="146"/>
      <c r="DK498" s="146"/>
      <c r="DL498" s="146"/>
      <c r="DM498" s="149"/>
      <c r="DN498" s="100"/>
      <c r="DO498" s="101"/>
      <c r="DP498" s="101"/>
      <c r="DQ498" s="101"/>
      <c r="DR498" s="101"/>
      <c r="DS498" s="101"/>
      <c r="DT498" s="101"/>
      <c r="DU498" s="101"/>
      <c r="DV498" s="101"/>
      <c r="DW498" s="101"/>
      <c r="DX498" s="101"/>
      <c r="DY498" s="101"/>
      <c r="DZ498" s="101"/>
      <c r="EA498" s="101"/>
      <c r="EB498" s="101"/>
      <c r="EC498" s="101"/>
      <c r="ED498" s="101"/>
      <c r="EE498" s="101"/>
      <c r="EF498" s="101"/>
      <c r="EG498" s="102"/>
      <c r="EH498" s="128"/>
      <c r="EI498" s="126"/>
      <c r="EJ498" s="126"/>
      <c r="EK498" s="126"/>
      <c r="EL498" s="126"/>
      <c r="EM498" s="126"/>
      <c r="EN498" s="126"/>
      <c r="EO498" s="126"/>
      <c r="EP498" s="126"/>
      <c r="EQ498" s="126"/>
      <c r="ER498" s="126"/>
      <c r="ES498" s="126"/>
      <c r="ET498" s="126"/>
      <c r="EU498" s="126"/>
      <c r="EV498" s="126"/>
      <c r="EW498" s="126"/>
      <c r="EX498" s="126"/>
      <c r="EY498" s="126"/>
      <c r="EZ498" s="126"/>
      <c r="FA498" s="129"/>
      <c r="FB498" s="106"/>
      <c r="FC498" s="101"/>
      <c r="FD498" s="101"/>
      <c r="FE498" s="101"/>
      <c r="FF498" s="101"/>
      <c r="FG498" s="101"/>
      <c r="FH498" s="101"/>
      <c r="FI498" s="101"/>
      <c r="FJ498" s="101"/>
      <c r="FK498" s="130"/>
      <c r="FL498" s="128"/>
      <c r="FM498" s="126"/>
      <c r="FN498" s="126"/>
      <c r="FO498" s="126"/>
      <c r="FP498" s="126"/>
      <c r="FQ498" s="127"/>
      <c r="FR498" s="128"/>
      <c r="FS498" s="126"/>
      <c r="FT498" s="126"/>
      <c r="FU498" s="129"/>
      <c r="FV498" s="106"/>
      <c r="FW498" s="101"/>
      <c r="FX498" s="101"/>
      <c r="FY498" s="127"/>
      <c r="FZ498" s="131"/>
      <c r="GA498" s="132"/>
      <c r="GB498" s="133"/>
      <c r="GC498" s="133"/>
      <c r="GD498" s="133"/>
      <c r="GE498" s="133"/>
      <c r="GF498" s="134"/>
      <c r="GG498" s="135"/>
      <c r="GH498" s="133"/>
      <c r="GI498" s="133"/>
      <c r="GJ498" s="134"/>
      <c r="GK498" s="135"/>
      <c r="GL498" s="136"/>
      <c r="GM498" s="126"/>
      <c r="GN498" s="126"/>
      <c r="GO498" s="126"/>
      <c r="GP498" s="127"/>
      <c r="GQ498" s="137"/>
      <c r="GR498" s="138"/>
      <c r="GS498" s="139"/>
      <c r="GT498" s="140"/>
      <c r="GU498" s="141"/>
      <c r="GV498" s="142"/>
      <c r="GW498" s="143"/>
    </row>
    <row r="499" spans="1:205" s="120" customFormat="1" ht="18" customHeight="1" x14ac:dyDescent="0.25">
      <c r="A499" s="121">
        <v>494</v>
      </c>
      <c r="B499" s="122"/>
      <c r="C499" s="123"/>
      <c r="D499" s="123"/>
      <c r="E499" s="123"/>
      <c r="F499" s="123"/>
      <c r="G499" s="124"/>
      <c r="H499" s="144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46"/>
      <c r="AC499" s="146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6"/>
      <c r="AP499" s="126"/>
      <c r="AQ499" s="126"/>
      <c r="AR499" s="126"/>
      <c r="AS499" s="126"/>
      <c r="AT499" s="126"/>
      <c r="AU499" s="126"/>
      <c r="AV499" s="146"/>
      <c r="AW499" s="146"/>
      <c r="AX499" s="146"/>
      <c r="AY499" s="146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6"/>
      <c r="BL499" s="126"/>
      <c r="BM499" s="126"/>
      <c r="BN499" s="126"/>
      <c r="BO499" s="126"/>
      <c r="BP499" s="146"/>
      <c r="BQ499" s="146"/>
      <c r="BR499" s="146"/>
      <c r="BS499" s="146"/>
      <c r="BT499" s="146"/>
      <c r="BU499" s="146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6"/>
      <c r="CH499" s="126"/>
      <c r="CI499" s="126"/>
      <c r="CJ499" s="146"/>
      <c r="CK499" s="146"/>
      <c r="CL499" s="146"/>
      <c r="CM499" s="146"/>
      <c r="CN499" s="146"/>
      <c r="CO499" s="146"/>
      <c r="CP499" s="146"/>
      <c r="CQ499" s="146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46"/>
      <c r="DD499" s="146"/>
      <c r="DE499" s="146"/>
      <c r="DF499" s="146"/>
      <c r="DG499" s="146"/>
      <c r="DH499" s="146"/>
      <c r="DI499" s="146"/>
      <c r="DJ499" s="146"/>
      <c r="DK499" s="146"/>
      <c r="DL499" s="146"/>
      <c r="DM499" s="149"/>
      <c r="DN499" s="100"/>
      <c r="DO499" s="101"/>
      <c r="DP499" s="101"/>
      <c r="DQ499" s="101"/>
      <c r="DR499" s="101"/>
      <c r="DS499" s="101"/>
      <c r="DT499" s="101"/>
      <c r="DU499" s="101"/>
      <c r="DV499" s="101"/>
      <c r="DW499" s="101"/>
      <c r="DX499" s="101"/>
      <c r="DY499" s="101"/>
      <c r="DZ499" s="101"/>
      <c r="EA499" s="101"/>
      <c r="EB499" s="101"/>
      <c r="EC499" s="101"/>
      <c r="ED499" s="101"/>
      <c r="EE499" s="101"/>
      <c r="EF499" s="101"/>
      <c r="EG499" s="102"/>
      <c r="EH499" s="128"/>
      <c r="EI499" s="126"/>
      <c r="EJ499" s="126"/>
      <c r="EK499" s="126"/>
      <c r="EL499" s="126"/>
      <c r="EM499" s="126"/>
      <c r="EN499" s="126"/>
      <c r="EO499" s="126"/>
      <c r="EP499" s="126"/>
      <c r="EQ499" s="126"/>
      <c r="ER499" s="126"/>
      <c r="ES499" s="126"/>
      <c r="ET499" s="126"/>
      <c r="EU499" s="126"/>
      <c r="EV499" s="126"/>
      <c r="EW499" s="126"/>
      <c r="EX499" s="126"/>
      <c r="EY499" s="126"/>
      <c r="EZ499" s="126"/>
      <c r="FA499" s="129"/>
      <c r="FB499" s="106"/>
      <c r="FC499" s="101"/>
      <c r="FD499" s="101"/>
      <c r="FE499" s="101"/>
      <c r="FF499" s="101"/>
      <c r="FG499" s="101"/>
      <c r="FH499" s="101"/>
      <c r="FI499" s="101"/>
      <c r="FJ499" s="101"/>
      <c r="FK499" s="130"/>
      <c r="FL499" s="128"/>
      <c r="FM499" s="126"/>
      <c r="FN499" s="126"/>
      <c r="FO499" s="126"/>
      <c r="FP499" s="126"/>
      <c r="FQ499" s="127"/>
      <c r="FR499" s="128"/>
      <c r="FS499" s="126"/>
      <c r="FT499" s="126"/>
      <c r="FU499" s="129"/>
      <c r="FV499" s="106"/>
      <c r="FW499" s="101"/>
      <c r="FX499" s="101"/>
      <c r="FY499" s="127"/>
      <c r="FZ499" s="131"/>
      <c r="GA499" s="132"/>
      <c r="GB499" s="133"/>
      <c r="GC499" s="133"/>
      <c r="GD499" s="133"/>
      <c r="GE499" s="133"/>
      <c r="GF499" s="134"/>
      <c r="GG499" s="135"/>
      <c r="GH499" s="133"/>
      <c r="GI499" s="133"/>
      <c r="GJ499" s="134"/>
      <c r="GK499" s="135"/>
      <c r="GL499" s="136"/>
      <c r="GM499" s="126"/>
      <c r="GN499" s="126"/>
      <c r="GO499" s="126"/>
      <c r="GP499" s="127"/>
      <c r="GQ499" s="137"/>
      <c r="GR499" s="138"/>
      <c r="GS499" s="139"/>
      <c r="GT499" s="140"/>
      <c r="GU499" s="141"/>
      <c r="GV499" s="142"/>
      <c r="GW499" s="143"/>
    </row>
    <row r="500" spans="1:205" s="120" customFormat="1" ht="18" customHeight="1" x14ac:dyDescent="0.25">
      <c r="A500" s="121">
        <v>495</v>
      </c>
      <c r="B500" s="122"/>
      <c r="C500" s="123"/>
      <c r="D500" s="123"/>
      <c r="E500" s="123"/>
      <c r="F500" s="123"/>
      <c r="G500" s="124"/>
      <c r="H500" s="144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46"/>
      <c r="AC500" s="146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6"/>
      <c r="AP500" s="126"/>
      <c r="AQ500" s="126"/>
      <c r="AR500" s="126"/>
      <c r="AS500" s="126"/>
      <c r="AT500" s="126"/>
      <c r="AU500" s="126"/>
      <c r="AV500" s="146"/>
      <c r="AW500" s="146"/>
      <c r="AX500" s="146"/>
      <c r="AY500" s="146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6"/>
      <c r="BL500" s="126"/>
      <c r="BM500" s="126"/>
      <c r="BN500" s="126"/>
      <c r="BO500" s="126"/>
      <c r="BP500" s="146"/>
      <c r="BQ500" s="146"/>
      <c r="BR500" s="146"/>
      <c r="BS500" s="146"/>
      <c r="BT500" s="146"/>
      <c r="BU500" s="146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6"/>
      <c r="CH500" s="126"/>
      <c r="CI500" s="126"/>
      <c r="CJ500" s="146"/>
      <c r="CK500" s="146"/>
      <c r="CL500" s="146"/>
      <c r="CM500" s="146"/>
      <c r="CN500" s="146"/>
      <c r="CO500" s="146"/>
      <c r="CP500" s="146"/>
      <c r="CQ500" s="146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46"/>
      <c r="DD500" s="146"/>
      <c r="DE500" s="146"/>
      <c r="DF500" s="146"/>
      <c r="DG500" s="146"/>
      <c r="DH500" s="146"/>
      <c r="DI500" s="146"/>
      <c r="DJ500" s="146"/>
      <c r="DK500" s="146"/>
      <c r="DL500" s="146"/>
      <c r="DM500" s="149"/>
      <c r="DN500" s="100"/>
      <c r="DO500" s="101"/>
      <c r="DP500" s="101"/>
      <c r="DQ500" s="101"/>
      <c r="DR500" s="101"/>
      <c r="DS500" s="101"/>
      <c r="DT500" s="101"/>
      <c r="DU500" s="101"/>
      <c r="DV500" s="101"/>
      <c r="DW500" s="101"/>
      <c r="DX500" s="101"/>
      <c r="DY500" s="101"/>
      <c r="DZ500" s="101"/>
      <c r="EA500" s="101"/>
      <c r="EB500" s="101"/>
      <c r="EC500" s="101"/>
      <c r="ED500" s="101"/>
      <c r="EE500" s="101"/>
      <c r="EF500" s="101"/>
      <c r="EG500" s="102"/>
      <c r="EH500" s="128"/>
      <c r="EI500" s="126"/>
      <c r="EJ500" s="126"/>
      <c r="EK500" s="126"/>
      <c r="EL500" s="126"/>
      <c r="EM500" s="126"/>
      <c r="EN500" s="126"/>
      <c r="EO500" s="126"/>
      <c r="EP500" s="126"/>
      <c r="EQ500" s="126"/>
      <c r="ER500" s="126"/>
      <c r="ES500" s="126"/>
      <c r="ET500" s="126"/>
      <c r="EU500" s="126"/>
      <c r="EV500" s="126"/>
      <c r="EW500" s="126"/>
      <c r="EX500" s="126"/>
      <c r="EY500" s="126"/>
      <c r="EZ500" s="126"/>
      <c r="FA500" s="129"/>
      <c r="FB500" s="106"/>
      <c r="FC500" s="101"/>
      <c r="FD500" s="101"/>
      <c r="FE500" s="101"/>
      <c r="FF500" s="101"/>
      <c r="FG500" s="101"/>
      <c r="FH500" s="101"/>
      <c r="FI500" s="101"/>
      <c r="FJ500" s="101"/>
      <c r="FK500" s="130"/>
      <c r="FL500" s="128"/>
      <c r="FM500" s="126"/>
      <c r="FN500" s="126"/>
      <c r="FO500" s="126"/>
      <c r="FP500" s="126"/>
      <c r="FQ500" s="127"/>
      <c r="FR500" s="128"/>
      <c r="FS500" s="126"/>
      <c r="FT500" s="126"/>
      <c r="FU500" s="129"/>
      <c r="FV500" s="106"/>
      <c r="FW500" s="101"/>
      <c r="FX500" s="101"/>
      <c r="FY500" s="127"/>
      <c r="FZ500" s="131"/>
      <c r="GA500" s="132"/>
      <c r="GB500" s="133"/>
      <c r="GC500" s="133"/>
      <c r="GD500" s="133"/>
      <c r="GE500" s="133"/>
      <c r="GF500" s="134"/>
      <c r="GG500" s="135"/>
      <c r="GH500" s="133"/>
      <c r="GI500" s="133"/>
      <c r="GJ500" s="134"/>
      <c r="GK500" s="135"/>
      <c r="GL500" s="136"/>
      <c r="GM500" s="126"/>
      <c r="GN500" s="126"/>
      <c r="GO500" s="126"/>
      <c r="GP500" s="127"/>
      <c r="GQ500" s="137"/>
      <c r="GR500" s="138"/>
      <c r="GS500" s="139"/>
      <c r="GT500" s="140"/>
      <c r="GU500" s="141"/>
      <c r="GV500" s="142"/>
      <c r="GW500" s="143"/>
    </row>
    <row r="501" spans="1:205" s="120" customFormat="1" ht="18" customHeight="1" x14ac:dyDescent="0.25">
      <c r="A501" s="121">
        <v>496</v>
      </c>
      <c r="B501" s="122"/>
      <c r="C501" s="123"/>
      <c r="D501" s="123"/>
      <c r="E501" s="123"/>
      <c r="F501" s="123"/>
      <c r="G501" s="124"/>
      <c r="H501" s="144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46"/>
      <c r="AC501" s="146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6"/>
      <c r="AP501" s="126"/>
      <c r="AQ501" s="126"/>
      <c r="AR501" s="126"/>
      <c r="AS501" s="126"/>
      <c r="AT501" s="126"/>
      <c r="AU501" s="126"/>
      <c r="AV501" s="146"/>
      <c r="AW501" s="146"/>
      <c r="AX501" s="146"/>
      <c r="AY501" s="146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6"/>
      <c r="BL501" s="126"/>
      <c r="BM501" s="126"/>
      <c r="BN501" s="126"/>
      <c r="BO501" s="126"/>
      <c r="BP501" s="146"/>
      <c r="BQ501" s="146"/>
      <c r="BR501" s="146"/>
      <c r="BS501" s="146"/>
      <c r="BT501" s="146"/>
      <c r="BU501" s="146"/>
      <c r="BV501" s="125"/>
      <c r="BW501" s="125"/>
      <c r="BX501" s="125"/>
      <c r="BY501" s="125"/>
      <c r="BZ501" s="125"/>
      <c r="CA501" s="125"/>
      <c r="CB501" s="125"/>
      <c r="CC501" s="125"/>
      <c r="CD501" s="125"/>
      <c r="CE501" s="125"/>
      <c r="CF501" s="125"/>
      <c r="CG501" s="126"/>
      <c r="CH501" s="126"/>
      <c r="CI501" s="126"/>
      <c r="CJ501" s="146"/>
      <c r="CK501" s="146"/>
      <c r="CL501" s="146"/>
      <c r="CM501" s="146"/>
      <c r="CN501" s="146"/>
      <c r="CO501" s="146"/>
      <c r="CP501" s="146"/>
      <c r="CQ501" s="146"/>
      <c r="CR501" s="125"/>
      <c r="CS501" s="125"/>
      <c r="CT501" s="125"/>
      <c r="CU501" s="125"/>
      <c r="CV501" s="125"/>
      <c r="CW501" s="125"/>
      <c r="CX501" s="125"/>
      <c r="CY501" s="125"/>
      <c r="CZ501" s="125"/>
      <c r="DA501" s="125"/>
      <c r="DB501" s="125"/>
      <c r="DC501" s="146"/>
      <c r="DD501" s="146"/>
      <c r="DE501" s="146"/>
      <c r="DF501" s="146"/>
      <c r="DG501" s="146"/>
      <c r="DH501" s="146"/>
      <c r="DI501" s="146"/>
      <c r="DJ501" s="146"/>
      <c r="DK501" s="146"/>
      <c r="DL501" s="146"/>
      <c r="DM501" s="149"/>
      <c r="DN501" s="100"/>
      <c r="DO501" s="101"/>
      <c r="DP501" s="101"/>
      <c r="DQ501" s="101"/>
      <c r="DR501" s="101"/>
      <c r="DS501" s="101"/>
      <c r="DT501" s="101"/>
      <c r="DU501" s="101"/>
      <c r="DV501" s="101"/>
      <c r="DW501" s="101"/>
      <c r="DX501" s="101"/>
      <c r="DY501" s="101"/>
      <c r="DZ501" s="101"/>
      <c r="EA501" s="101"/>
      <c r="EB501" s="101"/>
      <c r="EC501" s="101"/>
      <c r="ED501" s="101"/>
      <c r="EE501" s="101"/>
      <c r="EF501" s="101"/>
      <c r="EG501" s="102"/>
      <c r="EH501" s="128"/>
      <c r="EI501" s="126"/>
      <c r="EJ501" s="126"/>
      <c r="EK501" s="126"/>
      <c r="EL501" s="126"/>
      <c r="EM501" s="126"/>
      <c r="EN501" s="126"/>
      <c r="EO501" s="126"/>
      <c r="EP501" s="126"/>
      <c r="EQ501" s="126"/>
      <c r="ER501" s="126"/>
      <c r="ES501" s="126"/>
      <c r="ET501" s="126"/>
      <c r="EU501" s="126"/>
      <c r="EV501" s="126"/>
      <c r="EW501" s="126"/>
      <c r="EX501" s="126"/>
      <c r="EY501" s="126"/>
      <c r="EZ501" s="126"/>
      <c r="FA501" s="129"/>
      <c r="FB501" s="106"/>
      <c r="FC501" s="101"/>
      <c r="FD501" s="101"/>
      <c r="FE501" s="101"/>
      <c r="FF501" s="101"/>
      <c r="FG501" s="101"/>
      <c r="FH501" s="101"/>
      <c r="FI501" s="101"/>
      <c r="FJ501" s="101"/>
      <c r="FK501" s="130"/>
      <c r="FL501" s="128"/>
      <c r="FM501" s="126"/>
      <c r="FN501" s="126"/>
      <c r="FO501" s="126"/>
      <c r="FP501" s="126"/>
      <c r="FQ501" s="127"/>
      <c r="FR501" s="128"/>
      <c r="FS501" s="126"/>
      <c r="FT501" s="126"/>
      <c r="FU501" s="129"/>
      <c r="FV501" s="106"/>
      <c r="FW501" s="101"/>
      <c r="FX501" s="101"/>
      <c r="FY501" s="127"/>
      <c r="FZ501" s="131"/>
      <c r="GA501" s="132"/>
      <c r="GB501" s="133"/>
      <c r="GC501" s="133"/>
      <c r="GD501" s="133"/>
      <c r="GE501" s="133"/>
      <c r="GF501" s="134"/>
      <c r="GG501" s="135"/>
      <c r="GH501" s="133"/>
      <c r="GI501" s="133"/>
      <c r="GJ501" s="134"/>
      <c r="GK501" s="135"/>
      <c r="GL501" s="136"/>
      <c r="GM501" s="126"/>
      <c r="GN501" s="126"/>
      <c r="GO501" s="126"/>
      <c r="GP501" s="127"/>
      <c r="GQ501" s="137"/>
      <c r="GR501" s="138"/>
      <c r="GS501" s="139"/>
      <c r="GT501" s="140"/>
      <c r="GU501" s="141"/>
      <c r="GV501" s="142"/>
      <c r="GW501" s="143"/>
    </row>
    <row r="502" spans="1:205" s="120" customFormat="1" ht="18" customHeight="1" x14ac:dyDescent="0.25">
      <c r="A502" s="121">
        <v>497</v>
      </c>
      <c r="B502" s="122"/>
      <c r="C502" s="123"/>
      <c r="D502" s="123"/>
      <c r="E502" s="123"/>
      <c r="F502" s="123"/>
      <c r="G502" s="124"/>
      <c r="H502" s="144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46"/>
      <c r="AC502" s="146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6"/>
      <c r="AP502" s="126"/>
      <c r="AQ502" s="126"/>
      <c r="AR502" s="126"/>
      <c r="AS502" s="126"/>
      <c r="AT502" s="126"/>
      <c r="AU502" s="126"/>
      <c r="AV502" s="146"/>
      <c r="AW502" s="146"/>
      <c r="AX502" s="146"/>
      <c r="AY502" s="146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6"/>
      <c r="BL502" s="126"/>
      <c r="BM502" s="126"/>
      <c r="BN502" s="126"/>
      <c r="BO502" s="126"/>
      <c r="BP502" s="146"/>
      <c r="BQ502" s="146"/>
      <c r="BR502" s="146"/>
      <c r="BS502" s="146"/>
      <c r="BT502" s="146"/>
      <c r="BU502" s="146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6"/>
      <c r="CH502" s="126"/>
      <c r="CI502" s="126"/>
      <c r="CJ502" s="146"/>
      <c r="CK502" s="146"/>
      <c r="CL502" s="146"/>
      <c r="CM502" s="146"/>
      <c r="CN502" s="146"/>
      <c r="CO502" s="146"/>
      <c r="CP502" s="146"/>
      <c r="CQ502" s="146"/>
      <c r="CR502" s="125"/>
      <c r="CS502" s="125"/>
      <c r="CT502" s="125"/>
      <c r="CU502" s="125"/>
      <c r="CV502" s="125"/>
      <c r="CW502" s="125"/>
      <c r="CX502" s="125"/>
      <c r="CY502" s="125"/>
      <c r="CZ502" s="125"/>
      <c r="DA502" s="125"/>
      <c r="DB502" s="125"/>
      <c r="DC502" s="146"/>
      <c r="DD502" s="146"/>
      <c r="DE502" s="146"/>
      <c r="DF502" s="146"/>
      <c r="DG502" s="146"/>
      <c r="DH502" s="146"/>
      <c r="DI502" s="146"/>
      <c r="DJ502" s="146"/>
      <c r="DK502" s="146"/>
      <c r="DL502" s="146"/>
      <c r="DM502" s="149"/>
      <c r="DN502" s="100"/>
      <c r="DO502" s="101"/>
      <c r="DP502" s="101"/>
      <c r="DQ502" s="101"/>
      <c r="DR502" s="101"/>
      <c r="DS502" s="101"/>
      <c r="DT502" s="101"/>
      <c r="DU502" s="101"/>
      <c r="DV502" s="101"/>
      <c r="DW502" s="101"/>
      <c r="DX502" s="101"/>
      <c r="DY502" s="101"/>
      <c r="DZ502" s="101"/>
      <c r="EA502" s="101"/>
      <c r="EB502" s="101"/>
      <c r="EC502" s="101"/>
      <c r="ED502" s="101"/>
      <c r="EE502" s="101"/>
      <c r="EF502" s="101"/>
      <c r="EG502" s="102"/>
      <c r="EH502" s="128"/>
      <c r="EI502" s="126"/>
      <c r="EJ502" s="126"/>
      <c r="EK502" s="126"/>
      <c r="EL502" s="126"/>
      <c r="EM502" s="126"/>
      <c r="EN502" s="126"/>
      <c r="EO502" s="126"/>
      <c r="EP502" s="126"/>
      <c r="EQ502" s="126"/>
      <c r="ER502" s="126"/>
      <c r="ES502" s="126"/>
      <c r="ET502" s="126"/>
      <c r="EU502" s="126"/>
      <c r="EV502" s="126"/>
      <c r="EW502" s="126"/>
      <c r="EX502" s="126"/>
      <c r="EY502" s="126"/>
      <c r="EZ502" s="126"/>
      <c r="FA502" s="129"/>
      <c r="FB502" s="106"/>
      <c r="FC502" s="101"/>
      <c r="FD502" s="101"/>
      <c r="FE502" s="101"/>
      <c r="FF502" s="101"/>
      <c r="FG502" s="101"/>
      <c r="FH502" s="101"/>
      <c r="FI502" s="101"/>
      <c r="FJ502" s="101"/>
      <c r="FK502" s="130"/>
      <c r="FL502" s="128"/>
      <c r="FM502" s="126"/>
      <c r="FN502" s="126"/>
      <c r="FO502" s="126"/>
      <c r="FP502" s="126"/>
      <c r="FQ502" s="127"/>
      <c r="FR502" s="128"/>
      <c r="FS502" s="126"/>
      <c r="FT502" s="126"/>
      <c r="FU502" s="129"/>
      <c r="FV502" s="106"/>
      <c r="FW502" s="101"/>
      <c r="FX502" s="101"/>
      <c r="FY502" s="127"/>
      <c r="FZ502" s="131"/>
      <c r="GA502" s="132"/>
      <c r="GB502" s="133"/>
      <c r="GC502" s="133"/>
      <c r="GD502" s="133"/>
      <c r="GE502" s="133"/>
      <c r="GF502" s="134"/>
      <c r="GG502" s="135"/>
      <c r="GH502" s="133"/>
      <c r="GI502" s="133"/>
      <c r="GJ502" s="134"/>
      <c r="GK502" s="135"/>
      <c r="GL502" s="136"/>
      <c r="GM502" s="126"/>
      <c r="GN502" s="126"/>
      <c r="GO502" s="126"/>
      <c r="GP502" s="127"/>
      <c r="GQ502" s="137"/>
      <c r="GR502" s="138"/>
      <c r="GS502" s="139"/>
      <c r="GT502" s="140"/>
      <c r="GU502" s="141"/>
      <c r="GV502" s="142"/>
      <c r="GW502" s="143"/>
    </row>
    <row r="503" spans="1:205" s="120" customFormat="1" ht="18" customHeight="1" x14ac:dyDescent="0.25">
      <c r="A503" s="121">
        <v>498</v>
      </c>
      <c r="B503" s="122"/>
      <c r="C503" s="123"/>
      <c r="D503" s="123"/>
      <c r="E503" s="123"/>
      <c r="F503" s="123"/>
      <c r="G503" s="124"/>
      <c r="H503" s="144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46"/>
      <c r="AC503" s="146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6"/>
      <c r="AP503" s="126"/>
      <c r="AQ503" s="126"/>
      <c r="AR503" s="126"/>
      <c r="AS503" s="126"/>
      <c r="AT503" s="126"/>
      <c r="AU503" s="126"/>
      <c r="AV503" s="146"/>
      <c r="AW503" s="146"/>
      <c r="AX503" s="146"/>
      <c r="AY503" s="146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6"/>
      <c r="BL503" s="126"/>
      <c r="BM503" s="126"/>
      <c r="BN503" s="126"/>
      <c r="BO503" s="126"/>
      <c r="BP503" s="146"/>
      <c r="BQ503" s="146"/>
      <c r="BR503" s="146"/>
      <c r="BS503" s="146"/>
      <c r="BT503" s="146"/>
      <c r="BU503" s="146"/>
      <c r="BV503" s="125"/>
      <c r="BW503" s="125"/>
      <c r="BX503" s="125"/>
      <c r="BY503" s="125"/>
      <c r="BZ503" s="125"/>
      <c r="CA503" s="125"/>
      <c r="CB503" s="125"/>
      <c r="CC503" s="125"/>
      <c r="CD503" s="125"/>
      <c r="CE503" s="125"/>
      <c r="CF503" s="125"/>
      <c r="CG503" s="126"/>
      <c r="CH503" s="126"/>
      <c r="CI503" s="126"/>
      <c r="CJ503" s="146"/>
      <c r="CK503" s="146"/>
      <c r="CL503" s="146"/>
      <c r="CM503" s="146"/>
      <c r="CN503" s="146"/>
      <c r="CO503" s="146"/>
      <c r="CP503" s="146"/>
      <c r="CQ503" s="146"/>
      <c r="CR503" s="125"/>
      <c r="CS503" s="125"/>
      <c r="CT503" s="125"/>
      <c r="CU503" s="125"/>
      <c r="CV503" s="125"/>
      <c r="CW503" s="125"/>
      <c r="CX503" s="125"/>
      <c r="CY503" s="125"/>
      <c r="CZ503" s="125"/>
      <c r="DA503" s="125"/>
      <c r="DB503" s="125"/>
      <c r="DC503" s="146"/>
      <c r="DD503" s="146"/>
      <c r="DE503" s="146"/>
      <c r="DF503" s="146"/>
      <c r="DG503" s="146"/>
      <c r="DH503" s="146"/>
      <c r="DI503" s="146"/>
      <c r="DJ503" s="146"/>
      <c r="DK503" s="146"/>
      <c r="DL503" s="146"/>
      <c r="DM503" s="149"/>
      <c r="DN503" s="100"/>
      <c r="DO503" s="101"/>
      <c r="DP503" s="101"/>
      <c r="DQ503" s="101"/>
      <c r="DR503" s="101"/>
      <c r="DS503" s="101"/>
      <c r="DT503" s="101"/>
      <c r="DU503" s="101"/>
      <c r="DV503" s="101"/>
      <c r="DW503" s="101"/>
      <c r="DX503" s="101"/>
      <c r="DY503" s="101"/>
      <c r="DZ503" s="101"/>
      <c r="EA503" s="101"/>
      <c r="EB503" s="101"/>
      <c r="EC503" s="101"/>
      <c r="ED503" s="101"/>
      <c r="EE503" s="101"/>
      <c r="EF503" s="101"/>
      <c r="EG503" s="102"/>
      <c r="EH503" s="128"/>
      <c r="EI503" s="126"/>
      <c r="EJ503" s="126"/>
      <c r="EK503" s="126"/>
      <c r="EL503" s="126"/>
      <c r="EM503" s="126"/>
      <c r="EN503" s="126"/>
      <c r="EO503" s="126"/>
      <c r="EP503" s="126"/>
      <c r="EQ503" s="126"/>
      <c r="ER503" s="126"/>
      <c r="ES503" s="126"/>
      <c r="ET503" s="126"/>
      <c r="EU503" s="126"/>
      <c r="EV503" s="126"/>
      <c r="EW503" s="126"/>
      <c r="EX503" s="126"/>
      <c r="EY503" s="126"/>
      <c r="EZ503" s="126"/>
      <c r="FA503" s="129"/>
      <c r="FB503" s="106"/>
      <c r="FC503" s="101"/>
      <c r="FD503" s="101"/>
      <c r="FE503" s="101"/>
      <c r="FF503" s="101"/>
      <c r="FG503" s="101"/>
      <c r="FH503" s="101"/>
      <c r="FI503" s="101"/>
      <c r="FJ503" s="101"/>
      <c r="FK503" s="130"/>
      <c r="FL503" s="128"/>
      <c r="FM503" s="126"/>
      <c r="FN503" s="126"/>
      <c r="FO503" s="126"/>
      <c r="FP503" s="126"/>
      <c r="FQ503" s="127"/>
      <c r="FR503" s="128"/>
      <c r="FS503" s="126"/>
      <c r="FT503" s="126"/>
      <c r="FU503" s="129"/>
      <c r="FV503" s="106"/>
      <c r="FW503" s="101"/>
      <c r="FX503" s="101"/>
      <c r="FY503" s="127"/>
      <c r="FZ503" s="131"/>
      <c r="GA503" s="132"/>
      <c r="GB503" s="133"/>
      <c r="GC503" s="133"/>
      <c r="GD503" s="133"/>
      <c r="GE503" s="133"/>
      <c r="GF503" s="134"/>
      <c r="GG503" s="135"/>
      <c r="GH503" s="133"/>
      <c r="GI503" s="133"/>
      <c r="GJ503" s="134"/>
      <c r="GK503" s="135"/>
      <c r="GL503" s="136"/>
      <c r="GM503" s="126"/>
      <c r="GN503" s="126"/>
      <c r="GO503" s="126"/>
      <c r="GP503" s="127"/>
      <c r="GQ503" s="137"/>
      <c r="GR503" s="138"/>
      <c r="GS503" s="139"/>
      <c r="GT503" s="140"/>
      <c r="GU503" s="141"/>
      <c r="GV503" s="142"/>
      <c r="GW503" s="143"/>
    </row>
    <row r="504" spans="1:205" s="120" customFormat="1" ht="18" customHeight="1" x14ac:dyDescent="0.25">
      <c r="A504" s="121">
        <v>499</v>
      </c>
      <c r="B504" s="122"/>
      <c r="C504" s="123"/>
      <c r="D504" s="123"/>
      <c r="E504" s="123"/>
      <c r="F504" s="123"/>
      <c r="G504" s="124"/>
      <c r="H504" s="144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46"/>
      <c r="AC504" s="146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6"/>
      <c r="AP504" s="126"/>
      <c r="AQ504" s="126"/>
      <c r="AR504" s="126"/>
      <c r="AS504" s="126"/>
      <c r="AT504" s="126"/>
      <c r="AU504" s="126"/>
      <c r="AV504" s="146"/>
      <c r="AW504" s="146"/>
      <c r="AX504" s="146"/>
      <c r="AY504" s="146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6"/>
      <c r="BL504" s="126"/>
      <c r="BM504" s="126"/>
      <c r="BN504" s="126"/>
      <c r="BO504" s="126"/>
      <c r="BP504" s="146"/>
      <c r="BQ504" s="146"/>
      <c r="BR504" s="146"/>
      <c r="BS504" s="146"/>
      <c r="BT504" s="146"/>
      <c r="BU504" s="146"/>
      <c r="BV504" s="125"/>
      <c r="BW504" s="125"/>
      <c r="BX504" s="125"/>
      <c r="BY504" s="125"/>
      <c r="BZ504" s="125"/>
      <c r="CA504" s="125"/>
      <c r="CB504" s="125"/>
      <c r="CC504" s="125"/>
      <c r="CD504" s="125"/>
      <c r="CE504" s="125"/>
      <c r="CF504" s="125"/>
      <c r="CG504" s="126"/>
      <c r="CH504" s="126"/>
      <c r="CI504" s="126"/>
      <c r="CJ504" s="146"/>
      <c r="CK504" s="146"/>
      <c r="CL504" s="146"/>
      <c r="CM504" s="146"/>
      <c r="CN504" s="146"/>
      <c r="CO504" s="146"/>
      <c r="CP504" s="146"/>
      <c r="CQ504" s="146"/>
      <c r="CR504" s="125"/>
      <c r="CS504" s="125"/>
      <c r="CT504" s="125"/>
      <c r="CU504" s="125"/>
      <c r="CV504" s="125"/>
      <c r="CW504" s="125"/>
      <c r="CX504" s="125"/>
      <c r="CY504" s="125"/>
      <c r="CZ504" s="125"/>
      <c r="DA504" s="125"/>
      <c r="DB504" s="125"/>
      <c r="DC504" s="146"/>
      <c r="DD504" s="146"/>
      <c r="DE504" s="146"/>
      <c r="DF504" s="146"/>
      <c r="DG504" s="146"/>
      <c r="DH504" s="146"/>
      <c r="DI504" s="146"/>
      <c r="DJ504" s="146"/>
      <c r="DK504" s="146"/>
      <c r="DL504" s="146"/>
      <c r="DM504" s="149"/>
      <c r="DN504" s="100"/>
      <c r="DO504" s="101"/>
      <c r="DP504" s="101"/>
      <c r="DQ504" s="101"/>
      <c r="DR504" s="101"/>
      <c r="DS504" s="101"/>
      <c r="DT504" s="101"/>
      <c r="DU504" s="101"/>
      <c r="DV504" s="101"/>
      <c r="DW504" s="101"/>
      <c r="DX504" s="101"/>
      <c r="DY504" s="101"/>
      <c r="DZ504" s="101"/>
      <c r="EA504" s="101"/>
      <c r="EB504" s="101"/>
      <c r="EC504" s="101"/>
      <c r="ED504" s="101"/>
      <c r="EE504" s="101"/>
      <c r="EF504" s="101"/>
      <c r="EG504" s="102"/>
      <c r="EH504" s="128"/>
      <c r="EI504" s="126"/>
      <c r="EJ504" s="126"/>
      <c r="EK504" s="126"/>
      <c r="EL504" s="126"/>
      <c r="EM504" s="126"/>
      <c r="EN504" s="126"/>
      <c r="EO504" s="126"/>
      <c r="EP504" s="126"/>
      <c r="EQ504" s="126"/>
      <c r="ER504" s="126"/>
      <c r="ES504" s="126"/>
      <c r="ET504" s="126"/>
      <c r="EU504" s="126"/>
      <c r="EV504" s="126"/>
      <c r="EW504" s="126"/>
      <c r="EX504" s="126"/>
      <c r="EY504" s="126"/>
      <c r="EZ504" s="126"/>
      <c r="FA504" s="129"/>
      <c r="FB504" s="106"/>
      <c r="FC504" s="101"/>
      <c r="FD504" s="101"/>
      <c r="FE504" s="101"/>
      <c r="FF504" s="101"/>
      <c r="FG504" s="101"/>
      <c r="FH504" s="101"/>
      <c r="FI504" s="101"/>
      <c r="FJ504" s="101"/>
      <c r="FK504" s="130"/>
      <c r="FL504" s="128"/>
      <c r="FM504" s="126"/>
      <c r="FN504" s="126"/>
      <c r="FO504" s="126"/>
      <c r="FP504" s="126"/>
      <c r="FQ504" s="127"/>
      <c r="FR504" s="128"/>
      <c r="FS504" s="126"/>
      <c r="FT504" s="126"/>
      <c r="FU504" s="129"/>
      <c r="FV504" s="106"/>
      <c r="FW504" s="101"/>
      <c r="FX504" s="101"/>
      <c r="FY504" s="127"/>
      <c r="FZ504" s="131"/>
      <c r="GA504" s="132"/>
      <c r="GB504" s="133"/>
      <c r="GC504" s="133"/>
      <c r="GD504" s="133"/>
      <c r="GE504" s="133"/>
      <c r="GF504" s="134"/>
      <c r="GG504" s="135"/>
      <c r="GH504" s="133"/>
      <c r="GI504" s="133"/>
      <c r="GJ504" s="134"/>
      <c r="GK504" s="135"/>
      <c r="GL504" s="136"/>
      <c r="GM504" s="126"/>
      <c r="GN504" s="126"/>
      <c r="GO504" s="126"/>
      <c r="GP504" s="127"/>
      <c r="GQ504" s="137"/>
      <c r="GR504" s="138"/>
      <c r="GS504" s="139"/>
      <c r="GT504" s="140"/>
      <c r="GU504" s="141"/>
      <c r="GV504" s="142"/>
      <c r="GW504" s="143"/>
    </row>
    <row r="505" spans="1:205" s="120" customFormat="1" ht="18" customHeight="1" x14ac:dyDescent="0.25">
      <c r="A505" s="121">
        <v>500</v>
      </c>
      <c r="B505" s="122"/>
      <c r="C505" s="123"/>
      <c r="D505" s="123"/>
      <c r="E505" s="123"/>
      <c r="F505" s="123"/>
      <c r="G505" s="124"/>
      <c r="H505" s="144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46"/>
      <c r="AC505" s="146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6"/>
      <c r="AP505" s="126"/>
      <c r="AQ505" s="126"/>
      <c r="AR505" s="126"/>
      <c r="AS505" s="126"/>
      <c r="AT505" s="126"/>
      <c r="AU505" s="126"/>
      <c r="AV505" s="146"/>
      <c r="AW505" s="146"/>
      <c r="AX505" s="146"/>
      <c r="AY505" s="146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6"/>
      <c r="BL505" s="126"/>
      <c r="BM505" s="126"/>
      <c r="BN505" s="126"/>
      <c r="BO505" s="126"/>
      <c r="BP505" s="146"/>
      <c r="BQ505" s="146"/>
      <c r="BR505" s="146"/>
      <c r="BS505" s="146"/>
      <c r="BT505" s="146"/>
      <c r="BU505" s="146"/>
      <c r="BV505" s="125"/>
      <c r="BW505" s="125"/>
      <c r="BX505" s="125"/>
      <c r="BY505" s="125"/>
      <c r="BZ505" s="125"/>
      <c r="CA505" s="125"/>
      <c r="CB505" s="125"/>
      <c r="CC505" s="125"/>
      <c r="CD505" s="125"/>
      <c r="CE505" s="125"/>
      <c r="CF505" s="125"/>
      <c r="CG505" s="126"/>
      <c r="CH505" s="126"/>
      <c r="CI505" s="126"/>
      <c r="CJ505" s="146"/>
      <c r="CK505" s="146"/>
      <c r="CL505" s="146"/>
      <c r="CM505" s="146"/>
      <c r="CN505" s="146"/>
      <c r="CO505" s="146"/>
      <c r="CP505" s="146"/>
      <c r="CQ505" s="146"/>
      <c r="CR505" s="125"/>
      <c r="CS505" s="125"/>
      <c r="CT505" s="125"/>
      <c r="CU505" s="125"/>
      <c r="CV505" s="125"/>
      <c r="CW505" s="125"/>
      <c r="CX505" s="125"/>
      <c r="CY505" s="125"/>
      <c r="CZ505" s="125"/>
      <c r="DA505" s="125"/>
      <c r="DB505" s="125"/>
      <c r="DC505" s="146"/>
      <c r="DD505" s="146"/>
      <c r="DE505" s="146"/>
      <c r="DF505" s="146"/>
      <c r="DG505" s="146"/>
      <c r="DH505" s="146"/>
      <c r="DI505" s="146"/>
      <c r="DJ505" s="146"/>
      <c r="DK505" s="146"/>
      <c r="DL505" s="146"/>
      <c r="DM505" s="149"/>
      <c r="DN505" s="100"/>
      <c r="DO505" s="101"/>
      <c r="DP505" s="101"/>
      <c r="DQ505" s="101"/>
      <c r="DR505" s="101"/>
      <c r="DS505" s="101"/>
      <c r="DT505" s="101"/>
      <c r="DU505" s="101"/>
      <c r="DV505" s="101"/>
      <c r="DW505" s="101"/>
      <c r="DX505" s="101"/>
      <c r="DY505" s="101"/>
      <c r="DZ505" s="101"/>
      <c r="EA505" s="101"/>
      <c r="EB505" s="101"/>
      <c r="EC505" s="101"/>
      <c r="ED505" s="101"/>
      <c r="EE505" s="101"/>
      <c r="EF505" s="101"/>
      <c r="EG505" s="102"/>
      <c r="EH505" s="128"/>
      <c r="EI505" s="126"/>
      <c r="EJ505" s="126"/>
      <c r="EK505" s="126"/>
      <c r="EL505" s="126"/>
      <c r="EM505" s="126"/>
      <c r="EN505" s="126"/>
      <c r="EO505" s="126"/>
      <c r="EP505" s="126"/>
      <c r="EQ505" s="126"/>
      <c r="ER505" s="126"/>
      <c r="ES505" s="126"/>
      <c r="ET505" s="126"/>
      <c r="EU505" s="126"/>
      <c r="EV505" s="126"/>
      <c r="EW505" s="126"/>
      <c r="EX505" s="126"/>
      <c r="EY505" s="126"/>
      <c r="EZ505" s="126"/>
      <c r="FA505" s="129"/>
      <c r="FB505" s="106"/>
      <c r="FC505" s="101"/>
      <c r="FD505" s="101"/>
      <c r="FE505" s="101"/>
      <c r="FF505" s="101"/>
      <c r="FG505" s="101"/>
      <c r="FH505" s="101"/>
      <c r="FI505" s="101"/>
      <c r="FJ505" s="101"/>
      <c r="FK505" s="130"/>
      <c r="FL505" s="128"/>
      <c r="FM505" s="126"/>
      <c r="FN505" s="126"/>
      <c r="FO505" s="126"/>
      <c r="FP505" s="126"/>
      <c r="FQ505" s="127"/>
      <c r="FR505" s="128"/>
      <c r="FS505" s="126"/>
      <c r="FT505" s="126"/>
      <c r="FU505" s="129"/>
      <c r="FV505" s="106"/>
      <c r="FW505" s="101"/>
      <c r="FX505" s="101"/>
      <c r="FY505" s="127"/>
      <c r="FZ505" s="131"/>
      <c r="GA505" s="132"/>
      <c r="GB505" s="133"/>
      <c r="GC505" s="133"/>
      <c r="GD505" s="133"/>
      <c r="GE505" s="133"/>
      <c r="GF505" s="134"/>
      <c r="GG505" s="135"/>
      <c r="GH505" s="133"/>
      <c r="GI505" s="133"/>
      <c r="GJ505" s="134"/>
      <c r="GK505" s="135"/>
      <c r="GL505" s="136"/>
      <c r="GM505" s="126"/>
      <c r="GN505" s="126"/>
      <c r="GO505" s="126"/>
      <c r="GP505" s="127"/>
      <c r="GQ505" s="137"/>
      <c r="GR505" s="138"/>
      <c r="GS505" s="139"/>
      <c r="GT505" s="140"/>
      <c r="GU505" s="141"/>
      <c r="GV505" s="142"/>
      <c r="GW505" s="143"/>
    </row>
    <row r="506" spans="1:205" s="120" customFormat="1" ht="18" customHeight="1" x14ac:dyDescent="0.25">
      <c r="A506" s="121">
        <v>501</v>
      </c>
      <c r="B506" s="122"/>
      <c r="C506" s="123"/>
      <c r="D506" s="123"/>
      <c r="E506" s="123"/>
      <c r="F506" s="123"/>
      <c r="G506" s="124"/>
      <c r="H506" s="144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46"/>
      <c r="AC506" s="146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6"/>
      <c r="AP506" s="126"/>
      <c r="AQ506" s="126"/>
      <c r="AR506" s="126"/>
      <c r="AS506" s="126"/>
      <c r="AT506" s="126"/>
      <c r="AU506" s="126"/>
      <c r="AV506" s="146"/>
      <c r="AW506" s="146"/>
      <c r="AX506" s="146"/>
      <c r="AY506" s="146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6"/>
      <c r="BL506" s="126"/>
      <c r="BM506" s="126"/>
      <c r="BN506" s="126"/>
      <c r="BO506" s="126"/>
      <c r="BP506" s="146"/>
      <c r="BQ506" s="146"/>
      <c r="BR506" s="146"/>
      <c r="BS506" s="146"/>
      <c r="BT506" s="146"/>
      <c r="BU506" s="146"/>
      <c r="BV506" s="125"/>
      <c r="BW506" s="125"/>
      <c r="BX506" s="125"/>
      <c r="BY506" s="125"/>
      <c r="BZ506" s="125"/>
      <c r="CA506" s="125"/>
      <c r="CB506" s="125"/>
      <c r="CC506" s="125"/>
      <c r="CD506" s="125"/>
      <c r="CE506" s="125"/>
      <c r="CF506" s="125"/>
      <c r="CG506" s="126"/>
      <c r="CH506" s="126"/>
      <c r="CI506" s="126"/>
      <c r="CJ506" s="146"/>
      <c r="CK506" s="146"/>
      <c r="CL506" s="146"/>
      <c r="CM506" s="146"/>
      <c r="CN506" s="146"/>
      <c r="CO506" s="146"/>
      <c r="CP506" s="146"/>
      <c r="CQ506" s="146"/>
      <c r="CR506" s="125"/>
      <c r="CS506" s="125"/>
      <c r="CT506" s="125"/>
      <c r="CU506" s="125"/>
      <c r="CV506" s="125"/>
      <c r="CW506" s="125"/>
      <c r="CX506" s="125"/>
      <c r="CY506" s="125"/>
      <c r="CZ506" s="125"/>
      <c r="DA506" s="125"/>
      <c r="DB506" s="125"/>
      <c r="DC506" s="146"/>
      <c r="DD506" s="146"/>
      <c r="DE506" s="146"/>
      <c r="DF506" s="146"/>
      <c r="DG506" s="146"/>
      <c r="DH506" s="146"/>
      <c r="DI506" s="146"/>
      <c r="DJ506" s="146"/>
      <c r="DK506" s="146"/>
      <c r="DL506" s="146"/>
      <c r="DM506" s="149"/>
      <c r="DN506" s="100"/>
      <c r="DO506" s="101"/>
      <c r="DP506" s="101"/>
      <c r="DQ506" s="101"/>
      <c r="DR506" s="101"/>
      <c r="DS506" s="101"/>
      <c r="DT506" s="101"/>
      <c r="DU506" s="101"/>
      <c r="DV506" s="101"/>
      <c r="DW506" s="101"/>
      <c r="DX506" s="101"/>
      <c r="DY506" s="101"/>
      <c r="DZ506" s="101"/>
      <c r="EA506" s="101"/>
      <c r="EB506" s="101"/>
      <c r="EC506" s="101"/>
      <c r="ED506" s="101"/>
      <c r="EE506" s="101"/>
      <c r="EF506" s="101"/>
      <c r="EG506" s="102"/>
      <c r="EH506" s="128"/>
      <c r="EI506" s="126"/>
      <c r="EJ506" s="126"/>
      <c r="EK506" s="126"/>
      <c r="EL506" s="126"/>
      <c r="EM506" s="126"/>
      <c r="EN506" s="126"/>
      <c r="EO506" s="126"/>
      <c r="EP506" s="126"/>
      <c r="EQ506" s="126"/>
      <c r="ER506" s="126"/>
      <c r="ES506" s="126"/>
      <c r="ET506" s="126"/>
      <c r="EU506" s="126"/>
      <c r="EV506" s="126"/>
      <c r="EW506" s="126"/>
      <c r="EX506" s="126"/>
      <c r="EY506" s="126"/>
      <c r="EZ506" s="126"/>
      <c r="FA506" s="129"/>
      <c r="FB506" s="106"/>
      <c r="FC506" s="101"/>
      <c r="FD506" s="101"/>
      <c r="FE506" s="101"/>
      <c r="FF506" s="101"/>
      <c r="FG506" s="101"/>
      <c r="FH506" s="101"/>
      <c r="FI506" s="101"/>
      <c r="FJ506" s="101"/>
      <c r="FK506" s="130"/>
      <c r="FL506" s="128"/>
      <c r="FM506" s="126"/>
      <c r="FN506" s="126"/>
      <c r="FO506" s="126"/>
      <c r="FP506" s="126"/>
      <c r="FQ506" s="127"/>
      <c r="FR506" s="128"/>
      <c r="FS506" s="126"/>
      <c r="FT506" s="126"/>
      <c r="FU506" s="129"/>
      <c r="FV506" s="106"/>
      <c r="FW506" s="101"/>
      <c r="FX506" s="101"/>
      <c r="FY506" s="127"/>
      <c r="FZ506" s="131"/>
      <c r="GA506" s="132"/>
      <c r="GB506" s="133"/>
      <c r="GC506" s="133"/>
      <c r="GD506" s="133"/>
      <c r="GE506" s="133"/>
      <c r="GF506" s="134"/>
      <c r="GG506" s="135"/>
      <c r="GH506" s="133"/>
      <c r="GI506" s="133"/>
      <c r="GJ506" s="134"/>
      <c r="GK506" s="135"/>
      <c r="GL506" s="136"/>
      <c r="GM506" s="126"/>
      <c r="GN506" s="126"/>
      <c r="GO506" s="126"/>
      <c r="GP506" s="127"/>
      <c r="GQ506" s="137"/>
      <c r="GR506" s="138"/>
      <c r="GS506" s="139"/>
      <c r="GT506" s="140"/>
      <c r="GU506" s="141"/>
      <c r="GV506" s="142"/>
      <c r="GW506" s="143"/>
    </row>
    <row r="507" spans="1:205" s="120" customFormat="1" ht="18" customHeight="1" x14ac:dyDescent="0.25">
      <c r="A507" s="121">
        <v>502</v>
      </c>
      <c r="B507" s="122"/>
      <c r="C507" s="123"/>
      <c r="D507" s="123"/>
      <c r="E507" s="123"/>
      <c r="F507" s="123"/>
      <c r="G507" s="124"/>
      <c r="H507" s="144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46"/>
      <c r="AC507" s="146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6"/>
      <c r="AP507" s="126"/>
      <c r="AQ507" s="126"/>
      <c r="AR507" s="126"/>
      <c r="AS507" s="126"/>
      <c r="AT507" s="126"/>
      <c r="AU507" s="126"/>
      <c r="AV507" s="146"/>
      <c r="AW507" s="146"/>
      <c r="AX507" s="146"/>
      <c r="AY507" s="146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6"/>
      <c r="BL507" s="126"/>
      <c r="BM507" s="126"/>
      <c r="BN507" s="126"/>
      <c r="BO507" s="126"/>
      <c r="BP507" s="146"/>
      <c r="BQ507" s="146"/>
      <c r="BR507" s="146"/>
      <c r="BS507" s="146"/>
      <c r="BT507" s="146"/>
      <c r="BU507" s="146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6"/>
      <c r="CH507" s="126"/>
      <c r="CI507" s="126"/>
      <c r="CJ507" s="146"/>
      <c r="CK507" s="146"/>
      <c r="CL507" s="146"/>
      <c r="CM507" s="146"/>
      <c r="CN507" s="146"/>
      <c r="CO507" s="146"/>
      <c r="CP507" s="146"/>
      <c r="CQ507" s="146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46"/>
      <c r="DD507" s="146"/>
      <c r="DE507" s="146"/>
      <c r="DF507" s="146"/>
      <c r="DG507" s="146"/>
      <c r="DH507" s="146"/>
      <c r="DI507" s="146"/>
      <c r="DJ507" s="146"/>
      <c r="DK507" s="146"/>
      <c r="DL507" s="146"/>
      <c r="DM507" s="149"/>
      <c r="DN507" s="100"/>
      <c r="DO507" s="101"/>
      <c r="DP507" s="101"/>
      <c r="DQ507" s="101"/>
      <c r="DR507" s="101"/>
      <c r="DS507" s="101"/>
      <c r="DT507" s="101"/>
      <c r="DU507" s="101"/>
      <c r="DV507" s="101"/>
      <c r="DW507" s="101"/>
      <c r="DX507" s="101"/>
      <c r="DY507" s="101"/>
      <c r="DZ507" s="101"/>
      <c r="EA507" s="101"/>
      <c r="EB507" s="101"/>
      <c r="EC507" s="101"/>
      <c r="ED507" s="101"/>
      <c r="EE507" s="101"/>
      <c r="EF507" s="101"/>
      <c r="EG507" s="102"/>
      <c r="EH507" s="128"/>
      <c r="EI507" s="126"/>
      <c r="EJ507" s="126"/>
      <c r="EK507" s="126"/>
      <c r="EL507" s="126"/>
      <c r="EM507" s="126"/>
      <c r="EN507" s="126"/>
      <c r="EO507" s="126"/>
      <c r="EP507" s="126"/>
      <c r="EQ507" s="126"/>
      <c r="ER507" s="126"/>
      <c r="ES507" s="126"/>
      <c r="ET507" s="126"/>
      <c r="EU507" s="126"/>
      <c r="EV507" s="126"/>
      <c r="EW507" s="126"/>
      <c r="EX507" s="126"/>
      <c r="EY507" s="126"/>
      <c r="EZ507" s="126"/>
      <c r="FA507" s="129"/>
      <c r="FB507" s="106"/>
      <c r="FC507" s="101"/>
      <c r="FD507" s="101"/>
      <c r="FE507" s="101"/>
      <c r="FF507" s="101"/>
      <c r="FG507" s="101"/>
      <c r="FH507" s="101"/>
      <c r="FI507" s="101"/>
      <c r="FJ507" s="101"/>
      <c r="FK507" s="130"/>
      <c r="FL507" s="128"/>
      <c r="FM507" s="126"/>
      <c r="FN507" s="126"/>
      <c r="FO507" s="126"/>
      <c r="FP507" s="126"/>
      <c r="FQ507" s="127"/>
      <c r="FR507" s="128"/>
      <c r="FS507" s="126"/>
      <c r="FT507" s="126"/>
      <c r="FU507" s="129"/>
      <c r="FV507" s="106"/>
      <c r="FW507" s="101"/>
      <c r="FX507" s="101"/>
      <c r="FY507" s="127"/>
      <c r="FZ507" s="131"/>
      <c r="GA507" s="132"/>
      <c r="GB507" s="133"/>
      <c r="GC507" s="133"/>
      <c r="GD507" s="133"/>
      <c r="GE507" s="133"/>
      <c r="GF507" s="134"/>
      <c r="GG507" s="135"/>
      <c r="GH507" s="133"/>
      <c r="GI507" s="133"/>
      <c r="GJ507" s="134"/>
      <c r="GK507" s="135"/>
      <c r="GL507" s="136"/>
      <c r="GM507" s="126"/>
      <c r="GN507" s="126"/>
      <c r="GO507" s="126"/>
      <c r="GP507" s="127"/>
      <c r="GQ507" s="137"/>
      <c r="GR507" s="138"/>
      <c r="GS507" s="139"/>
      <c r="GT507" s="140"/>
      <c r="GU507" s="141"/>
      <c r="GV507" s="142"/>
      <c r="GW507" s="143"/>
    </row>
    <row r="508" spans="1:205" s="120" customFormat="1" ht="18" customHeight="1" x14ac:dyDescent="0.25">
      <c r="A508" s="121">
        <v>503</v>
      </c>
      <c r="B508" s="122"/>
      <c r="C508" s="123"/>
      <c r="D508" s="123"/>
      <c r="E508" s="123"/>
      <c r="F508" s="123"/>
      <c r="G508" s="124"/>
      <c r="H508" s="144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46"/>
      <c r="AC508" s="146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6"/>
      <c r="AP508" s="126"/>
      <c r="AQ508" s="126"/>
      <c r="AR508" s="126"/>
      <c r="AS508" s="126"/>
      <c r="AT508" s="126"/>
      <c r="AU508" s="126"/>
      <c r="AV508" s="146"/>
      <c r="AW508" s="146"/>
      <c r="AX508" s="146"/>
      <c r="AY508" s="146"/>
      <c r="AZ508" s="125"/>
      <c r="BA508" s="125"/>
      <c r="BB508" s="125"/>
      <c r="BC508" s="125"/>
      <c r="BD508" s="125"/>
      <c r="BE508" s="125"/>
      <c r="BF508" s="125"/>
      <c r="BG508" s="125"/>
      <c r="BH508" s="125"/>
      <c r="BI508" s="125"/>
      <c r="BJ508" s="125"/>
      <c r="BK508" s="126"/>
      <c r="BL508" s="126"/>
      <c r="BM508" s="126"/>
      <c r="BN508" s="126"/>
      <c r="BO508" s="126"/>
      <c r="BP508" s="146"/>
      <c r="BQ508" s="146"/>
      <c r="BR508" s="146"/>
      <c r="BS508" s="146"/>
      <c r="BT508" s="146"/>
      <c r="BU508" s="146"/>
      <c r="BV508" s="125"/>
      <c r="BW508" s="125"/>
      <c r="BX508" s="125"/>
      <c r="BY508" s="125"/>
      <c r="BZ508" s="125"/>
      <c r="CA508" s="125"/>
      <c r="CB508" s="125"/>
      <c r="CC508" s="125"/>
      <c r="CD508" s="125"/>
      <c r="CE508" s="125"/>
      <c r="CF508" s="125"/>
      <c r="CG508" s="126"/>
      <c r="CH508" s="126"/>
      <c r="CI508" s="126"/>
      <c r="CJ508" s="146"/>
      <c r="CK508" s="146"/>
      <c r="CL508" s="146"/>
      <c r="CM508" s="146"/>
      <c r="CN508" s="146"/>
      <c r="CO508" s="146"/>
      <c r="CP508" s="146"/>
      <c r="CQ508" s="146"/>
      <c r="CR508" s="125"/>
      <c r="CS508" s="125"/>
      <c r="CT508" s="125"/>
      <c r="CU508" s="125"/>
      <c r="CV508" s="125"/>
      <c r="CW508" s="125"/>
      <c r="CX508" s="125"/>
      <c r="CY508" s="125"/>
      <c r="CZ508" s="125"/>
      <c r="DA508" s="125"/>
      <c r="DB508" s="125"/>
      <c r="DC508" s="146"/>
      <c r="DD508" s="146"/>
      <c r="DE508" s="146"/>
      <c r="DF508" s="146"/>
      <c r="DG508" s="146"/>
      <c r="DH508" s="146"/>
      <c r="DI508" s="146"/>
      <c r="DJ508" s="146"/>
      <c r="DK508" s="146"/>
      <c r="DL508" s="146"/>
      <c r="DM508" s="149"/>
      <c r="DN508" s="100"/>
      <c r="DO508" s="101"/>
      <c r="DP508" s="101"/>
      <c r="DQ508" s="101"/>
      <c r="DR508" s="101"/>
      <c r="DS508" s="101"/>
      <c r="DT508" s="101"/>
      <c r="DU508" s="101"/>
      <c r="DV508" s="101"/>
      <c r="DW508" s="101"/>
      <c r="DX508" s="101"/>
      <c r="DY508" s="101"/>
      <c r="DZ508" s="101"/>
      <c r="EA508" s="101"/>
      <c r="EB508" s="101"/>
      <c r="EC508" s="101"/>
      <c r="ED508" s="101"/>
      <c r="EE508" s="101"/>
      <c r="EF508" s="101"/>
      <c r="EG508" s="102"/>
      <c r="EH508" s="128"/>
      <c r="EI508" s="126"/>
      <c r="EJ508" s="126"/>
      <c r="EK508" s="126"/>
      <c r="EL508" s="126"/>
      <c r="EM508" s="126"/>
      <c r="EN508" s="126"/>
      <c r="EO508" s="126"/>
      <c r="EP508" s="126"/>
      <c r="EQ508" s="126"/>
      <c r="ER508" s="126"/>
      <c r="ES508" s="126"/>
      <c r="ET508" s="126"/>
      <c r="EU508" s="126"/>
      <c r="EV508" s="126"/>
      <c r="EW508" s="126"/>
      <c r="EX508" s="126"/>
      <c r="EY508" s="126"/>
      <c r="EZ508" s="126"/>
      <c r="FA508" s="129"/>
      <c r="FB508" s="106"/>
      <c r="FC508" s="101"/>
      <c r="FD508" s="101"/>
      <c r="FE508" s="101"/>
      <c r="FF508" s="101"/>
      <c r="FG508" s="101"/>
      <c r="FH508" s="101"/>
      <c r="FI508" s="101"/>
      <c r="FJ508" s="101"/>
      <c r="FK508" s="130"/>
      <c r="FL508" s="128"/>
      <c r="FM508" s="126"/>
      <c r="FN508" s="126"/>
      <c r="FO508" s="126"/>
      <c r="FP508" s="126"/>
      <c r="FQ508" s="127"/>
      <c r="FR508" s="128"/>
      <c r="FS508" s="126"/>
      <c r="FT508" s="126"/>
      <c r="FU508" s="129"/>
      <c r="FV508" s="106"/>
      <c r="FW508" s="101"/>
      <c r="FX508" s="101"/>
      <c r="FY508" s="127"/>
      <c r="FZ508" s="131"/>
      <c r="GA508" s="132"/>
      <c r="GB508" s="133"/>
      <c r="GC508" s="133"/>
      <c r="GD508" s="133"/>
      <c r="GE508" s="133"/>
      <c r="GF508" s="134"/>
      <c r="GG508" s="135"/>
      <c r="GH508" s="133"/>
      <c r="GI508" s="133"/>
      <c r="GJ508" s="134"/>
      <c r="GK508" s="135"/>
      <c r="GL508" s="136"/>
      <c r="GM508" s="126"/>
      <c r="GN508" s="126"/>
      <c r="GO508" s="126"/>
      <c r="GP508" s="127"/>
      <c r="GQ508" s="137"/>
      <c r="GR508" s="138"/>
      <c r="GS508" s="139"/>
      <c r="GT508" s="140"/>
      <c r="GU508" s="141"/>
      <c r="GV508" s="142"/>
      <c r="GW508" s="143"/>
    </row>
    <row r="509" spans="1:205" s="120" customFormat="1" ht="18" customHeight="1" x14ac:dyDescent="0.25">
      <c r="A509" s="121">
        <v>504</v>
      </c>
      <c r="B509" s="122"/>
      <c r="C509" s="123"/>
      <c r="D509" s="123"/>
      <c r="E509" s="123"/>
      <c r="F509" s="123"/>
      <c r="G509" s="124"/>
      <c r="H509" s="144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46"/>
      <c r="AC509" s="146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6"/>
      <c r="AP509" s="126"/>
      <c r="AQ509" s="126"/>
      <c r="AR509" s="126"/>
      <c r="AS509" s="126"/>
      <c r="AT509" s="126"/>
      <c r="AU509" s="126"/>
      <c r="AV509" s="146"/>
      <c r="AW509" s="146"/>
      <c r="AX509" s="146"/>
      <c r="AY509" s="146"/>
      <c r="AZ509" s="125"/>
      <c r="BA509" s="125"/>
      <c r="BB509" s="125"/>
      <c r="BC509" s="125"/>
      <c r="BD509" s="125"/>
      <c r="BE509" s="125"/>
      <c r="BF509" s="125"/>
      <c r="BG509" s="125"/>
      <c r="BH509" s="125"/>
      <c r="BI509" s="125"/>
      <c r="BJ509" s="125"/>
      <c r="BK509" s="126"/>
      <c r="BL509" s="126"/>
      <c r="BM509" s="126"/>
      <c r="BN509" s="126"/>
      <c r="BO509" s="126"/>
      <c r="BP509" s="146"/>
      <c r="BQ509" s="146"/>
      <c r="BR509" s="146"/>
      <c r="BS509" s="146"/>
      <c r="BT509" s="146"/>
      <c r="BU509" s="146"/>
      <c r="BV509" s="125"/>
      <c r="BW509" s="125"/>
      <c r="BX509" s="125"/>
      <c r="BY509" s="125"/>
      <c r="BZ509" s="125"/>
      <c r="CA509" s="125"/>
      <c r="CB509" s="125"/>
      <c r="CC509" s="125"/>
      <c r="CD509" s="125"/>
      <c r="CE509" s="125"/>
      <c r="CF509" s="125"/>
      <c r="CG509" s="126"/>
      <c r="CH509" s="126"/>
      <c r="CI509" s="126"/>
      <c r="CJ509" s="146"/>
      <c r="CK509" s="146"/>
      <c r="CL509" s="146"/>
      <c r="CM509" s="146"/>
      <c r="CN509" s="146"/>
      <c r="CO509" s="146"/>
      <c r="CP509" s="146"/>
      <c r="CQ509" s="146"/>
      <c r="CR509" s="125"/>
      <c r="CS509" s="125"/>
      <c r="CT509" s="125"/>
      <c r="CU509" s="125"/>
      <c r="CV509" s="125"/>
      <c r="CW509" s="125"/>
      <c r="CX509" s="125"/>
      <c r="CY509" s="125"/>
      <c r="CZ509" s="125"/>
      <c r="DA509" s="125"/>
      <c r="DB509" s="125"/>
      <c r="DC509" s="146"/>
      <c r="DD509" s="146"/>
      <c r="DE509" s="146"/>
      <c r="DF509" s="146"/>
      <c r="DG509" s="146"/>
      <c r="DH509" s="146"/>
      <c r="DI509" s="146"/>
      <c r="DJ509" s="146"/>
      <c r="DK509" s="146"/>
      <c r="DL509" s="146"/>
      <c r="DM509" s="149"/>
      <c r="DN509" s="100"/>
      <c r="DO509" s="101"/>
      <c r="DP509" s="101"/>
      <c r="DQ509" s="101"/>
      <c r="DR509" s="101"/>
      <c r="DS509" s="101"/>
      <c r="DT509" s="101"/>
      <c r="DU509" s="101"/>
      <c r="DV509" s="101"/>
      <c r="DW509" s="101"/>
      <c r="DX509" s="101"/>
      <c r="DY509" s="101"/>
      <c r="DZ509" s="101"/>
      <c r="EA509" s="101"/>
      <c r="EB509" s="101"/>
      <c r="EC509" s="101"/>
      <c r="ED509" s="101"/>
      <c r="EE509" s="101"/>
      <c r="EF509" s="101"/>
      <c r="EG509" s="102"/>
      <c r="EH509" s="128"/>
      <c r="EI509" s="126"/>
      <c r="EJ509" s="126"/>
      <c r="EK509" s="126"/>
      <c r="EL509" s="126"/>
      <c r="EM509" s="126"/>
      <c r="EN509" s="126"/>
      <c r="EO509" s="126"/>
      <c r="EP509" s="126"/>
      <c r="EQ509" s="126"/>
      <c r="ER509" s="126"/>
      <c r="ES509" s="126"/>
      <c r="ET509" s="126"/>
      <c r="EU509" s="126"/>
      <c r="EV509" s="126"/>
      <c r="EW509" s="126"/>
      <c r="EX509" s="126"/>
      <c r="EY509" s="126"/>
      <c r="EZ509" s="126"/>
      <c r="FA509" s="129"/>
      <c r="FB509" s="106"/>
      <c r="FC509" s="101"/>
      <c r="FD509" s="101"/>
      <c r="FE509" s="101"/>
      <c r="FF509" s="101"/>
      <c r="FG509" s="101"/>
      <c r="FH509" s="101"/>
      <c r="FI509" s="101"/>
      <c r="FJ509" s="101"/>
      <c r="FK509" s="130"/>
      <c r="FL509" s="128"/>
      <c r="FM509" s="126"/>
      <c r="FN509" s="126"/>
      <c r="FO509" s="126"/>
      <c r="FP509" s="126"/>
      <c r="FQ509" s="127"/>
      <c r="FR509" s="128"/>
      <c r="FS509" s="126"/>
      <c r="FT509" s="126"/>
      <c r="FU509" s="129"/>
      <c r="FV509" s="106"/>
      <c r="FW509" s="101"/>
      <c r="FX509" s="101"/>
      <c r="FY509" s="127"/>
      <c r="FZ509" s="131"/>
      <c r="GA509" s="132"/>
      <c r="GB509" s="133"/>
      <c r="GC509" s="133"/>
      <c r="GD509" s="133"/>
      <c r="GE509" s="133"/>
      <c r="GF509" s="134"/>
      <c r="GG509" s="135"/>
      <c r="GH509" s="133"/>
      <c r="GI509" s="133"/>
      <c r="GJ509" s="134"/>
      <c r="GK509" s="135"/>
      <c r="GL509" s="136"/>
      <c r="GM509" s="126"/>
      <c r="GN509" s="126"/>
      <c r="GO509" s="126"/>
      <c r="GP509" s="127"/>
      <c r="GQ509" s="137"/>
      <c r="GR509" s="138"/>
      <c r="GS509" s="139"/>
      <c r="GT509" s="140"/>
      <c r="GU509" s="141"/>
      <c r="GV509" s="142"/>
      <c r="GW509" s="143"/>
    </row>
    <row r="510" spans="1:205" s="120" customFormat="1" ht="18" customHeight="1" x14ac:dyDescent="0.25">
      <c r="A510" s="121">
        <v>505</v>
      </c>
      <c r="B510" s="122"/>
      <c r="C510" s="123"/>
      <c r="D510" s="123"/>
      <c r="E510" s="123"/>
      <c r="F510" s="123"/>
      <c r="G510" s="124"/>
      <c r="H510" s="144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46"/>
      <c r="AC510" s="146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6"/>
      <c r="AP510" s="126"/>
      <c r="AQ510" s="126"/>
      <c r="AR510" s="126"/>
      <c r="AS510" s="126"/>
      <c r="AT510" s="126"/>
      <c r="AU510" s="126"/>
      <c r="AV510" s="146"/>
      <c r="AW510" s="146"/>
      <c r="AX510" s="146"/>
      <c r="AY510" s="146"/>
      <c r="AZ510" s="125"/>
      <c r="BA510" s="125"/>
      <c r="BB510" s="125"/>
      <c r="BC510" s="125"/>
      <c r="BD510" s="125"/>
      <c r="BE510" s="125"/>
      <c r="BF510" s="125"/>
      <c r="BG510" s="125"/>
      <c r="BH510" s="125"/>
      <c r="BI510" s="125"/>
      <c r="BJ510" s="125"/>
      <c r="BK510" s="126"/>
      <c r="BL510" s="126"/>
      <c r="BM510" s="126"/>
      <c r="BN510" s="126"/>
      <c r="BO510" s="126"/>
      <c r="BP510" s="146"/>
      <c r="BQ510" s="146"/>
      <c r="BR510" s="146"/>
      <c r="BS510" s="146"/>
      <c r="BT510" s="146"/>
      <c r="BU510" s="146"/>
      <c r="BV510" s="125"/>
      <c r="BW510" s="125"/>
      <c r="BX510" s="125"/>
      <c r="BY510" s="125"/>
      <c r="BZ510" s="125"/>
      <c r="CA510" s="125"/>
      <c r="CB510" s="125"/>
      <c r="CC510" s="125"/>
      <c r="CD510" s="125"/>
      <c r="CE510" s="125"/>
      <c r="CF510" s="125"/>
      <c r="CG510" s="126"/>
      <c r="CH510" s="126"/>
      <c r="CI510" s="126"/>
      <c r="CJ510" s="146"/>
      <c r="CK510" s="146"/>
      <c r="CL510" s="146"/>
      <c r="CM510" s="146"/>
      <c r="CN510" s="146"/>
      <c r="CO510" s="146"/>
      <c r="CP510" s="146"/>
      <c r="CQ510" s="146"/>
      <c r="CR510" s="125"/>
      <c r="CS510" s="125"/>
      <c r="CT510" s="125"/>
      <c r="CU510" s="125"/>
      <c r="CV510" s="125"/>
      <c r="CW510" s="125"/>
      <c r="CX510" s="125"/>
      <c r="CY510" s="125"/>
      <c r="CZ510" s="125"/>
      <c r="DA510" s="125"/>
      <c r="DB510" s="125"/>
      <c r="DC510" s="146"/>
      <c r="DD510" s="146"/>
      <c r="DE510" s="146"/>
      <c r="DF510" s="146"/>
      <c r="DG510" s="146"/>
      <c r="DH510" s="146"/>
      <c r="DI510" s="146"/>
      <c r="DJ510" s="146"/>
      <c r="DK510" s="146"/>
      <c r="DL510" s="146"/>
      <c r="DM510" s="149"/>
      <c r="DN510" s="100"/>
      <c r="DO510" s="101"/>
      <c r="DP510" s="101"/>
      <c r="DQ510" s="101"/>
      <c r="DR510" s="101"/>
      <c r="DS510" s="101"/>
      <c r="DT510" s="101"/>
      <c r="DU510" s="101"/>
      <c r="DV510" s="101"/>
      <c r="DW510" s="101"/>
      <c r="DX510" s="101"/>
      <c r="DY510" s="101"/>
      <c r="DZ510" s="101"/>
      <c r="EA510" s="101"/>
      <c r="EB510" s="101"/>
      <c r="EC510" s="101"/>
      <c r="ED510" s="101"/>
      <c r="EE510" s="101"/>
      <c r="EF510" s="101"/>
      <c r="EG510" s="102"/>
      <c r="EH510" s="128"/>
      <c r="EI510" s="126"/>
      <c r="EJ510" s="126"/>
      <c r="EK510" s="126"/>
      <c r="EL510" s="126"/>
      <c r="EM510" s="126"/>
      <c r="EN510" s="126"/>
      <c r="EO510" s="126"/>
      <c r="EP510" s="126"/>
      <c r="EQ510" s="126"/>
      <c r="ER510" s="126"/>
      <c r="ES510" s="126"/>
      <c r="ET510" s="126"/>
      <c r="EU510" s="126"/>
      <c r="EV510" s="126"/>
      <c r="EW510" s="126"/>
      <c r="EX510" s="126"/>
      <c r="EY510" s="126"/>
      <c r="EZ510" s="126"/>
      <c r="FA510" s="129"/>
      <c r="FB510" s="106"/>
      <c r="FC510" s="101"/>
      <c r="FD510" s="101"/>
      <c r="FE510" s="101"/>
      <c r="FF510" s="101"/>
      <c r="FG510" s="101"/>
      <c r="FH510" s="101"/>
      <c r="FI510" s="101"/>
      <c r="FJ510" s="101"/>
      <c r="FK510" s="130"/>
      <c r="FL510" s="128"/>
      <c r="FM510" s="126"/>
      <c r="FN510" s="126"/>
      <c r="FO510" s="126"/>
      <c r="FP510" s="126"/>
      <c r="FQ510" s="127"/>
      <c r="FR510" s="128"/>
      <c r="FS510" s="126"/>
      <c r="FT510" s="126"/>
      <c r="FU510" s="129"/>
      <c r="FV510" s="106"/>
      <c r="FW510" s="101"/>
      <c r="FX510" s="101"/>
      <c r="FY510" s="127"/>
      <c r="FZ510" s="131"/>
      <c r="GA510" s="132"/>
      <c r="GB510" s="133"/>
      <c r="GC510" s="133"/>
      <c r="GD510" s="133"/>
      <c r="GE510" s="133"/>
      <c r="GF510" s="134"/>
      <c r="GG510" s="135"/>
      <c r="GH510" s="133"/>
      <c r="GI510" s="133"/>
      <c r="GJ510" s="134"/>
      <c r="GK510" s="135"/>
      <c r="GL510" s="136"/>
      <c r="GM510" s="126"/>
      <c r="GN510" s="126"/>
      <c r="GO510" s="126"/>
      <c r="GP510" s="127"/>
      <c r="GQ510" s="137"/>
      <c r="GR510" s="138"/>
      <c r="GS510" s="139"/>
      <c r="GT510" s="140"/>
      <c r="GU510" s="141"/>
      <c r="GV510" s="142"/>
      <c r="GW510" s="143"/>
    </row>
    <row r="511" spans="1:205" s="120" customFormat="1" ht="18" customHeight="1" x14ac:dyDescent="0.25">
      <c r="A511" s="121">
        <v>506</v>
      </c>
      <c r="B511" s="122"/>
      <c r="C511" s="123"/>
      <c r="D511" s="123"/>
      <c r="E511" s="123"/>
      <c r="F511" s="123"/>
      <c r="G511" s="124"/>
      <c r="H511" s="144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46"/>
      <c r="AC511" s="146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6"/>
      <c r="AP511" s="126"/>
      <c r="AQ511" s="126"/>
      <c r="AR511" s="126"/>
      <c r="AS511" s="126"/>
      <c r="AT511" s="126"/>
      <c r="AU511" s="126"/>
      <c r="AV511" s="146"/>
      <c r="AW511" s="146"/>
      <c r="AX511" s="146"/>
      <c r="AY511" s="146"/>
      <c r="AZ511" s="125"/>
      <c r="BA511" s="125"/>
      <c r="BB511" s="125"/>
      <c r="BC511" s="125"/>
      <c r="BD511" s="125"/>
      <c r="BE511" s="125"/>
      <c r="BF511" s="125"/>
      <c r="BG511" s="125"/>
      <c r="BH511" s="125"/>
      <c r="BI511" s="125"/>
      <c r="BJ511" s="125"/>
      <c r="BK511" s="126"/>
      <c r="BL511" s="126"/>
      <c r="BM511" s="126"/>
      <c r="BN511" s="126"/>
      <c r="BO511" s="126"/>
      <c r="BP511" s="146"/>
      <c r="BQ511" s="146"/>
      <c r="BR511" s="146"/>
      <c r="BS511" s="146"/>
      <c r="BT511" s="146"/>
      <c r="BU511" s="146"/>
      <c r="BV511" s="125"/>
      <c r="BW511" s="125"/>
      <c r="BX511" s="125"/>
      <c r="BY511" s="125"/>
      <c r="BZ511" s="125"/>
      <c r="CA511" s="125"/>
      <c r="CB511" s="125"/>
      <c r="CC511" s="125"/>
      <c r="CD511" s="125"/>
      <c r="CE511" s="125"/>
      <c r="CF511" s="125"/>
      <c r="CG511" s="126"/>
      <c r="CH511" s="126"/>
      <c r="CI511" s="126"/>
      <c r="CJ511" s="146"/>
      <c r="CK511" s="146"/>
      <c r="CL511" s="146"/>
      <c r="CM511" s="146"/>
      <c r="CN511" s="146"/>
      <c r="CO511" s="146"/>
      <c r="CP511" s="146"/>
      <c r="CQ511" s="146"/>
      <c r="CR511" s="125"/>
      <c r="CS511" s="125"/>
      <c r="CT511" s="125"/>
      <c r="CU511" s="125"/>
      <c r="CV511" s="125"/>
      <c r="CW511" s="125"/>
      <c r="CX511" s="125"/>
      <c r="CY511" s="125"/>
      <c r="CZ511" s="125"/>
      <c r="DA511" s="125"/>
      <c r="DB511" s="125"/>
      <c r="DC511" s="146"/>
      <c r="DD511" s="146"/>
      <c r="DE511" s="146"/>
      <c r="DF511" s="146"/>
      <c r="DG511" s="146"/>
      <c r="DH511" s="146"/>
      <c r="DI511" s="146"/>
      <c r="DJ511" s="146"/>
      <c r="DK511" s="146"/>
      <c r="DL511" s="146"/>
      <c r="DM511" s="149"/>
      <c r="DN511" s="100"/>
      <c r="DO511" s="101"/>
      <c r="DP511" s="101"/>
      <c r="DQ511" s="101"/>
      <c r="DR511" s="101"/>
      <c r="DS511" s="101"/>
      <c r="DT511" s="101"/>
      <c r="DU511" s="101"/>
      <c r="DV511" s="101"/>
      <c r="DW511" s="101"/>
      <c r="DX511" s="101"/>
      <c r="DY511" s="101"/>
      <c r="DZ511" s="101"/>
      <c r="EA511" s="101"/>
      <c r="EB511" s="101"/>
      <c r="EC511" s="101"/>
      <c r="ED511" s="101"/>
      <c r="EE511" s="101"/>
      <c r="EF511" s="101"/>
      <c r="EG511" s="102"/>
      <c r="EH511" s="128"/>
      <c r="EI511" s="126"/>
      <c r="EJ511" s="126"/>
      <c r="EK511" s="126"/>
      <c r="EL511" s="126"/>
      <c r="EM511" s="126"/>
      <c r="EN511" s="126"/>
      <c r="EO511" s="126"/>
      <c r="EP511" s="126"/>
      <c r="EQ511" s="126"/>
      <c r="ER511" s="126"/>
      <c r="ES511" s="126"/>
      <c r="ET511" s="126"/>
      <c r="EU511" s="126"/>
      <c r="EV511" s="126"/>
      <c r="EW511" s="126"/>
      <c r="EX511" s="126"/>
      <c r="EY511" s="126"/>
      <c r="EZ511" s="126"/>
      <c r="FA511" s="129"/>
      <c r="FB511" s="106"/>
      <c r="FC511" s="101"/>
      <c r="FD511" s="101"/>
      <c r="FE511" s="101"/>
      <c r="FF511" s="101"/>
      <c r="FG511" s="101"/>
      <c r="FH511" s="101"/>
      <c r="FI511" s="101"/>
      <c r="FJ511" s="101"/>
      <c r="FK511" s="130"/>
      <c r="FL511" s="128"/>
      <c r="FM511" s="126"/>
      <c r="FN511" s="126"/>
      <c r="FO511" s="126"/>
      <c r="FP511" s="126"/>
      <c r="FQ511" s="127"/>
      <c r="FR511" s="128"/>
      <c r="FS511" s="126"/>
      <c r="FT511" s="126"/>
      <c r="FU511" s="129"/>
      <c r="FV511" s="106"/>
      <c r="FW511" s="101"/>
      <c r="FX511" s="101"/>
      <c r="FY511" s="127"/>
      <c r="FZ511" s="131"/>
      <c r="GA511" s="132"/>
      <c r="GB511" s="133"/>
      <c r="GC511" s="133"/>
      <c r="GD511" s="133"/>
      <c r="GE511" s="133"/>
      <c r="GF511" s="134"/>
      <c r="GG511" s="135"/>
      <c r="GH511" s="133"/>
      <c r="GI511" s="133"/>
      <c r="GJ511" s="134"/>
      <c r="GK511" s="135"/>
      <c r="GL511" s="136"/>
      <c r="GM511" s="126"/>
      <c r="GN511" s="126"/>
      <c r="GO511" s="126"/>
      <c r="GP511" s="127"/>
      <c r="GQ511" s="137"/>
      <c r="GR511" s="138"/>
      <c r="GS511" s="139"/>
      <c r="GT511" s="140"/>
      <c r="GU511" s="141"/>
      <c r="GV511" s="142"/>
      <c r="GW511" s="143"/>
    </row>
    <row r="512" spans="1:205" s="120" customFormat="1" ht="18" customHeight="1" x14ac:dyDescent="0.25">
      <c r="A512" s="121">
        <v>507</v>
      </c>
      <c r="B512" s="122"/>
      <c r="C512" s="123"/>
      <c r="D512" s="123"/>
      <c r="E512" s="123"/>
      <c r="F512" s="123"/>
      <c r="G512" s="124"/>
      <c r="H512" s="144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46"/>
      <c r="AC512" s="146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6"/>
      <c r="AP512" s="126"/>
      <c r="AQ512" s="126"/>
      <c r="AR512" s="126"/>
      <c r="AS512" s="126"/>
      <c r="AT512" s="126"/>
      <c r="AU512" s="126"/>
      <c r="AV512" s="146"/>
      <c r="AW512" s="146"/>
      <c r="AX512" s="146"/>
      <c r="AY512" s="146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6"/>
      <c r="BL512" s="126"/>
      <c r="BM512" s="126"/>
      <c r="BN512" s="126"/>
      <c r="BO512" s="126"/>
      <c r="BP512" s="146"/>
      <c r="BQ512" s="146"/>
      <c r="BR512" s="146"/>
      <c r="BS512" s="146"/>
      <c r="BT512" s="146"/>
      <c r="BU512" s="146"/>
      <c r="BV512" s="125"/>
      <c r="BW512" s="125"/>
      <c r="BX512" s="125"/>
      <c r="BY512" s="125"/>
      <c r="BZ512" s="125"/>
      <c r="CA512" s="125"/>
      <c r="CB512" s="125"/>
      <c r="CC512" s="125"/>
      <c r="CD512" s="125"/>
      <c r="CE512" s="125"/>
      <c r="CF512" s="125"/>
      <c r="CG512" s="126"/>
      <c r="CH512" s="126"/>
      <c r="CI512" s="126"/>
      <c r="CJ512" s="146"/>
      <c r="CK512" s="146"/>
      <c r="CL512" s="146"/>
      <c r="CM512" s="146"/>
      <c r="CN512" s="146"/>
      <c r="CO512" s="146"/>
      <c r="CP512" s="146"/>
      <c r="CQ512" s="146"/>
      <c r="CR512" s="125"/>
      <c r="CS512" s="125"/>
      <c r="CT512" s="125"/>
      <c r="CU512" s="125"/>
      <c r="CV512" s="125"/>
      <c r="CW512" s="125"/>
      <c r="CX512" s="125"/>
      <c r="CY512" s="125"/>
      <c r="CZ512" s="125"/>
      <c r="DA512" s="125"/>
      <c r="DB512" s="125"/>
      <c r="DC512" s="146"/>
      <c r="DD512" s="146"/>
      <c r="DE512" s="146"/>
      <c r="DF512" s="146"/>
      <c r="DG512" s="146"/>
      <c r="DH512" s="146"/>
      <c r="DI512" s="146"/>
      <c r="DJ512" s="146"/>
      <c r="DK512" s="146"/>
      <c r="DL512" s="146"/>
      <c r="DM512" s="149"/>
      <c r="DN512" s="100"/>
      <c r="DO512" s="101"/>
      <c r="DP512" s="101"/>
      <c r="DQ512" s="101"/>
      <c r="DR512" s="101"/>
      <c r="DS512" s="101"/>
      <c r="DT512" s="101"/>
      <c r="DU512" s="101"/>
      <c r="DV512" s="101"/>
      <c r="DW512" s="101"/>
      <c r="DX512" s="101"/>
      <c r="DY512" s="101"/>
      <c r="DZ512" s="101"/>
      <c r="EA512" s="101"/>
      <c r="EB512" s="101"/>
      <c r="EC512" s="101"/>
      <c r="ED512" s="101"/>
      <c r="EE512" s="101"/>
      <c r="EF512" s="101"/>
      <c r="EG512" s="102"/>
      <c r="EH512" s="128"/>
      <c r="EI512" s="126"/>
      <c r="EJ512" s="126"/>
      <c r="EK512" s="126"/>
      <c r="EL512" s="126"/>
      <c r="EM512" s="126"/>
      <c r="EN512" s="126"/>
      <c r="EO512" s="126"/>
      <c r="EP512" s="126"/>
      <c r="EQ512" s="126"/>
      <c r="ER512" s="126"/>
      <c r="ES512" s="126"/>
      <c r="ET512" s="126"/>
      <c r="EU512" s="126"/>
      <c r="EV512" s="126"/>
      <c r="EW512" s="126"/>
      <c r="EX512" s="126"/>
      <c r="EY512" s="126"/>
      <c r="EZ512" s="126"/>
      <c r="FA512" s="129"/>
      <c r="FB512" s="106"/>
      <c r="FC512" s="101"/>
      <c r="FD512" s="101"/>
      <c r="FE512" s="101"/>
      <c r="FF512" s="101"/>
      <c r="FG512" s="101"/>
      <c r="FH512" s="101"/>
      <c r="FI512" s="101"/>
      <c r="FJ512" s="101"/>
      <c r="FK512" s="130"/>
      <c r="FL512" s="128"/>
      <c r="FM512" s="126"/>
      <c r="FN512" s="126"/>
      <c r="FO512" s="126"/>
      <c r="FP512" s="126"/>
      <c r="FQ512" s="127"/>
      <c r="FR512" s="128"/>
      <c r="FS512" s="126"/>
      <c r="FT512" s="126"/>
      <c r="FU512" s="129"/>
      <c r="FV512" s="106"/>
      <c r="FW512" s="101"/>
      <c r="FX512" s="101"/>
      <c r="FY512" s="127"/>
      <c r="FZ512" s="131"/>
      <c r="GA512" s="132"/>
      <c r="GB512" s="133"/>
      <c r="GC512" s="133"/>
      <c r="GD512" s="133"/>
      <c r="GE512" s="133"/>
      <c r="GF512" s="134"/>
      <c r="GG512" s="135"/>
      <c r="GH512" s="133"/>
      <c r="GI512" s="133"/>
      <c r="GJ512" s="134"/>
      <c r="GK512" s="135"/>
      <c r="GL512" s="136"/>
      <c r="GM512" s="126"/>
      <c r="GN512" s="126"/>
      <c r="GO512" s="126"/>
      <c r="GP512" s="127"/>
      <c r="GQ512" s="137"/>
      <c r="GR512" s="138"/>
      <c r="GS512" s="139"/>
      <c r="GT512" s="140"/>
      <c r="GU512" s="141"/>
      <c r="GV512" s="142"/>
      <c r="GW512" s="143"/>
    </row>
    <row r="513" spans="1:205" s="120" customFormat="1" ht="18" customHeight="1" x14ac:dyDescent="0.25">
      <c r="A513" s="121">
        <v>508</v>
      </c>
      <c r="B513" s="122"/>
      <c r="C513" s="123"/>
      <c r="D513" s="123"/>
      <c r="E513" s="123"/>
      <c r="F513" s="123"/>
      <c r="G513" s="124"/>
      <c r="H513" s="144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46"/>
      <c r="AC513" s="146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6"/>
      <c r="AP513" s="126"/>
      <c r="AQ513" s="126"/>
      <c r="AR513" s="126"/>
      <c r="AS513" s="126"/>
      <c r="AT513" s="126"/>
      <c r="AU513" s="126"/>
      <c r="AV513" s="146"/>
      <c r="AW513" s="146"/>
      <c r="AX513" s="146"/>
      <c r="AY513" s="146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6"/>
      <c r="BL513" s="126"/>
      <c r="BM513" s="126"/>
      <c r="BN513" s="126"/>
      <c r="BO513" s="126"/>
      <c r="BP513" s="146"/>
      <c r="BQ513" s="146"/>
      <c r="BR513" s="146"/>
      <c r="BS513" s="146"/>
      <c r="BT513" s="146"/>
      <c r="BU513" s="146"/>
      <c r="BV513" s="125"/>
      <c r="BW513" s="125"/>
      <c r="BX513" s="125"/>
      <c r="BY513" s="125"/>
      <c r="BZ513" s="125"/>
      <c r="CA513" s="125"/>
      <c r="CB513" s="125"/>
      <c r="CC513" s="125"/>
      <c r="CD513" s="125"/>
      <c r="CE513" s="125"/>
      <c r="CF513" s="125"/>
      <c r="CG513" s="126"/>
      <c r="CH513" s="126"/>
      <c r="CI513" s="126"/>
      <c r="CJ513" s="146"/>
      <c r="CK513" s="146"/>
      <c r="CL513" s="146"/>
      <c r="CM513" s="146"/>
      <c r="CN513" s="146"/>
      <c r="CO513" s="146"/>
      <c r="CP513" s="146"/>
      <c r="CQ513" s="146"/>
      <c r="CR513" s="125"/>
      <c r="CS513" s="125"/>
      <c r="CT513" s="125"/>
      <c r="CU513" s="125"/>
      <c r="CV513" s="125"/>
      <c r="CW513" s="125"/>
      <c r="CX513" s="125"/>
      <c r="CY513" s="125"/>
      <c r="CZ513" s="125"/>
      <c r="DA513" s="125"/>
      <c r="DB513" s="125"/>
      <c r="DC513" s="146"/>
      <c r="DD513" s="146"/>
      <c r="DE513" s="146"/>
      <c r="DF513" s="146"/>
      <c r="DG513" s="146"/>
      <c r="DH513" s="146"/>
      <c r="DI513" s="146"/>
      <c r="DJ513" s="146"/>
      <c r="DK513" s="146"/>
      <c r="DL513" s="146"/>
      <c r="DM513" s="149"/>
      <c r="DN513" s="100"/>
      <c r="DO513" s="101"/>
      <c r="DP513" s="101"/>
      <c r="DQ513" s="101"/>
      <c r="DR513" s="101"/>
      <c r="DS513" s="101"/>
      <c r="DT513" s="101"/>
      <c r="DU513" s="101"/>
      <c r="DV513" s="101"/>
      <c r="DW513" s="101"/>
      <c r="DX513" s="101"/>
      <c r="DY513" s="101"/>
      <c r="DZ513" s="101"/>
      <c r="EA513" s="101"/>
      <c r="EB513" s="101"/>
      <c r="EC513" s="101"/>
      <c r="ED513" s="101"/>
      <c r="EE513" s="101"/>
      <c r="EF513" s="101"/>
      <c r="EG513" s="102"/>
      <c r="EH513" s="128"/>
      <c r="EI513" s="126"/>
      <c r="EJ513" s="126"/>
      <c r="EK513" s="126"/>
      <c r="EL513" s="126"/>
      <c r="EM513" s="126"/>
      <c r="EN513" s="126"/>
      <c r="EO513" s="126"/>
      <c r="EP513" s="126"/>
      <c r="EQ513" s="126"/>
      <c r="ER513" s="126"/>
      <c r="ES513" s="126"/>
      <c r="ET513" s="126"/>
      <c r="EU513" s="126"/>
      <c r="EV513" s="126"/>
      <c r="EW513" s="126"/>
      <c r="EX513" s="126"/>
      <c r="EY513" s="126"/>
      <c r="EZ513" s="126"/>
      <c r="FA513" s="129"/>
      <c r="FB513" s="106"/>
      <c r="FC513" s="101"/>
      <c r="FD513" s="101"/>
      <c r="FE513" s="101"/>
      <c r="FF513" s="101"/>
      <c r="FG513" s="101"/>
      <c r="FH513" s="101"/>
      <c r="FI513" s="101"/>
      <c r="FJ513" s="101"/>
      <c r="FK513" s="130"/>
      <c r="FL513" s="128"/>
      <c r="FM513" s="126"/>
      <c r="FN513" s="126"/>
      <c r="FO513" s="126"/>
      <c r="FP513" s="126"/>
      <c r="FQ513" s="127"/>
      <c r="FR513" s="128"/>
      <c r="FS513" s="126"/>
      <c r="FT513" s="126"/>
      <c r="FU513" s="129"/>
      <c r="FV513" s="106"/>
      <c r="FW513" s="101"/>
      <c r="FX513" s="101"/>
      <c r="FY513" s="127"/>
      <c r="FZ513" s="131"/>
      <c r="GA513" s="132"/>
      <c r="GB513" s="133"/>
      <c r="GC513" s="133"/>
      <c r="GD513" s="133"/>
      <c r="GE513" s="133"/>
      <c r="GF513" s="134"/>
      <c r="GG513" s="135"/>
      <c r="GH513" s="133"/>
      <c r="GI513" s="133"/>
      <c r="GJ513" s="134"/>
      <c r="GK513" s="135"/>
      <c r="GL513" s="136"/>
      <c r="GM513" s="126"/>
      <c r="GN513" s="126"/>
      <c r="GO513" s="126"/>
      <c r="GP513" s="127"/>
      <c r="GQ513" s="137"/>
      <c r="GR513" s="138"/>
      <c r="GS513" s="139"/>
      <c r="GT513" s="140"/>
      <c r="GU513" s="141"/>
      <c r="GV513" s="142"/>
      <c r="GW513" s="143"/>
    </row>
    <row r="514" spans="1:205" s="120" customFormat="1" ht="18" customHeight="1" x14ac:dyDescent="0.25">
      <c r="A514" s="121">
        <v>509</v>
      </c>
      <c r="B514" s="122"/>
      <c r="C514" s="123"/>
      <c r="D514" s="123"/>
      <c r="E514" s="123"/>
      <c r="F514" s="123"/>
      <c r="G514" s="124"/>
      <c r="H514" s="144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46"/>
      <c r="AC514" s="146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6"/>
      <c r="AP514" s="126"/>
      <c r="AQ514" s="126"/>
      <c r="AR514" s="126"/>
      <c r="AS514" s="126"/>
      <c r="AT514" s="126"/>
      <c r="AU514" s="126"/>
      <c r="AV514" s="146"/>
      <c r="AW514" s="146"/>
      <c r="AX514" s="146"/>
      <c r="AY514" s="146"/>
      <c r="AZ514" s="125"/>
      <c r="BA514" s="125"/>
      <c r="BB514" s="125"/>
      <c r="BC514" s="125"/>
      <c r="BD514" s="125"/>
      <c r="BE514" s="125"/>
      <c r="BF514" s="125"/>
      <c r="BG514" s="125"/>
      <c r="BH514" s="125"/>
      <c r="BI514" s="125"/>
      <c r="BJ514" s="125"/>
      <c r="BK514" s="126"/>
      <c r="BL514" s="126"/>
      <c r="BM514" s="126"/>
      <c r="BN514" s="126"/>
      <c r="BO514" s="126"/>
      <c r="BP514" s="146"/>
      <c r="BQ514" s="146"/>
      <c r="BR514" s="146"/>
      <c r="BS514" s="146"/>
      <c r="BT514" s="146"/>
      <c r="BU514" s="146"/>
      <c r="BV514" s="125"/>
      <c r="BW514" s="125"/>
      <c r="BX514" s="125"/>
      <c r="BY514" s="125"/>
      <c r="BZ514" s="125"/>
      <c r="CA514" s="125"/>
      <c r="CB514" s="125"/>
      <c r="CC514" s="125"/>
      <c r="CD514" s="125"/>
      <c r="CE514" s="125"/>
      <c r="CF514" s="125"/>
      <c r="CG514" s="126"/>
      <c r="CH514" s="126"/>
      <c r="CI514" s="126"/>
      <c r="CJ514" s="146"/>
      <c r="CK514" s="146"/>
      <c r="CL514" s="146"/>
      <c r="CM514" s="146"/>
      <c r="CN514" s="146"/>
      <c r="CO514" s="146"/>
      <c r="CP514" s="146"/>
      <c r="CQ514" s="146"/>
      <c r="CR514" s="125"/>
      <c r="CS514" s="125"/>
      <c r="CT514" s="125"/>
      <c r="CU514" s="125"/>
      <c r="CV514" s="125"/>
      <c r="CW514" s="125"/>
      <c r="CX514" s="125"/>
      <c r="CY514" s="125"/>
      <c r="CZ514" s="125"/>
      <c r="DA514" s="125"/>
      <c r="DB514" s="125"/>
      <c r="DC514" s="146"/>
      <c r="DD514" s="146"/>
      <c r="DE514" s="146"/>
      <c r="DF514" s="146"/>
      <c r="DG514" s="146"/>
      <c r="DH514" s="146"/>
      <c r="DI514" s="146"/>
      <c r="DJ514" s="146"/>
      <c r="DK514" s="146"/>
      <c r="DL514" s="146"/>
      <c r="DM514" s="149"/>
      <c r="DN514" s="100"/>
      <c r="DO514" s="101"/>
      <c r="DP514" s="101"/>
      <c r="DQ514" s="101"/>
      <c r="DR514" s="101"/>
      <c r="DS514" s="101"/>
      <c r="DT514" s="101"/>
      <c r="DU514" s="101"/>
      <c r="DV514" s="101"/>
      <c r="DW514" s="101"/>
      <c r="DX514" s="101"/>
      <c r="DY514" s="101"/>
      <c r="DZ514" s="101"/>
      <c r="EA514" s="101"/>
      <c r="EB514" s="101"/>
      <c r="EC514" s="101"/>
      <c r="ED514" s="101"/>
      <c r="EE514" s="101"/>
      <c r="EF514" s="101"/>
      <c r="EG514" s="102"/>
      <c r="EH514" s="128"/>
      <c r="EI514" s="126"/>
      <c r="EJ514" s="126"/>
      <c r="EK514" s="126"/>
      <c r="EL514" s="126"/>
      <c r="EM514" s="126"/>
      <c r="EN514" s="126"/>
      <c r="EO514" s="126"/>
      <c r="EP514" s="126"/>
      <c r="EQ514" s="126"/>
      <c r="ER514" s="126"/>
      <c r="ES514" s="126"/>
      <c r="ET514" s="126"/>
      <c r="EU514" s="126"/>
      <c r="EV514" s="126"/>
      <c r="EW514" s="126"/>
      <c r="EX514" s="126"/>
      <c r="EY514" s="126"/>
      <c r="EZ514" s="126"/>
      <c r="FA514" s="129"/>
      <c r="FB514" s="106"/>
      <c r="FC514" s="101"/>
      <c r="FD514" s="101"/>
      <c r="FE514" s="101"/>
      <c r="FF514" s="101"/>
      <c r="FG514" s="101"/>
      <c r="FH514" s="101"/>
      <c r="FI514" s="101"/>
      <c r="FJ514" s="101"/>
      <c r="FK514" s="130"/>
      <c r="FL514" s="128"/>
      <c r="FM514" s="126"/>
      <c r="FN514" s="126"/>
      <c r="FO514" s="126"/>
      <c r="FP514" s="126"/>
      <c r="FQ514" s="127"/>
      <c r="FR514" s="128"/>
      <c r="FS514" s="126"/>
      <c r="FT514" s="126"/>
      <c r="FU514" s="129"/>
      <c r="FV514" s="106"/>
      <c r="FW514" s="101"/>
      <c r="FX514" s="101"/>
      <c r="FY514" s="127"/>
      <c r="FZ514" s="131"/>
      <c r="GA514" s="132"/>
      <c r="GB514" s="133"/>
      <c r="GC514" s="133"/>
      <c r="GD514" s="133"/>
      <c r="GE514" s="133"/>
      <c r="GF514" s="134"/>
      <c r="GG514" s="135"/>
      <c r="GH514" s="133"/>
      <c r="GI514" s="133"/>
      <c r="GJ514" s="134"/>
      <c r="GK514" s="135"/>
      <c r="GL514" s="136"/>
      <c r="GM514" s="126"/>
      <c r="GN514" s="126"/>
      <c r="GO514" s="126"/>
      <c r="GP514" s="127"/>
      <c r="GQ514" s="137"/>
      <c r="GR514" s="138"/>
      <c r="GS514" s="139"/>
      <c r="GT514" s="140"/>
      <c r="GU514" s="141"/>
      <c r="GV514" s="142"/>
      <c r="GW514" s="143"/>
    </row>
    <row r="515" spans="1:205" s="120" customFormat="1" ht="18" customHeight="1" x14ac:dyDescent="0.25">
      <c r="A515" s="121">
        <v>510</v>
      </c>
      <c r="B515" s="122"/>
      <c r="C515" s="123"/>
      <c r="D515" s="123"/>
      <c r="E515" s="123"/>
      <c r="F515" s="123"/>
      <c r="G515" s="124"/>
      <c r="H515" s="144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46"/>
      <c r="AC515" s="146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6"/>
      <c r="AP515" s="126"/>
      <c r="AQ515" s="126"/>
      <c r="AR515" s="126"/>
      <c r="AS515" s="126"/>
      <c r="AT515" s="126"/>
      <c r="AU515" s="126"/>
      <c r="AV515" s="146"/>
      <c r="AW515" s="146"/>
      <c r="AX515" s="146"/>
      <c r="AY515" s="146"/>
      <c r="AZ515" s="125"/>
      <c r="BA515" s="125"/>
      <c r="BB515" s="125"/>
      <c r="BC515" s="125"/>
      <c r="BD515" s="125"/>
      <c r="BE515" s="125"/>
      <c r="BF515" s="125"/>
      <c r="BG515" s="125"/>
      <c r="BH515" s="125"/>
      <c r="BI515" s="125"/>
      <c r="BJ515" s="125"/>
      <c r="BK515" s="126"/>
      <c r="BL515" s="126"/>
      <c r="BM515" s="126"/>
      <c r="BN515" s="126"/>
      <c r="BO515" s="126"/>
      <c r="BP515" s="146"/>
      <c r="BQ515" s="146"/>
      <c r="BR515" s="146"/>
      <c r="BS515" s="146"/>
      <c r="BT515" s="146"/>
      <c r="BU515" s="146"/>
      <c r="BV515" s="125"/>
      <c r="BW515" s="125"/>
      <c r="BX515" s="125"/>
      <c r="BY515" s="125"/>
      <c r="BZ515" s="125"/>
      <c r="CA515" s="125"/>
      <c r="CB515" s="125"/>
      <c r="CC515" s="125"/>
      <c r="CD515" s="125"/>
      <c r="CE515" s="125"/>
      <c r="CF515" s="125"/>
      <c r="CG515" s="126"/>
      <c r="CH515" s="126"/>
      <c r="CI515" s="126"/>
      <c r="CJ515" s="146"/>
      <c r="CK515" s="146"/>
      <c r="CL515" s="146"/>
      <c r="CM515" s="146"/>
      <c r="CN515" s="146"/>
      <c r="CO515" s="146"/>
      <c r="CP515" s="146"/>
      <c r="CQ515" s="146"/>
      <c r="CR515" s="125"/>
      <c r="CS515" s="125"/>
      <c r="CT515" s="125"/>
      <c r="CU515" s="125"/>
      <c r="CV515" s="125"/>
      <c r="CW515" s="125"/>
      <c r="CX515" s="125"/>
      <c r="CY515" s="125"/>
      <c r="CZ515" s="125"/>
      <c r="DA515" s="125"/>
      <c r="DB515" s="125"/>
      <c r="DC515" s="146"/>
      <c r="DD515" s="146"/>
      <c r="DE515" s="146"/>
      <c r="DF515" s="146"/>
      <c r="DG515" s="146"/>
      <c r="DH515" s="146"/>
      <c r="DI515" s="146"/>
      <c r="DJ515" s="146"/>
      <c r="DK515" s="146"/>
      <c r="DL515" s="146"/>
      <c r="DM515" s="149"/>
      <c r="DN515" s="100"/>
      <c r="DO515" s="101"/>
      <c r="DP515" s="101"/>
      <c r="DQ515" s="101"/>
      <c r="DR515" s="101"/>
      <c r="DS515" s="101"/>
      <c r="DT515" s="101"/>
      <c r="DU515" s="101"/>
      <c r="DV515" s="101"/>
      <c r="DW515" s="101"/>
      <c r="DX515" s="101"/>
      <c r="DY515" s="101"/>
      <c r="DZ515" s="101"/>
      <c r="EA515" s="101"/>
      <c r="EB515" s="101"/>
      <c r="EC515" s="101"/>
      <c r="ED515" s="101"/>
      <c r="EE515" s="101"/>
      <c r="EF515" s="101"/>
      <c r="EG515" s="102"/>
      <c r="EH515" s="128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9"/>
      <c r="FB515" s="106"/>
      <c r="FC515" s="101"/>
      <c r="FD515" s="101"/>
      <c r="FE515" s="101"/>
      <c r="FF515" s="101"/>
      <c r="FG515" s="101"/>
      <c r="FH515" s="101"/>
      <c r="FI515" s="101"/>
      <c r="FJ515" s="101"/>
      <c r="FK515" s="130"/>
      <c r="FL515" s="128"/>
      <c r="FM515" s="126"/>
      <c r="FN515" s="126"/>
      <c r="FO515" s="126"/>
      <c r="FP515" s="126"/>
      <c r="FQ515" s="127"/>
      <c r="FR515" s="128"/>
      <c r="FS515" s="126"/>
      <c r="FT515" s="126"/>
      <c r="FU515" s="129"/>
      <c r="FV515" s="106"/>
      <c r="FW515" s="101"/>
      <c r="FX515" s="101"/>
      <c r="FY515" s="127"/>
      <c r="FZ515" s="131"/>
      <c r="GA515" s="132"/>
      <c r="GB515" s="133"/>
      <c r="GC515" s="133"/>
      <c r="GD515" s="133"/>
      <c r="GE515" s="133"/>
      <c r="GF515" s="134"/>
      <c r="GG515" s="135"/>
      <c r="GH515" s="133"/>
      <c r="GI515" s="133"/>
      <c r="GJ515" s="134"/>
      <c r="GK515" s="135"/>
      <c r="GL515" s="136"/>
      <c r="GM515" s="126"/>
      <c r="GN515" s="126"/>
      <c r="GO515" s="126"/>
      <c r="GP515" s="127"/>
      <c r="GQ515" s="137"/>
      <c r="GR515" s="138"/>
      <c r="GS515" s="139"/>
      <c r="GT515" s="140"/>
      <c r="GU515" s="141"/>
      <c r="GV515" s="142"/>
      <c r="GW515" s="143"/>
    </row>
    <row r="516" spans="1:205" s="120" customFormat="1" ht="18" customHeight="1" x14ac:dyDescent="0.25">
      <c r="A516" s="121">
        <v>511</v>
      </c>
      <c r="B516" s="122"/>
      <c r="C516" s="123"/>
      <c r="D516" s="123"/>
      <c r="E516" s="123"/>
      <c r="F516" s="123"/>
      <c r="G516" s="124"/>
      <c r="H516" s="144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46"/>
      <c r="AC516" s="146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6"/>
      <c r="AP516" s="126"/>
      <c r="AQ516" s="126"/>
      <c r="AR516" s="126"/>
      <c r="AS516" s="126"/>
      <c r="AT516" s="126"/>
      <c r="AU516" s="126"/>
      <c r="AV516" s="146"/>
      <c r="AW516" s="146"/>
      <c r="AX516" s="146"/>
      <c r="AY516" s="146"/>
      <c r="AZ516" s="125"/>
      <c r="BA516" s="125"/>
      <c r="BB516" s="125"/>
      <c r="BC516" s="125"/>
      <c r="BD516" s="125"/>
      <c r="BE516" s="125"/>
      <c r="BF516" s="125"/>
      <c r="BG516" s="125"/>
      <c r="BH516" s="125"/>
      <c r="BI516" s="125"/>
      <c r="BJ516" s="125"/>
      <c r="BK516" s="126"/>
      <c r="BL516" s="126"/>
      <c r="BM516" s="126"/>
      <c r="BN516" s="126"/>
      <c r="BO516" s="126"/>
      <c r="BP516" s="146"/>
      <c r="BQ516" s="146"/>
      <c r="BR516" s="146"/>
      <c r="BS516" s="146"/>
      <c r="BT516" s="146"/>
      <c r="BU516" s="146"/>
      <c r="BV516" s="125"/>
      <c r="BW516" s="125"/>
      <c r="BX516" s="125"/>
      <c r="BY516" s="125"/>
      <c r="BZ516" s="125"/>
      <c r="CA516" s="125"/>
      <c r="CB516" s="125"/>
      <c r="CC516" s="125"/>
      <c r="CD516" s="125"/>
      <c r="CE516" s="125"/>
      <c r="CF516" s="125"/>
      <c r="CG516" s="126"/>
      <c r="CH516" s="126"/>
      <c r="CI516" s="126"/>
      <c r="CJ516" s="146"/>
      <c r="CK516" s="146"/>
      <c r="CL516" s="146"/>
      <c r="CM516" s="146"/>
      <c r="CN516" s="146"/>
      <c r="CO516" s="146"/>
      <c r="CP516" s="146"/>
      <c r="CQ516" s="146"/>
      <c r="CR516" s="125"/>
      <c r="CS516" s="125"/>
      <c r="CT516" s="125"/>
      <c r="CU516" s="125"/>
      <c r="CV516" s="125"/>
      <c r="CW516" s="125"/>
      <c r="CX516" s="125"/>
      <c r="CY516" s="125"/>
      <c r="CZ516" s="125"/>
      <c r="DA516" s="125"/>
      <c r="DB516" s="125"/>
      <c r="DC516" s="146"/>
      <c r="DD516" s="146"/>
      <c r="DE516" s="146"/>
      <c r="DF516" s="146"/>
      <c r="DG516" s="146"/>
      <c r="DH516" s="146"/>
      <c r="DI516" s="146"/>
      <c r="DJ516" s="146"/>
      <c r="DK516" s="146"/>
      <c r="DL516" s="146"/>
      <c r="DM516" s="149"/>
      <c r="DN516" s="100"/>
      <c r="DO516" s="101"/>
      <c r="DP516" s="101"/>
      <c r="DQ516" s="101"/>
      <c r="DR516" s="101"/>
      <c r="DS516" s="101"/>
      <c r="DT516" s="101"/>
      <c r="DU516" s="101"/>
      <c r="DV516" s="101"/>
      <c r="DW516" s="101"/>
      <c r="DX516" s="101"/>
      <c r="DY516" s="101"/>
      <c r="DZ516" s="101"/>
      <c r="EA516" s="101"/>
      <c r="EB516" s="101"/>
      <c r="EC516" s="101"/>
      <c r="ED516" s="101"/>
      <c r="EE516" s="101"/>
      <c r="EF516" s="101"/>
      <c r="EG516" s="102"/>
      <c r="EH516" s="128"/>
      <c r="EI516" s="126"/>
      <c r="EJ516" s="126"/>
      <c r="EK516" s="126"/>
      <c r="EL516" s="126"/>
      <c r="EM516" s="126"/>
      <c r="EN516" s="126"/>
      <c r="EO516" s="126"/>
      <c r="EP516" s="126"/>
      <c r="EQ516" s="126"/>
      <c r="ER516" s="126"/>
      <c r="ES516" s="126"/>
      <c r="ET516" s="126"/>
      <c r="EU516" s="126"/>
      <c r="EV516" s="126"/>
      <c r="EW516" s="126"/>
      <c r="EX516" s="126"/>
      <c r="EY516" s="126"/>
      <c r="EZ516" s="126"/>
      <c r="FA516" s="129"/>
      <c r="FB516" s="106"/>
      <c r="FC516" s="101"/>
      <c r="FD516" s="101"/>
      <c r="FE516" s="101"/>
      <c r="FF516" s="101"/>
      <c r="FG516" s="101"/>
      <c r="FH516" s="101"/>
      <c r="FI516" s="101"/>
      <c r="FJ516" s="101"/>
      <c r="FK516" s="130"/>
      <c r="FL516" s="128"/>
      <c r="FM516" s="126"/>
      <c r="FN516" s="126"/>
      <c r="FO516" s="126"/>
      <c r="FP516" s="126"/>
      <c r="FQ516" s="127"/>
      <c r="FR516" s="128"/>
      <c r="FS516" s="126"/>
      <c r="FT516" s="126"/>
      <c r="FU516" s="129"/>
      <c r="FV516" s="106"/>
      <c r="FW516" s="101"/>
      <c r="FX516" s="101"/>
      <c r="FY516" s="127"/>
      <c r="FZ516" s="131"/>
      <c r="GA516" s="132"/>
      <c r="GB516" s="133"/>
      <c r="GC516" s="133"/>
      <c r="GD516" s="133"/>
      <c r="GE516" s="133"/>
      <c r="GF516" s="134"/>
      <c r="GG516" s="135"/>
      <c r="GH516" s="133"/>
      <c r="GI516" s="133"/>
      <c r="GJ516" s="134"/>
      <c r="GK516" s="135"/>
      <c r="GL516" s="136"/>
      <c r="GM516" s="126"/>
      <c r="GN516" s="126"/>
      <c r="GO516" s="126"/>
      <c r="GP516" s="127"/>
      <c r="GQ516" s="137"/>
      <c r="GR516" s="138"/>
      <c r="GS516" s="139"/>
      <c r="GT516" s="140"/>
      <c r="GU516" s="141"/>
      <c r="GV516" s="142"/>
      <c r="GW516" s="143"/>
    </row>
    <row r="517" spans="1:205" s="120" customFormat="1" ht="18" customHeight="1" x14ac:dyDescent="0.25">
      <c r="A517" s="121">
        <v>512</v>
      </c>
      <c r="B517" s="122"/>
      <c r="C517" s="123"/>
      <c r="D517" s="123"/>
      <c r="E517" s="123"/>
      <c r="F517" s="123"/>
      <c r="G517" s="124"/>
      <c r="H517" s="144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46"/>
      <c r="AC517" s="146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6"/>
      <c r="AP517" s="126"/>
      <c r="AQ517" s="126"/>
      <c r="AR517" s="126"/>
      <c r="AS517" s="126"/>
      <c r="AT517" s="126"/>
      <c r="AU517" s="126"/>
      <c r="AV517" s="146"/>
      <c r="AW517" s="146"/>
      <c r="AX517" s="146"/>
      <c r="AY517" s="146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6"/>
      <c r="BL517" s="126"/>
      <c r="BM517" s="126"/>
      <c r="BN517" s="126"/>
      <c r="BO517" s="126"/>
      <c r="BP517" s="146"/>
      <c r="BQ517" s="146"/>
      <c r="BR517" s="146"/>
      <c r="BS517" s="146"/>
      <c r="BT517" s="146"/>
      <c r="BU517" s="146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6"/>
      <c r="CH517" s="126"/>
      <c r="CI517" s="126"/>
      <c r="CJ517" s="146"/>
      <c r="CK517" s="146"/>
      <c r="CL517" s="146"/>
      <c r="CM517" s="146"/>
      <c r="CN517" s="146"/>
      <c r="CO517" s="146"/>
      <c r="CP517" s="146"/>
      <c r="CQ517" s="146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46"/>
      <c r="DD517" s="146"/>
      <c r="DE517" s="146"/>
      <c r="DF517" s="146"/>
      <c r="DG517" s="146"/>
      <c r="DH517" s="146"/>
      <c r="DI517" s="146"/>
      <c r="DJ517" s="146"/>
      <c r="DK517" s="146"/>
      <c r="DL517" s="146"/>
      <c r="DM517" s="149"/>
      <c r="DN517" s="100"/>
      <c r="DO517" s="101"/>
      <c r="DP517" s="101"/>
      <c r="DQ517" s="101"/>
      <c r="DR517" s="101"/>
      <c r="DS517" s="101"/>
      <c r="DT517" s="101"/>
      <c r="DU517" s="101"/>
      <c r="DV517" s="101"/>
      <c r="DW517" s="101"/>
      <c r="DX517" s="101"/>
      <c r="DY517" s="101"/>
      <c r="DZ517" s="101"/>
      <c r="EA517" s="101"/>
      <c r="EB517" s="101"/>
      <c r="EC517" s="101"/>
      <c r="ED517" s="101"/>
      <c r="EE517" s="101"/>
      <c r="EF517" s="101"/>
      <c r="EG517" s="102"/>
      <c r="EH517" s="128"/>
      <c r="EI517" s="126"/>
      <c r="EJ517" s="126"/>
      <c r="EK517" s="126"/>
      <c r="EL517" s="126"/>
      <c r="EM517" s="126"/>
      <c r="EN517" s="126"/>
      <c r="EO517" s="126"/>
      <c r="EP517" s="126"/>
      <c r="EQ517" s="126"/>
      <c r="ER517" s="126"/>
      <c r="ES517" s="126"/>
      <c r="ET517" s="126"/>
      <c r="EU517" s="126"/>
      <c r="EV517" s="126"/>
      <c r="EW517" s="126"/>
      <c r="EX517" s="126"/>
      <c r="EY517" s="126"/>
      <c r="EZ517" s="126"/>
      <c r="FA517" s="129"/>
      <c r="FB517" s="106"/>
      <c r="FC517" s="101"/>
      <c r="FD517" s="101"/>
      <c r="FE517" s="101"/>
      <c r="FF517" s="101"/>
      <c r="FG517" s="101"/>
      <c r="FH517" s="101"/>
      <c r="FI517" s="101"/>
      <c r="FJ517" s="101"/>
      <c r="FK517" s="130"/>
      <c r="FL517" s="128"/>
      <c r="FM517" s="126"/>
      <c r="FN517" s="126"/>
      <c r="FO517" s="126"/>
      <c r="FP517" s="126"/>
      <c r="FQ517" s="127"/>
      <c r="FR517" s="128"/>
      <c r="FS517" s="126"/>
      <c r="FT517" s="126"/>
      <c r="FU517" s="129"/>
      <c r="FV517" s="106"/>
      <c r="FW517" s="101"/>
      <c r="FX517" s="101"/>
      <c r="FY517" s="127"/>
      <c r="FZ517" s="131"/>
      <c r="GA517" s="132"/>
      <c r="GB517" s="133"/>
      <c r="GC517" s="133"/>
      <c r="GD517" s="133"/>
      <c r="GE517" s="133"/>
      <c r="GF517" s="134"/>
      <c r="GG517" s="135"/>
      <c r="GH517" s="133"/>
      <c r="GI517" s="133"/>
      <c r="GJ517" s="134"/>
      <c r="GK517" s="135"/>
      <c r="GL517" s="136"/>
      <c r="GM517" s="126"/>
      <c r="GN517" s="126"/>
      <c r="GO517" s="126"/>
      <c r="GP517" s="127"/>
      <c r="GQ517" s="137"/>
      <c r="GR517" s="138"/>
      <c r="GS517" s="139"/>
      <c r="GT517" s="140"/>
      <c r="GU517" s="141"/>
      <c r="GV517" s="142"/>
      <c r="GW517" s="143"/>
    </row>
    <row r="518" spans="1:205" s="120" customFormat="1" ht="18" customHeight="1" x14ac:dyDescent="0.25">
      <c r="A518" s="121">
        <v>513</v>
      </c>
      <c r="B518" s="122"/>
      <c r="C518" s="123"/>
      <c r="D518" s="123"/>
      <c r="E518" s="123"/>
      <c r="F518" s="123"/>
      <c r="G518" s="124"/>
      <c r="H518" s="144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46"/>
      <c r="AC518" s="146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6"/>
      <c r="AP518" s="126"/>
      <c r="AQ518" s="126"/>
      <c r="AR518" s="126"/>
      <c r="AS518" s="126"/>
      <c r="AT518" s="126"/>
      <c r="AU518" s="126"/>
      <c r="AV518" s="146"/>
      <c r="AW518" s="146"/>
      <c r="AX518" s="146"/>
      <c r="AY518" s="146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6"/>
      <c r="BL518" s="126"/>
      <c r="BM518" s="126"/>
      <c r="BN518" s="126"/>
      <c r="BO518" s="126"/>
      <c r="BP518" s="146"/>
      <c r="BQ518" s="146"/>
      <c r="BR518" s="146"/>
      <c r="BS518" s="146"/>
      <c r="BT518" s="146"/>
      <c r="BU518" s="146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6"/>
      <c r="CH518" s="126"/>
      <c r="CI518" s="126"/>
      <c r="CJ518" s="146"/>
      <c r="CK518" s="146"/>
      <c r="CL518" s="146"/>
      <c r="CM518" s="146"/>
      <c r="CN518" s="146"/>
      <c r="CO518" s="146"/>
      <c r="CP518" s="146"/>
      <c r="CQ518" s="146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46"/>
      <c r="DD518" s="146"/>
      <c r="DE518" s="146"/>
      <c r="DF518" s="146"/>
      <c r="DG518" s="146"/>
      <c r="DH518" s="146"/>
      <c r="DI518" s="146"/>
      <c r="DJ518" s="146"/>
      <c r="DK518" s="146"/>
      <c r="DL518" s="146"/>
      <c r="DM518" s="149"/>
      <c r="DN518" s="100"/>
      <c r="DO518" s="101"/>
      <c r="DP518" s="101"/>
      <c r="DQ518" s="101"/>
      <c r="DR518" s="101"/>
      <c r="DS518" s="101"/>
      <c r="DT518" s="101"/>
      <c r="DU518" s="101"/>
      <c r="DV518" s="101"/>
      <c r="DW518" s="101"/>
      <c r="DX518" s="101"/>
      <c r="DY518" s="101"/>
      <c r="DZ518" s="101"/>
      <c r="EA518" s="101"/>
      <c r="EB518" s="101"/>
      <c r="EC518" s="101"/>
      <c r="ED518" s="101"/>
      <c r="EE518" s="101"/>
      <c r="EF518" s="101"/>
      <c r="EG518" s="102"/>
      <c r="EH518" s="128"/>
      <c r="EI518" s="126"/>
      <c r="EJ518" s="126"/>
      <c r="EK518" s="126"/>
      <c r="EL518" s="126"/>
      <c r="EM518" s="126"/>
      <c r="EN518" s="126"/>
      <c r="EO518" s="126"/>
      <c r="EP518" s="126"/>
      <c r="EQ518" s="126"/>
      <c r="ER518" s="126"/>
      <c r="ES518" s="126"/>
      <c r="ET518" s="126"/>
      <c r="EU518" s="126"/>
      <c r="EV518" s="126"/>
      <c r="EW518" s="126"/>
      <c r="EX518" s="126"/>
      <c r="EY518" s="126"/>
      <c r="EZ518" s="126"/>
      <c r="FA518" s="129"/>
      <c r="FB518" s="106"/>
      <c r="FC518" s="101"/>
      <c r="FD518" s="101"/>
      <c r="FE518" s="101"/>
      <c r="FF518" s="101"/>
      <c r="FG518" s="101"/>
      <c r="FH518" s="101"/>
      <c r="FI518" s="101"/>
      <c r="FJ518" s="101"/>
      <c r="FK518" s="130"/>
      <c r="FL518" s="128"/>
      <c r="FM518" s="126"/>
      <c r="FN518" s="126"/>
      <c r="FO518" s="126"/>
      <c r="FP518" s="126"/>
      <c r="FQ518" s="127"/>
      <c r="FR518" s="128"/>
      <c r="FS518" s="126"/>
      <c r="FT518" s="126"/>
      <c r="FU518" s="129"/>
      <c r="FV518" s="106"/>
      <c r="FW518" s="101"/>
      <c r="FX518" s="101"/>
      <c r="FY518" s="127"/>
      <c r="FZ518" s="131"/>
      <c r="GA518" s="132"/>
      <c r="GB518" s="133"/>
      <c r="GC518" s="133"/>
      <c r="GD518" s="133"/>
      <c r="GE518" s="133"/>
      <c r="GF518" s="134"/>
      <c r="GG518" s="135"/>
      <c r="GH518" s="133"/>
      <c r="GI518" s="133"/>
      <c r="GJ518" s="134"/>
      <c r="GK518" s="135"/>
      <c r="GL518" s="136"/>
      <c r="GM518" s="126"/>
      <c r="GN518" s="126"/>
      <c r="GO518" s="126"/>
      <c r="GP518" s="127"/>
      <c r="GQ518" s="137"/>
      <c r="GR518" s="138"/>
      <c r="GS518" s="139"/>
      <c r="GT518" s="140"/>
      <c r="GU518" s="141"/>
      <c r="GV518" s="142"/>
      <c r="GW518" s="143"/>
    </row>
    <row r="519" spans="1:205" s="120" customFormat="1" ht="18" customHeight="1" x14ac:dyDescent="0.25">
      <c r="A519" s="121">
        <v>514</v>
      </c>
      <c r="B519" s="122"/>
      <c r="C519" s="123"/>
      <c r="D519" s="123"/>
      <c r="E519" s="123"/>
      <c r="F519" s="123"/>
      <c r="G519" s="124"/>
      <c r="H519" s="144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46"/>
      <c r="AC519" s="146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6"/>
      <c r="AP519" s="126"/>
      <c r="AQ519" s="126"/>
      <c r="AR519" s="126"/>
      <c r="AS519" s="126"/>
      <c r="AT519" s="126"/>
      <c r="AU519" s="126"/>
      <c r="AV519" s="146"/>
      <c r="AW519" s="146"/>
      <c r="AX519" s="146"/>
      <c r="AY519" s="146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6"/>
      <c r="BL519" s="126"/>
      <c r="BM519" s="126"/>
      <c r="BN519" s="126"/>
      <c r="BO519" s="126"/>
      <c r="BP519" s="146"/>
      <c r="BQ519" s="146"/>
      <c r="BR519" s="146"/>
      <c r="BS519" s="146"/>
      <c r="BT519" s="146"/>
      <c r="BU519" s="146"/>
      <c r="BV519" s="125"/>
      <c r="BW519" s="125"/>
      <c r="BX519" s="125"/>
      <c r="BY519" s="125"/>
      <c r="BZ519" s="125"/>
      <c r="CA519" s="125"/>
      <c r="CB519" s="125"/>
      <c r="CC519" s="125"/>
      <c r="CD519" s="125"/>
      <c r="CE519" s="125"/>
      <c r="CF519" s="125"/>
      <c r="CG519" s="126"/>
      <c r="CH519" s="126"/>
      <c r="CI519" s="126"/>
      <c r="CJ519" s="146"/>
      <c r="CK519" s="146"/>
      <c r="CL519" s="146"/>
      <c r="CM519" s="146"/>
      <c r="CN519" s="146"/>
      <c r="CO519" s="146"/>
      <c r="CP519" s="146"/>
      <c r="CQ519" s="146"/>
      <c r="CR519" s="125"/>
      <c r="CS519" s="125"/>
      <c r="CT519" s="125"/>
      <c r="CU519" s="125"/>
      <c r="CV519" s="125"/>
      <c r="CW519" s="125"/>
      <c r="CX519" s="125"/>
      <c r="CY519" s="125"/>
      <c r="CZ519" s="125"/>
      <c r="DA519" s="125"/>
      <c r="DB519" s="125"/>
      <c r="DC519" s="146"/>
      <c r="DD519" s="146"/>
      <c r="DE519" s="146"/>
      <c r="DF519" s="146"/>
      <c r="DG519" s="146"/>
      <c r="DH519" s="146"/>
      <c r="DI519" s="146"/>
      <c r="DJ519" s="146"/>
      <c r="DK519" s="146"/>
      <c r="DL519" s="146"/>
      <c r="DM519" s="149"/>
      <c r="DN519" s="100"/>
      <c r="DO519" s="101"/>
      <c r="DP519" s="101"/>
      <c r="DQ519" s="101"/>
      <c r="DR519" s="101"/>
      <c r="DS519" s="101"/>
      <c r="DT519" s="101"/>
      <c r="DU519" s="101"/>
      <c r="DV519" s="101"/>
      <c r="DW519" s="101"/>
      <c r="DX519" s="101"/>
      <c r="DY519" s="101"/>
      <c r="DZ519" s="101"/>
      <c r="EA519" s="101"/>
      <c r="EB519" s="101"/>
      <c r="EC519" s="101"/>
      <c r="ED519" s="101"/>
      <c r="EE519" s="101"/>
      <c r="EF519" s="101"/>
      <c r="EG519" s="102"/>
      <c r="EH519" s="128"/>
      <c r="EI519" s="126"/>
      <c r="EJ519" s="126"/>
      <c r="EK519" s="126"/>
      <c r="EL519" s="126"/>
      <c r="EM519" s="126"/>
      <c r="EN519" s="126"/>
      <c r="EO519" s="126"/>
      <c r="EP519" s="126"/>
      <c r="EQ519" s="126"/>
      <c r="ER519" s="126"/>
      <c r="ES519" s="126"/>
      <c r="ET519" s="126"/>
      <c r="EU519" s="126"/>
      <c r="EV519" s="126"/>
      <c r="EW519" s="126"/>
      <c r="EX519" s="126"/>
      <c r="EY519" s="126"/>
      <c r="EZ519" s="126"/>
      <c r="FA519" s="129"/>
      <c r="FB519" s="106"/>
      <c r="FC519" s="101"/>
      <c r="FD519" s="101"/>
      <c r="FE519" s="101"/>
      <c r="FF519" s="101"/>
      <c r="FG519" s="101"/>
      <c r="FH519" s="101"/>
      <c r="FI519" s="101"/>
      <c r="FJ519" s="101"/>
      <c r="FK519" s="130"/>
      <c r="FL519" s="128"/>
      <c r="FM519" s="126"/>
      <c r="FN519" s="126"/>
      <c r="FO519" s="126"/>
      <c r="FP519" s="126"/>
      <c r="FQ519" s="127"/>
      <c r="FR519" s="128"/>
      <c r="FS519" s="126"/>
      <c r="FT519" s="126"/>
      <c r="FU519" s="129"/>
      <c r="FV519" s="106"/>
      <c r="FW519" s="101"/>
      <c r="FX519" s="101"/>
      <c r="FY519" s="127"/>
      <c r="FZ519" s="131"/>
      <c r="GA519" s="132"/>
      <c r="GB519" s="133"/>
      <c r="GC519" s="133"/>
      <c r="GD519" s="133"/>
      <c r="GE519" s="133"/>
      <c r="GF519" s="134"/>
      <c r="GG519" s="135"/>
      <c r="GH519" s="133"/>
      <c r="GI519" s="133"/>
      <c r="GJ519" s="134"/>
      <c r="GK519" s="135"/>
      <c r="GL519" s="136"/>
      <c r="GM519" s="126"/>
      <c r="GN519" s="126"/>
      <c r="GO519" s="126"/>
      <c r="GP519" s="127"/>
      <c r="GQ519" s="137"/>
      <c r="GR519" s="138"/>
      <c r="GS519" s="139"/>
      <c r="GT519" s="140"/>
      <c r="GU519" s="141"/>
      <c r="GV519" s="142"/>
      <c r="GW519" s="143"/>
    </row>
    <row r="520" spans="1:205" s="120" customFormat="1" ht="18" customHeight="1" x14ac:dyDescent="0.25">
      <c r="A520" s="121">
        <v>515</v>
      </c>
      <c r="B520" s="122"/>
      <c r="C520" s="123"/>
      <c r="D520" s="123"/>
      <c r="E520" s="123"/>
      <c r="F520" s="123"/>
      <c r="G520" s="124"/>
      <c r="H520" s="144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46"/>
      <c r="AC520" s="146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6"/>
      <c r="AP520" s="126"/>
      <c r="AQ520" s="126"/>
      <c r="AR520" s="126"/>
      <c r="AS520" s="126"/>
      <c r="AT520" s="126"/>
      <c r="AU520" s="126"/>
      <c r="AV520" s="146"/>
      <c r="AW520" s="146"/>
      <c r="AX520" s="146"/>
      <c r="AY520" s="146"/>
      <c r="AZ520" s="125"/>
      <c r="BA520" s="125"/>
      <c r="BB520" s="125"/>
      <c r="BC520" s="125"/>
      <c r="BD520" s="125"/>
      <c r="BE520" s="125"/>
      <c r="BF520" s="125"/>
      <c r="BG520" s="125"/>
      <c r="BH520" s="125"/>
      <c r="BI520" s="125"/>
      <c r="BJ520" s="125"/>
      <c r="BK520" s="126"/>
      <c r="BL520" s="126"/>
      <c r="BM520" s="126"/>
      <c r="BN520" s="126"/>
      <c r="BO520" s="126"/>
      <c r="BP520" s="146"/>
      <c r="BQ520" s="146"/>
      <c r="BR520" s="146"/>
      <c r="BS520" s="146"/>
      <c r="BT520" s="146"/>
      <c r="BU520" s="146"/>
      <c r="BV520" s="125"/>
      <c r="BW520" s="125"/>
      <c r="BX520" s="125"/>
      <c r="BY520" s="125"/>
      <c r="BZ520" s="125"/>
      <c r="CA520" s="125"/>
      <c r="CB520" s="125"/>
      <c r="CC520" s="125"/>
      <c r="CD520" s="125"/>
      <c r="CE520" s="125"/>
      <c r="CF520" s="125"/>
      <c r="CG520" s="126"/>
      <c r="CH520" s="126"/>
      <c r="CI520" s="126"/>
      <c r="CJ520" s="146"/>
      <c r="CK520" s="146"/>
      <c r="CL520" s="146"/>
      <c r="CM520" s="146"/>
      <c r="CN520" s="146"/>
      <c r="CO520" s="146"/>
      <c r="CP520" s="146"/>
      <c r="CQ520" s="146"/>
      <c r="CR520" s="125"/>
      <c r="CS520" s="125"/>
      <c r="CT520" s="125"/>
      <c r="CU520" s="125"/>
      <c r="CV520" s="125"/>
      <c r="CW520" s="125"/>
      <c r="CX520" s="125"/>
      <c r="CY520" s="125"/>
      <c r="CZ520" s="125"/>
      <c r="DA520" s="125"/>
      <c r="DB520" s="125"/>
      <c r="DC520" s="146"/>
      <c r="DD520" s="146"/>
      <c r="DE520" s="146"/>
      <c r="DF520" s="146"/>
      <c r="DG520" s="146"/>
      <c r="DH520" s="146"/>
      <c r="DI520" s="146"/>
      <c r="DJ520" s="146"/>
      <c r="DK520" s="146"/>
      <c r="DL520" s="146"/>
      <c r="DM520" s="149"/>
      <c r="DN520" s="100"/>
      <c r="DO520" s="101"/>
      <c r="DP520" s="101"/>
      <c r="DQ520" s="101"/>
      <c r="DR520" s="101"/>
      <c r="DS520" s="101"/>
      <c r="DT520" s="101"/>
      <c r="DU520" s="101"/>
      <c r="DV520" s="101"/>
      <c r="DW520" s="101"/>
      <c r="DX520" s="101"/>
      <c r="DY520" s="101"/>
      <c r="DZ520" s="101"/>
      <c r="EA520" s="101"/>
      <c r="EB520" s="101"/>
      <c r="EC520" s="101"/>
      <c r="ED520" s="101"/>
      <c r="EE520" s="101"/>
      <c r="EF520" s="101"/>
      <c r="EG520" s="102"/>
      <c r="EH520" s="128"/>
      <c r="EI520" s="126"/>
      <c r="EJ520" s="126"/>
      <c r="EK520" s="126"/>
      <c r="EL520" s="126"/>
      <c r="EM520" s="126"/>
      <c r="EN520" s="126"/>
      <c r="EO520" s="126"/>
      <c r="EP520" s="126"/>
      <c r="EQ520" s="126"/>
      <c r="ER520" s="126"/>
      <c r="ES520" s="126"/>
      <c r="ET520" s="126"/>
      <c r="EU520" s="126"/>
      <c r="EV520" s="126"/>
      <c r="EW520" s="126"/>
      <c r="EX520" s="126"/>
      <c r="EY520" s="126"/>
      <c r="EZ520" s="126"/>
      <c r="FA520" s="129"/>
      <c r="FB520" s="106"/>
      <c r="FC520" s="101"/>
      <c r="FD520" s="101"/>
      <c r="FE520" s="101"/>
      <c r="FF520" s="101"/>
      <c r="FG520" s="101"/>
      <c r="FH520" s="101"/>
      <c r="FI520" s="101"/>
      <c r="FJ520" s="101"/>
      <c r="FK520" s="130"/>
      <c r="FL520" s="128"/>
      <c r="FM520" s="126"/>
      <c r="FN520" s="126"/>
      <c r="FO520" s="126"/>
      <c r="FP520" s="126"/>
      <c r="FQ520" s="127"/>
      <c r="FR520" s="128"/>
      <c r="FS520" s="126"/>
      <c r="FT520" s="126"/>
      <c r="FU520" s="129"/>
      <c r="FV520" s="106"/>
      <c r="FW520" s="101"/>
      <c r="FX520" s="101"/>
      <c r="FY520" s="127"/>
      <c r="FZ520" s="131"/>
      <c r="GA520" s="132"/>
      <c r="GB520" s="133"/>
      <c r="GC520" s="133"/>
      <c r="GD520" s="133"/>
      <c r="GE520" s="133"/>
      <c r="GF520" s="134"/>
      <c r="GG520" s="135"/>
      <c r="GH520" s="133"/>
      <c r="GI520" s="133"/>
      <c r="GJ520" s="134"/>
      <c r="GK520" s="135"/>
      <c r="GL520" s="136"/>
      <c r="GM520" s="126"/>
      <c r="GN520" s="126"/>
      <c r="GO520" s="126"/>
      <c r="GP520" s="127"/>
      <c r="GQ520" s="137"/>
      <c r="GR520" s="138"/>
      <c r="GS520" s="139"/>
      <c r="GT520" s="140"/>
      <c r="GU520" s="141"/>
      <c r="GV520" s="142"/>
      <c r="GW520" s="143"/>
    </row>
    <row r="521" spans="1:205" s="120" customFormat="1" ht="18" customHeight="1" x14ac:dyDescent="0.25">
      <c r="A521" s="121">
        <v>516</v>
      </c>
      <c r="B521" s="122"/>
      <c r="C521" s="123"/>
      <c r="D521" s="123"/>
      <c r="E521" s="123"/>
      <c r="F521" s="123"/>
      <c r="G521" s="124"/>
      <c r="H521" s="144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46"/>
      <c r="AC521" s="146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6"/>
      <c r="AP521" s="126"/>
      <c r="AQ521" s="126"/>
      <c r="AR521" s="126"/>
      <c r="AS521" s="126"/>
      <c r="AT521" s="126"/>
      <c r="AU521" s="126"/>
      <c r="AV521" s="146"/>
      <c r="AW521" s="146"/>
      <c r="AX521" s="146"/>
      <c r="AY521" s="146"/>
      <c r="AZ521" s="125"/>
      <c r="BA521" s="125"/>
      <c r="BB521" s="125"/>
      <c r="BC521" s="125"/>
      <c r="BD521" s="125"/>
      <c r="BE521" s="125"/>
      <c r="BF521" s="125"/>
      <c r="BG521" s="125"/>
      <c r="BH521" s="125"/>
      <c r="BI521" s="125"/>
      <c r="BJ521" s="125"/>
      <c r="BK521" s="126"/>
      <c r="BL521" s="126"/>
      <c r="BM521" s="126"/>
      <c r="BN521" s="126"/>
      <c r="BO521" s="126"/>
      <c r="BP521" s="146"/>
      <c r="BQ521" s="146"/>
      <c r="BR521" s="146"/>
      <c r="BS521" s="146"/>
      <c r="BT521" s="146"/>
      <c r="BU521" s="146"/>
      <c r="BV521" s="125"/>
      <c r="BW521" s="125"/>
      <c r="BX521" s="125"/>
      <c r="BY521" s="125"/>
      <c r="BZ521" s="125"/>
      <c r="CA521" s="125"/>
      <c r="CB521" s="125"/>
      <c r="CC521" s="125"/>
      <c r="CD521" s="125"/>
      <c r="CE521" s="125"/>
      <c r="CF521" s="125"/>
      <c r="CG521" s="126"/>
      <c r="CH521" s="126"/>
      <c r="CI521" s="126"/>
      <c r="CJ521" s="146"/>
      <c r="CK521" s="146"/>
      <c r="CL521" s="146"/>
      <c r="CM521" s="146"/>
      <c r="CN521" s="146"/>
      <c r="CO521" s="146"/>
      <c r="CP521" s="146"/>
      <c r="CQ521" s="146"/>
      <c r="CR521" s="125"/>
      <c r="CS521" s="125"/>
      <c r="CT521" s="125"/>
      <c r="CU521" s="125"/>
      <c r="CV521" s="125"/>
      <c r="CW521" s="125"/>
      <c r="CX521" s="125"/>
      <c r="CY521" s="125"/>
      <c r="CZ521" s="125"/>
      <c r="DA521" s="125"/>
      <c r="DB521" s="125"/>
      <c r="DC521" s="146"/>
      <c r="DD521" s="146"/>
      <c r="DE521" s="146"/>
      <c r="DF521" s="146"/>
      <c r="DG521" s="146"/>
      <c r="DH521" s="146"/>
      <c r="DI521" s="146"/>
      <c r="DJ521" s="146"/>
      <c r="DK521" s="146"/>
      <c r="DL521" s="146"/>
      <c r="DM521" s="149"/>
      <c r="DN521" s="100"/>
      <c r="DO521" s="101"/>
      <c r="DP521" s="101"/>
      <c r="DQ521" s="101"/>
      <c r="DR521" s="101"/>
      <c r="DS521" s="101"/>
      <c r="DT521" s="101"/>
      <c r="DU521" s="101"/>
      <c r="DV521" s="101"/>
      <c r="DW521" s="101"/>
      <c r="DX521" s="101"/>
      <c r="DY521" s="101"/>
      <c r="DZ521" s="101"/>
      <c r="EA521" s="101"/>
      <c r="EB521" s="101"/>
      <c r="EC521" s="101"/>
      <c r="ED521" s="101"/>
      <c r="EE521" s="101"/>
      <c r="EF521" s="101"/>
      <c r="EG521" s="102"/>
      <c r="EH521" s="128"/>
      <c r="EI521" s="126"/>
      <c r="EJ521" s="126"/>
      <c r="EK521" s="126"/>
      <c r="EL521" s="126"/>
      <c r="EM521" s="126"/>
      <c r="EN521" s="126"/>
      <c r="EO521" s="126"/>
      <c r="EP521" s="126"/>
      <c r="EQ521" s="126"/>
      <c r="ER521" s="126"/>
      <c r="ES521" s="126"/>
      <c r="ET521" s="126"/>
      <c r="EU521" s="126"/>
      <c r="EV521" s="126"/>
      <c r="EW521" s="126"/>
      <c r="EX521" s="126"/>
      <c r="EY521" s="126"/>
      <c r="EZ521" s="126"/>
      <c r="FA521" s="129"/>
      <c r="FB521" s="106"/>
      <c r="FC521" s="101"/>
      <c r="FD521" s="101"/>
      <c r="FE521" s="101"/>
      <c r="FF521" s="101"/>
      <c r="FG521" s="101"/>
      <c r="FH521" s="101"/>
      <c r="FI521" s="101"/>
      <c r="FJ521" s="101"/>
      <c r="FK521" s="130"/>
      <c r="FL521" s="128"/>
      <c r="FM521" s="126"/>
      <c r="FN521" s="126"/>
      <c r="FO521" s="126"/>
      <c r="FP521" s="126"/>
      <c r="FQ521" s="127"/>
      <c r="FR521" s="128"/>
      <c r="FS521" s="126"/>
      <c r="FT521" s="126"/>
      <c r="FU521" s="129"/>
      <c r="FV521" s="106"/>
      <c r="FW521" s="101"/>
      <c r="FX521" s="101"/>
      <c r="FY521" s="127"/>
      <c r="FZ521" s="131"/>
      <c r="GA521" s="132"/>
      <c r="GB521" s="133"/>
      <c r="GC521" s="133"/>
      <c r="GD521" s="133"/>
      <c r="GE521" s="133"/>
      <c r="GF521" s="134"/>
      <c r="GG521" s="135"/>
      <c r="GH521" s="133"/>
      <c r="GI521" s="133"/>
      <c r="GJ521" s="134"/>
      <c r="GK521" s="135"/>
      <c r="GL521" s="136"/>
      <c r="GM521" s="126"/>
      <c r="GN521" s="126"/>
      <c r="GO521" s="126"/>
      <c r="GP521" s="127"/>
      <c r="GQ521" s="137"/>
      <c r="GR521" s="138"/>
      <c r="GS521" s="139"/>
      <c r="GT521" s="140"/>
      <c r="GU521" s="141"/>
      <c r="GV521" s="142"/>
      <c r="GW521" s="143"/>
    </row>
    <row r="522" spans="1:205" s="120" customFormat="1" ht="18" customHeight="1" x14ac:dyDescent="0.25">
      <c r="A522" s="121">
        <v>517</v>
      </c>
      <c r="B522" s="122"/>
      <c r="C522" s="123"/>
      <c r="D522" s="123"/>
      <c r="E522" s="123"/>
      <c r="F522" s="123"/>
      <c r="G522" s="124"/>
      <c r="H522" s="144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46"/>
      <c r="AC522" s="146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6"/>
      <c r="AP522" s="126"/>
      <c r="AQ522" s="126"/>
      <c r="AR522" s="126"/>
      <c r="AS522" s="126"/>
      <c r="AT522" s="126"/>
      <c r="AU522" s="126"/>
      <c r="AV522" s="146"/>
      <c r="AW522" s="146"/>
      <c r="AX522" s="146"/>
      <c r="AY522" s="146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6"/>
      <c r="BL522" s="126"/>
      <c r="BM522" s="126"/>
      <c r="BN522" s="126"/>
      <c r="BO522" s="126"/>
      <c r="BP522" s="146"/>
      <c r="BQ522" s="146"/>
      <c r="BR522" s="146"/>
      <c r="BS522" s="146"/>
      <c r="BT522" s="146"/>
      <c r="BU522" s="146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6"/>
      <c r="CH522" s="126"/>
      <c r="CI522" s="126"/>
      <c r="CJ522" s="146"/>
      <c r="CK522" s="146"/>
      <c r="CL522" s="146"/>
      <c r="CM522" s="146"/>
      <c r="CN522" s="146"/>
      <c r="CO522" s="146"/>
      <c r="CP522" s="146"/>
      <c r="CQ522" s="146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46"/>
      <c r="DD522" s="146"/>
      <c r="DE522" s="146"/>
      <c r="DF522" s="146"/>
      <c r="DG522" s="146"/>
      <c r="DH522" s="146"/>
      <c r="DI522" s="146"/>
      <c r="DJ522" s="146"/>
      <c r="DK522" s="146"/>
      <c r="DL522" s="146"/>
      <c r="DM522" s="149"/>
      <c r="DN522" s="100"/>
      <c r="DO522" s="101"/>
      <c r="DP522" s="101"/>
      <c r="DQ522" s="101"/>
      <c r="DR522" s="101"/>
      <c r="DS522" s="101"/>
      <c r="DT522" s="101"/>
      <c r="DU522" s="101"/>
      <c r="DV522" s="101"/>
      <c r="DW522" s="101"/>
      <c r="DX522" s="101"/>
      <c r="DY522" s="101"/>
      <c r="DZ522" s="101"/>
      <c r="EA522" s="101"/>
      <c r="EB522" s="101"/>
      <c r="EC522" s="101"/>
      <c r="ED522" s="101"/>
      <c r="EE522" s="101"/>
      <c r="EF522" s="101"/>
      <c r="EG522" s="102"/>
      <c r="EH522" s="128"/>
      <c r="EI522" s="126"/>
      <c r="EJ522" s="126"/>
      <c r="EK522" s="126"/>
      <c r="EL522" s="126"/>
      <c r="EM522" s="126"/>
      <c r="EN522" s="126"/>
      <c r="EO522" s="126"/>
      <c r="EP522" s="126"/>
      <c r="EQ522" s="126"/>
      <c r="ER522" s="126"/>
      <c r="ES522" s="126"/>
      <c r="ET522" s="126"/>
      <c r="EU522" s="126"/>
      <c r="EV522" s="126"/>
      <c r="EW522" s="126"/>
      <c r="EX522" s="126"/>
      <c r="EY522" s="126"/>
      <c r="EZ522" s="126"/>
      <c r="FA522" s="129"/>
      <c r="FB522" s="106"/>
      <c r="FC522" s="101"/>
      <c r="FD522" s="101"/>
      <c r="FE522" s="101"/>
      <c r="FF522" s="101"/>
      <c r="FG522" s="101"/>
      <c r="FH522" s="101"/>
      <c r="FI522" s="101"/>
      <c r="FJ522" s="101"/>
      <c r="FK522" s="130"/>
      <c r="FL522" s="128"/>
      <c r="FM522" s="126"/>
      <c r="FN522" s="126"/>
      <c r="FO522" s="126"/>
      <c r="FP522" s="126"/>
      <c r="FQ522" s="127"/>
      <c r="FR522" s="128"/>
      <c r="FS522" s="126"/>
      <c r="FT522" s="126"/>
      <c r="FU522" s="129"/>
      <c r="FV522" s="106"/>
      <c r="FW522" s="101"/>
      <c r="FX522" s="101"/>
      <c r="FY522" s="127"/>
      <c r="FZ522" s="131"/>
      <c r="GA522" s="132"/>
      <c r="GB522" s="133"/>
      <c r="GC522" s="133"/>
      <c r="GD522" s="133"/>
      <c r="GE522" s="133"/>
      <c r="GF522" s="134"/>
      <c r="GG522" s="135"/>
      <c r="GH522" s="133"/>
      <c r="GI522" s="133"/>
      <c r="GJ522" s="134"/>
      <c r="GK522" s="135"/>
      <c r="GL522" s="136"/>
      <c r="GM522" s="126"/>
      <c r="GN522" s="126"/>
      <c r="GO522" s="126"/>
      <c r="GP522" s="127"/>
      <c r="GQ522" s="137"/>
      <c r="GR522" s="138"/>
      <c r="GS522" s="139"/>
      <c r="GT522" s="140"/>
      <c r="GU522" s="141"/>
      <c r="GV522" s="142"/>
      <c r="GW522" s="143"/>
    </row>
    <row r="523" spans="1:205" s="120" customFormat="1" ht="18" customHeight="1" x14ac:dyDescent="0.25">
      <c r="A523" s="121">
        <v>518</v>
      </c>
      <c r="B523" s="122"/>
      <c r="C523" s="123"/>
      <c r="D523" s="123"/>
      <c r="E523" s="123"/>
      <c r="F523" s="123"/>
      <c r="G523" s="124"/>
      <c r="H523" s="144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46"/>
      <c r="AC523" s="146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6"/>
      <c r="AP523" s="126"/>
      <c r="AQ523" s="126"/>
      <c r="AR523" s="126"/>
      <c r="AS523" s="126"/>
      <c r="AT523" s="126"/>
      <c r="AU523" s="126"/>
      <c r="AV523" s="146"/>
      <c r="AW523" s="146"/>
      <c r="AX523" s="146"/>
      <c r="AY523" s="146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6"/>
      <c r="BL523" s="126"/>
      <c r="BM523" s="126"/>
      <c r="BN523" s="126"/>
      <c r="BO523" s="126"/>
      <c r="BP523" s="146"/>
      <c r="BQ523" s="146"/>
      <c r="BR523" s="146"/>
      <c r="BS523" s="146"/>
      <c r="BT523" s="146"/>
      <c r="BU523" s="146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6"/>
      <c r="CH523" s="126"/>
      <c r="CI523" s="126"/>
      <c r="CJ523" s="146"/>
      <c r="CK523" s="146"/>
      <c r="CL523" s="146"/>
      <c r="CM523" s="146"/>
      <c r="CN523" s="146"/>
      <c r="CO523" s="146"/>
      <c r="CP523" s="146"/>
      <c r="CQ523" s="146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46"/>
      <c r="DD523" s="146"/>
      <c r="DE523" s="146"/>
      <c r="DF523" s="146"/>
      <c r="DG523" s="146"/>
      <c r="DH523" s="146"/>
      <c r="DI523" s="146"/>
      <c r="DJ523" s="146"/>
      <c r="DK523" s="146"/>
      <c r="DL523" s="146"/>
      <c r="DM523" s="149"/>
      <c r="DN523" s="100"/>
      <c r="DO523" s="101"/>
      <c r="DP523" s="101"/>
      <c r="DQ523" s="101"/>
      <c r="DR523" s="101"/>
      <c r="DS523" s="101"/>
      <c r="DT523" s="101"/>
      <c r="DU523" s="101"/>
      <c r="DV523" s="101"/>
      <c r="DW523" s="101"/>
      <c r="DX523" s="101"/>
      <c r="DY523" s="101"/>
      <c r="DZ523" s="101"/>
      <c r="EA523" s="101"/>
      <c r="EB523" s="101"/>
      <c r="EC523" s="101"/>
      <c r="ED523" s="101"/>
      <c r="EE523" s="101"/>
      <c r="EF523" s="101"/>
      <c r="EG523" s="102"/>
      <c r="EH523" s="128"/>
      <c r="EI523" s="126"/>
      <c r="EJ523" s="126"/>
      <c r="EK523" s="126"/>
      <c r="EL523" s="126"/>
      <c r="EM523" s="126"/>
      <c r="EN523" s="126"/>
      <c r="EO523" s="126"/>
      <c r="EP523" s="126"/>
      <c r="EQ523" s="126"/>
      <c r="ER523" s="126"/>
      <c r="ES523" s="126"/>
      <c r="ET523" s="126"/>
      <c r="EU523" s="126"/>
      <c r="EV523" s="126"/>
      <c r="EW523" s="126"/>
      <c r="EX523" s="126"/>
      <c r="EY523" s="126"/>
      <c r="EZ523" s="126"/>
      <c r="FA523" s="129"/>
      <c r="FB523" s="106"/>
      <c r="FC523" s="101"/>
      <c r="FD523" s="101"/>
      <c r="FE523" s="101"/>
      <c r="FF523" s="101"/>
      <c r="FG523" s="101"/>
      <c r="FH523" s="101"/>
      <c r="FI523" s="101"/>
      <c r="FJ523" s="101"/>
      <c r="FK523" s="130"/>
      <c r="FL523" s="128"/>
      <c r="FM523" s="126"/>
      <c r="FN523" s="126"/>
      <c r="FO523" s="126"/>
      <c r="FP523" s="126"/>
      <c r="FQ523" s="127"/>
      <c r="FR523" s="128"/>
      <c r="FS523" s="126"/>
      <c r="FT523" s="126"/>
      <c r="FU523" s="129"/>
      <c r="FV523" s="106"/>
      <c r="FW523" s="101"/>
      <c r="FX523" s="101"/>
      <c r="FY523" s="127"/>
      <c r="FZ523" s="131"/>
      <c r="GA523" s="132"/>
      <c r="GB523" s="133"/>
      <c r="GC523" s="133"/>
      <c r="GD523" s="133"/>
      <c r="GE523" s="133"/>
      <c r="GF523" s="134"/>
      <c r="GG523" s="135"/>
      <c r="GH523" s="133"/>
      <c r="GI523" s="133"/>
      <c r="GJ523" s="134"/>
      <c r="GK523" s="135"/>
      <c r="GL523" s="136"/>
      <c r="GM523" s="126"/>
      <c r="GN523" s="126"/>
      <c r="GO523" s="126"/>
      <c r="GP523" s="127"/>
      <c r="GQ523" s="137"/>
      <c r="GR523" s="138"/>
      <c r="GS523" s="139"/>
      <c r="GT523" s="140"/>
      <c r="GU523" s="141"/>
      <c r="GV523" s="142"/>
      <c r="GW523" s="143"/>
    </row>
    <row r="524" spans="1:205" s="120" customFormat="1" ht="18" customHeight="1" x14ac:dyDescent="0.25">
      <c r="A524" s="121">
        <v>519</v>
      </c>
      <c r="B524" s="122"/>
      <c r="C524" s="123"/>
      <c r="D524" s="123"/>
      <c r="E524" s="123"/>
      <c r="F524" s="123"/>
      <c r="G524" s="124"/>
      <c r="H524" s="144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46"/>
      <c r="AC524" s="146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6"/>
      <c r="AP524" s="126"/>
      <c r="AQ524" s="126"/>
      <c r="AR524" s="126"/>
      <c r="AS524" s="126"/>
      <c r="AT524" s="126"/>
      <c r="AU524" s="126"/>
      <c r="AV524" s="146"/>
      <c r="AW524" s="146"/>
      <c r="AX524" s="146"/>
      <c r="AY524" s="146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6"/>
      <c r="BL524" s="126"/>
      <c r="BM524" s="126"/>
      <c r="BN524" s="126"/>
      <c r="BO524" s="126"/>
      <c r="BP524" s="146"/>
      <c r="BQ524" s="146"/>
      <c r="BR524" s="146"/>
      <c r="BS524" s="146"/>
      <c r="BT524" s="146"/>
      <c r="BU524" s="146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6"/>
      <c r="CH524" s="126"/>
      <c r="CI524" s="126"/>
      <c r="CJ524" s="146"/>
      <c r="CK524" s="146"/>
      <c r="CL524" s="146"/>
      <c r="CM524" s="146"/>
      <c r="CN524" s="146"/>
      <c r="CO524" s="146"/>
      <c r="CP524" s="146"/>
      <c r="CQ524" s="146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46"/>
      <c r="DD524" s="146"/>
      <c r="DE524" s="146"/>
      <c r="DF524" s="146"/>
      <c r="DG524" s="146"/>
      <c r="DH524" s="146"/>
      <c r="DI524" s="146"/>
      <c r="DJ524" s="146"/>
      <c r="DK524" s="146"/>
      <c r="DL524" s="146"/>
      <c r="DM524" s="149"/>
      <c r="DN524" s="100"/>
      <c r="DO524" s="101"/>
      <c r="DP524" s="101"/>
      <c r="DQ524" s="101"/>
      <c r="DR524" s="101"/>
      <c r="DS524" s="101"/>
      <c r="DT524" s="101"/>
      <c r="DU524" s="101"/>
      <c r="DV524" s="101"/>
      <c r="DW524" s="101"/>
      <c r="DX524" s="101"/>
      <c r="DY524" s="101"/>
      <c r="DZ524" s="101"/>
      <c r="EA524" s="101"/>
      <c r="EB524" s="101"/>
      <c r="EC524" s="101"/>
      <c r="ED524" s="101"/>
      <c r="EE524" s="101"/>
      <c r="EF524" s="101"/>
      <c r="EG524" s="102"/>
      <c r="EH524" s="128"/>
      <c r="EI524" s="126"/>
      <c r="EJ524" s="126"/>
      <c r="EK524" s="126"/>
      <c r="EL524" s="126"/>
      <c r="EM524" s="126"/>
      <c r="EN524" s="126"/>
      <c r="EO524" s="126"/>
      <c r="EP524" s="126"/>
      <c r="EQ524" s="126"/>
      <c r="ER524" s="126"/>
      <c r="ES524" s="126"/>
      <c r="ET524" s="126"/>
      <c r="EU524" s="126"/>
      <c r="EV524" s="126"/>
      <c r="EW524" s="126"/>
      <c r="EX524" s="126"/>
      <c r="EY524" s="126"/>
      <c r="EZ524" s="126"/>
      <c r="FA524" s="129"/>
      <c r="FB524" s="106"/>
      <c r="FC524" s="101"/>
      <c r="FD524" s="101"/>
      <c r="FE524" s="101"/>
      <c r="FF524" s="101"/>
      <c r="FG524" s="101"/>
      <c r="FH524" s="101"/>
      <c r="FI524" s="101"/>
      <c r="FJ524" s="101"/>
      <c r="FK524" s="130"/>
      <c r="FL524" s="128"/>
      <c r="FM524" s="126"/>
      <c r="FN524" s="126"/>
      <c r="FO524" s="126"/>
      <c r="FP524" s="126"/>
      <c r="FQ524" s="127"/>
      <c r="FR524" s="128"/>
      <c r="FS524" s="126"/>
      <c r="FT524" s="126"/>
      <c r="FU524" s="129"/>
      <c r="FV524" s="106"/>
      <c r="FW524" s="101"/>
      <c r="FX524" s="101"/>
      <c r="FY524" s="127"/>
      <c r="FZ524" s="131"/>
      <c r="GA524" s="132"/>
      <c r="GB524" s="133"/>
      <c r="GC524" s="133"/>
      <c r="GD524" s="133"/>
      <c r="GE524" s="133"/>
      <c r="GF524" s="134"/>
      <c r="GG524" s="135"/>
      <c r="GH524" s="133"/>
      <c r="GI524" s="133"/>
      <c r="GJ524" s="134"/>
      <c r="GK524" s="135"/>
      <c r="GL524" s="136"/>
      <c r="GM524" s="126"/>
      <c r="GN524" s="126"/>
      <c r="GO524" s="126"/>
      <c r="GP524" s="127"/>
      <c r="GQ524" s="137"/>
      <c r="GR524" s="138"/>
      <c r="GS524" s="139"/>
      <c r="GT524" s="140"/>
      <c r="GU524" s="141"/>
      <c r="GV524" s="142"/>
      <c r="GW524" s="143"/>
    </row>
    <row r="525" spans="1:205" s="120" customFormat="1" ht="18" customHeight="1" x14ac:dyDescent="0.25">
      <c r="A525" s="121">
        <v>520</v>
      </c>
      <c r="B525" s="122"/>
      <c r="C525" s="123"/>
      <c r="D525" s="123"/>
      <c r="E525" s="123"/>
      <c r="F525" s="123"/>
      <c r="G525" s="124"/>
      <c r="H525" s="144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46"/>
      <c r="AC525" s="146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6"/>
      <c r="AP525" s="126"/>
      <c r="AQ525" s="126"/>
      <c r="AR525" s="126"/>
      <c r="AS525" s="126"/>
      <c r="AT525" s="126"/>
      <c r="AU525" s="126"/>
      <c r="AV525" s="146"/>
      <c r="AW525" s="146"/>
      <c r="AX525" s="146"/>
      <c r="AY525" s="146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6"/>
      <c r="BL525" s="126"/>
      <c r="BM525" s="126"/>
      <c r="BN525" s="126"/>
      <c r="BO525" s="126"/>
      <c r="BP525" s="146"/>
      <c r="BQ525" s="146"/>
      <c r="BR525" s="146"/>
      <c r="BS525" s="146"/>
      <c r="BT525" s="146"/>
      <c r="BU525" s="146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6"/>
      <c r="CH525" s="126"/>
      <c r="CI525" s="126"/>
      <c r="CJ525" s="146"/>
      <c r="CK525" s="146"/>
      <c r="CL525" s="146"/>
      <c r="CM525" s="146"/>
      <c r="CN525" s="146"/>
      <c r="CO525" s="146"/>
      <c r="CP525" s="146"/>
      <c r="CQ525" s="146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46"/>
      <c r="DD525" s="146"/>
      <c r="DE525" s="146"/>
      <c r="DF525" s="146"/>
      <c r="DG525" s="146"/>
      <c r="DH525" s="146"/>
      <c r="DI525" s="146"/>
      <c r="DJ525" s="146"/>
      <c r="DK525" s="146"/>
      <c r="DL525" s="146"/>
      <c r="DM525" s="149"/>
      <c r="DN525" s="100"/>
      <c r="DO525" s="101"/>
      <c r="DP525" s="101"/>
      <c r="DQ525" s="101"/>
      <c r="DR525" s="101"/>
      <c r="DS525" s="101"/>
      <c r="DT525" s="101"/>
      <c r="DU525" s="101"/>
      <c r="DV525" s="101"/>
      <c r="DW525" s="101"/>
      <c r="DX525" s="101"/>
      <c r="DY525" s="101"/>
      <c r="DZ525" s="101"/>
      <c r="EA525" s="101"/>
      <c r="EB525" s="101"/>
      <c r="EC525" s="101"/>
      <c r="ED525" s="101"/>
      <c r="EE525" s="101"/>
      <c r="EF525" s="101"/>
      <c r="EG525" s="102"/>
      <c r="EH525" s="128"/>
      <c r="EI525" s="126"/>
      <c r="EJ525" s="126"/>
      <c r="EK525" s="126"/>
      <c r="EL525" s="126"/>
      <c r="EM525" s="126"/>
      <c r="EN525" s="126"/>
      <c r="EO525" s="126"/>
      <c r="EP525" s="126"/>
      <c r="EQ525" s="126"/>
      <c r="ER525" s="126"/>
      <c r="ES525" s="126"/>
      <c r="ET525" s="126"/>
      <c r="EU525" s="126"/>
      <c r="EV525" s="126"/>
      <c r="EW525" s="126"/>
      <c r="EX525" s="126"/>
      <c r="EY525" s="126"/>
      <c r="EZ525" s="126"/>
      <c r="FA525" s="129"/>
      <c r="FB525" s="106"/>
      <c r="FC525" s="101"/>
      <c r="FD525" s="101"/>
      <c r="FE525" s="101"/>
      <c r="FF525" s="101"/>
      <c r="FG525" s="101"/>
      <c r="FH525" s="101"/>
      <c r="FI525" s="101"/>
      <c r="FJ525" s="101"/>
      <c r="FK525" s="130"/>
      <c r="FL525" s="128"/>
      <c r="FM525" s="126"/>
      <c r="FN525" s="126"/>
      <c r="FO525" s="126"/>
      <c r="FP525" s="126"/>
      <c r="FQ525" s="127"/>
      <c r="FR525" s="128"/>
      <c r="FS525" s="126"/>
      <c r="FT525" s="126"/>
      <c r="FU525" s="129"/>
      <c r="FV525" s="106"/>
      <c r="FW525" s="101"/>
      <c r="FX525" s="101"/>
      <c r="FY525" s="127"/>
      <c r="FZ525" s="131"/>
      <c r="GA525" s="132"/>
      <c r="GB525" s="133"/>
      <c r="GC525" s="133"/>
      <c r="GD525" s="133"/>
      <c r="GE525" s="133"/>
      <c r="GF525" s="134"/>
      <c r="GG525" s="135"/>
      <c r="GH525" s="133"/>
      <c r="GI525" s="133"/>
      <c r="GJ525" s="134"/>
      <c r="GK525" s="135"/>
      <c r="GL525" s="136"/>
      <c r="GM525" s="126"/>
      <c r="GN525" s="126"/>
      <c r="GO525" s="126"/>
      <c r="GP525" s="127"/>
      <c r="GQ525" s="137"/>
      <c r="GR525" s="138"/>
      <c r="GS525" s="139"/>
      <c r="GT525" s="140"/>
      <c r="GU525" s="141"/>
      <c r="GV525" s="142"/>
      <c r="GW525" s="143"/>
    </row>
    <row r="526" spans="1:205" s="120" customFormat="1" ht="18" customHeight="1" x14ac:dyDescent="0.25">
      <c r="A526" s="121">
        <v>521</v>
      </c>
      <c r="B526" s="122"/>
      <c r="C526" s="123"/>
      <c r="D526" s="123"/>
      <c r="E526" s="123"/>
      <c r="F526" s="123"/>
      <c r="G526" s="124"/>
      <c r="H526" s="144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46"/>
      <c r="AC526" s="146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6"/>
      <c r="AP526" s="126"/>
      <c r="AQ526" s="126"/>
      <c r="AR526" s="126"/>
      <c r="AS526" s="126"/>
      <c r="AT526" s="126"/>
      <c r="AU526" s="126"/>
      <c r="AV526" s="146"/>
      <c r="AW526" s="146"/>
      <c r="AX526" s="146"/>
      <c r="AY526" s="146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6"/>
      <c r="BL526" s="126"/>
      <c r="BM526" s="126"/>
      <c r="BN526" s="126"/>
      <c r="BO526" s="126"/>
      <c r="BP526" s="146"/>
      <c r="BQ526" s="146"/>
      <c r="BR526" s="146"/>
      <c r="BS526" s="146"/>
      <c r="BT526" s="146"/>
      <c r="BU526" s="146"/>
      <c r="BV526" s="125"/>
      <c r="BW526" s="125"/>
      <c r="BX526" s="125"/>
      <c r="BY526" s="125"/>
      <c r="BZ526" s="125"/>
      <c r="CA526" s="125"/>
      <c r="CB526" s="125"/>
      <c r="CC526" s="125"/>
      <c r="CD526" s="125"/>
      <c r="CE526" s="125"/>
      <c r="CF526" s="125"/>
      <c r="CG526" s="126"/>
      <c r="CH526" s="126"/>
      <c r="CI526" s="126"/>
      <c r="CJ526" s="146"/>
      <c r="CK526" s="146"/>
      <c r="CL526" s="146"/>
      <c r="CM526" s="146"/>
      <c r="CN526" s="146"/>
      <c r="CO526" s="146"/>
      <c r="CP526" s="146"/>
      <c r="CQ526" s="146"/>
      <c r="CR526" s="125"/>
      <c r="CS526" s="125"/>
      <c r="CT526" s="125"/>
      <c r="CU526" s="125"/>
      <c r="CV526" s="125"/>
      <c r="CW526" s="125"/>
      <c r="CX526" s="125"/>
      <c r="CY526" s="125"/>
      <c r="CZ526" s="125"/>
      <c r="DA526" s="125"/>
      <c r="DB526" s="125"/>
      <c r="DC526" s="146"/>
      <c r="DD526" s="146"/>
      <c r="DE526" s="146"/>
      <c r="DF526" s="146"/>
      <c r="DG526" s="146"/>
      <c r="DH526" s="146"/>
      <c r="DI526" s="146"/>
      <c r="DJ526" s="146"/>
      <c r="DK526" s="146"/>
      <c r="DL526" s="146"/>
      <c r="DM526" s="149"/>
      <c r="DN526" s="100"/>
      <c r="DO526" s="101"/>
      <c r="DP526" s="101"/>
      <c r="DQ526" s="101"/>
      <c r="DR526" s="101"/>
      <c r="DS526" s="101"/>
      <c r="DT526" s="101"/>
      <c r="DU526" s="101"/>
      <c r="DV526" s="101"/>
      <c r="DW526" s="101"/>
      <c r="DX526" s="101"/>
      <c r="DY526" s="101"/>
      <c r="DZ526" s="101"/>
      <c r="EA526" s="101"/>
      <c r="EB526" s="101"/>
      <c r="EC526" s="101"/>
      <c r="ED526" s="101"/>
      <c r="EE526" s="101"/>
      <c r="EF526" s="101"/>
      <c r="EG526" s="102"/>
      <c r="EH526" s="128"/>
      <c r="EI526" s="126"/>
      <c r="EJ526" s="126"/>
      <c r="EK526" s="126"/>
      <c r="EL526" s="126"/>
      <c r="EM526" s="126"/>
      <c r="EN526" s="126"/>
      <c r="EO526" s="126"/>
      <c r="EP526" s="126"/>
      <c r="EQ526" s="126"/>
      <c r="ER526" s="126"/>
      <c r="ES526" s="126"/>
      <c r="ET526" s="126"/>
      <c r="EU526" s="126"/>
      <c r="EV526" s="126"/>
      <c r="EW526" s="126"/>
      <c r="EX526" s="126"/>
      <c r="EY526" s="126"/>
      <c r="EZ526" s="126"/>
      <c r="FA526" s="129"/>
      <c r="FB526" s="106"/>
      <c r="FC526" s="101"/>
      <c r="FD526" s="101"/>
      <c r="FE526" s="101"/>
      <c r="FF526" s="101"/>
      <c r="FG526" s="101"/>
      <c r="FH526" s="101"/>
      <c r="FI526" s="101"/>
      <c r="FJ526" s="101"/>
      <c r="FK526" s="130"/>
      <c r="FL526" s="128"/>
      <c r="FM526" s="126"/>
      <c r="FN526" s="126"/>
      <c r="FO526" s="126"/>
      <c r="FP526" s="126"/>
      <c r="FQ526" s="127"/>
      <c r="FR526" s="128"/>
      <c r="FS526" s="126"/>
      <c r="FT526" s="126"/>
      <c r="FU526" s="129"/>
      <c r="FV526" s="106"/>
      <c r="FW526" s="101"/>
      <c r="FX526" s="101"/>
      <c r="FY526" s="127"/>
      <c r="FZ526" s="131"/>
      <c r="GA526" s="132"/>
      <c r="GB526" s="133"/>
      <c r="GC526" s="133"/>
      <c r="GD526" s="133"/>
      <c r="GE526" s="133"/>
      <c r="GF526" s="134"/>
      <c r="GG526" s="135"/>
      <c r="GH526" s="133"/>
      <c r="GI526" s="133"/>
      <c r="GJ526" s="134"/>
      <c r="GK526" s="135"/>
      <c r="GL526" s="136"/>
      <c r="GM526" s="126"/>
      <c r="GN526" s="126"/>
      <c r="GO526" s="126"/>
      <c r="GP526" s="127"/>
      <c r="GQ526" s="137"/>
      <c r="GR526" s="138"/>
      <c r="GS526" s="139"/>
      <c r="GT526" s="140"/>
      <c r="GU526" s="141"/>
      <c r="GV526" s="142"/>
      <c r="GW526" s="143"/>
    </row>
    <row r="527" spans="1:205" s="120" customFormat="1" ht="18" customHeight="1" x14ac:dyDescent="0.25">
      <c r="A527" s="121">
        <v>522</v>
      </c>
      <c r="B527" s="122"/>
      <c r="C527" s="123"/>
      <c r="D527" s="123"/>
      <c r="E527" s="123"/>
      <c r="F527" s="123"/>
      <c r="G527" s="124"/>
      <c r="H527" s="144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46"/>
      <c r="AC527" s="146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6"/>
      <c r="AP527" s="126"/>
      <c r="AQ527" s="126"/>
      <c r="AR527" s="126"/>
      <c r="AS527" s="126"/>
      <c r="AT527" s="126"/>
      <c r="AU527" s="126"/>
      <c r="AV527" s="146"/>
      <c r="AW527" s="146"/>
      <c r="AX527" s="146"/>
      <c r="AY527" s="146"/>
      <c r="AZ527" s="125"/>
      <c r="BA527" s="125"/>
      <c r="BB527" s="125"/>
      <c r="BC527" s="125"/>
      <c r="BD527" s="125"/>
      <c r="BE527" s="125"/>
      <c r="BF527" s="125"/>
      <c r="BG527" s="125"/>
      <c r="BH527" s="125"/>
      <c r="BI527" s="125"/>
      <c r="BJ527" s="125"/>
      <c r="BK527" s="126"/>
      <c r="BL527" s="126"/>
      <c r="BM527" s="126"/>
      <c r="BN527" s="126"/>
      <c r="BO527" s="126"/>
      <c r="BP527" s="146"/>
      <c r="BQ527" s="146"/>
      <c r="BR527" s="146"/>
      <c r="BS527" s="146"/>
      <c r="BT527" s="146"/>
      <c r="BU527" s="146"/>
      <c r="BV527" s="125"/>
      <c r="BW527" s="125"/>
      <c r="BX527" s="125"/>
      <c r="BY527" s="125"/>
      <c r="BZ527" s="125"/>
      <c r="CA527" s="125"/>
      <c r="CB527" s="125"/>
      <c r="CC527" s="125"/>
      <c r="CD527" s="125"/>
      <c r="CE527" s="125"/>
      <c r="CF527" s="125"/>
      <c r="CG527" s="126"/>
      <c r="CH527" s="126"/>
      <c r="CI527" s="126"/>
      <c r="CJ527" s="146"/>
      <c r="CK527" s="146"/>
      <c r="CL527" s="146"/>
      <c r="CM527" s="146"/>
      <c r="CN527" s="146"/>
      <c r="CO527" s="146"/>
      <c r="CP527" s="146"/>
      <c r="CQ527" s="146"/>
      <c r="CR527" s="125"/>
      <c r="CS527" s="125"/>
      <c r="CT527" s="125"/>
      <c r="CU527" s="125"/>
      <c r="CV527" s="125"/>
      <c r="CW527" s="125"/>
      <c r="CX527" s="125"/>
      <c r="CY527" s="125"/>
      <c r="CZ527" s="125"/>
      <c r="DA527" s="125"/>
      <c r="DB527" s="125"/>
      <c r="DC527" s="146"/>
      <c r="DD527" s="146"/>
      <c r="DE527" s="146"/>
      <c r="DF527" s="146"/>
      <c r="DG527" s="146"/>
      <c r="DH527" s="146"/>
      <c r="DI527" s="146"/>
      <c r="DJ527" s="146"/>
      <c r="DK527" s="146"/>
      <c r="DL527" s="146"/>
      <c r="DM527" s="149"/>
      <c r="DN527" s="100"/>
      <c r="DO527" s="101"/>
      <c r="DP527" s="101"/>
      <c r="DQ527" s="101"/>
      <c r="DR527" s="101"/>
      <c r="DS527" s="101"/>
      <c r="DT527" s="101"/>
      <c r="DU527" s="101"/>
      <c r="DV527" s="101"/>
      <c r="DW527" s="101"/>
      <c r="DX527" s="101"/>
      <c r="DY527" s="101"/>
      <c r="DZ527" s="101"/>
      <c r="EA527" s="101"/>
      <c r="EB527" s="101"/>
      <c r="EC527" s="101"/>
      <c r="ED527" s="101"/>
      <c r="EE527" s="101"/>
      <c r="EF527" s="101"/>
      <c r="EG527" s="102"/>
      <c r="EH527" s="128"/>
      <c r="EI527" s="126"/>
      <c r="EJ527" s="126"/>
      <c r="EK527" s="126"/>
      <c r="EL527" s="126"/>
      <c r="EM527" s="126"/>
      <c r="EN527" s="126"/>
      <c r="EO527" s="126"/>
      <c r="EP527" s="126"/>
      <c r="EQ527" s="126"/>
      <c r="ER527" s="126"/>
      <c r="ES527" s="126"/>
      <c r="ET527" s="126"/>
      <c r="EU527" s="126"/>
      <c r="EV527" s="126"/>
      <c r="EW527" s="126"/>
      <c r="EX527" s="126"/>
      <c r="EY527" s="126"/>
      <c r="EZ527" s="126"/>
      <c r="FA527" s="129"/>
      <c r="FB527" s="106"/>
      <c r="FC527" s="101"/>
      <c r="FD527" s="101"/>
      <c r="FE527" s="101"/>
      <c r="FF527" s="101"/>
      <c r="FG527" s="101"/>
      <c r="FH527" s="101"/>
      <c r="FI527" s="101"/>
      <c r="FJ527" s="101"/>
      <c r="FK527" s="130"/>
      <c r="FL527" s="128"/>
      <c r="FM527" s="126"/>
      <c r="FN527" s="126"/>
      <c r="FO527" s="126"/>
      <c r="FP527" s="126"/>
      <c r="FQ527" s="127"/>
      <c r="FR527" s="128"/>
      <c r="FS527" s="126"/>
      <c r="FT527" s="126"/>
      <c r="FU527" s="129"/>
      <c r="FV527" s="106"/>
      <c r="FW527" s="101"/>
      <c r="FX527" s="101"/>
      <c r="FY527" s="127"/>
      <c r="FZ527" s="131"/>
      <c r="GA527" s="132"/>
      <c r="GB527" s="133"/>
      <c r="GC527" s="133"/>
      <c r="GD527" s="133"/>
      <c r="GE527" s="133"/>
      <c r="GF527" s="134"/>
      <c r="GG527" s="135"/>
      <c r="GH527" s="133"/>
      <c r="GI527" s="133"/>
      <c r="GJ527" s="134"/>
      <c r="GK527" s="135"/>
      <c r="GL527" s="136"/>
      <c r="GM527" s="126"/>
      <c r="GN527" s="126"/>
      <c r="GO527" s="126"/>
      <c r="GP527" s="127"/>
      <c r="GQ527" s="137"/>
      <c r="GR527" s="138"/>
      <c r="GS527" s="139"/>
      <c r="GT527" s="140"/>
      <c r="GU527" s="141"/>
      <c r="GV527" s="142"/>
      <c r="GW527" s="143"/>
    </row>
    <row r="528" spans="1:205" s="120" customFormat="1" ht="18" customHeight="1" x14ac:dyDescent="0.25">
      <c r="A528" s="121">
        <v>523</v>
      </c>
      <c r="B528" s="122"/>
      <c r="C528" s="123"/>
      <c r="D528" s="123"/>
      <c r="E528" s="123"/>
      <c r="F528" s="123"/>
      <c r="G528" s="124"/>
      <c r="H528" s="144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46"/>
      <c r="AC528" s="146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6"/>
      <c r="AP528" s="126"/>
      <c r="AQ528" s="126"/>
      <c r="AR528" s="126"/>
      <c r="AS528" s="126"/>
      <c r="AT528" s="126"/>
      <c r="AU528" s="126"/>
      <c r="AV528" s="146"/>
      <c r="AW528" s="146"/>
      <c r="AX528" s="146"/>
      <c r="AY528" s="146"/>
      <c r="AZ528" s="125"/>
      <c r="BA528" s="125"/>
      <c r="BB528" s="125"/>
      <c r="BC528" s="125"/>
      <c r="BD528" s="125"/>
      <c r="BE528" s="125"/>
      <c r="BF528" s="125"/>
      <c r="BG528" s="125"/>
      <c r="BH528" s="125"/>
      <c r="BI528" s="125"/>
      <c r="BJ528" s="125"/>
      <c r="BK528" s="126"/>
      <c r="BL528" s="126"/>
      <c r="BM528" s="126"/>
      <c r="BN528" s="126"/>
      <c r="BO528" s="126"/>
      <c r="BP528" s="146"/>
      <c r="BQ528" s="146"/>
      <c r="BR528" s="146"/>
      <c r="BS528" s="146"/>
      <c r="BT528" s="146"/>
      <c r="BU528" s="146"/>
      <c r="BV528" s="125"/>
      <c r="BW528" s="125"/>
      <c r="BX528" s="125"/>
      <c r="BY528" s="125"/>
      <c r="BZ528" s="125"/>
      <c r="CA528" s="125"/>
      <c r="CB528" s="125"/>
      <c r="CC528" s="125"/>
      <c r="CD528" s="125"/>
      <c r="CE528" s="125"/>
      <c r="CF528" s="125"/>
      <c r="CG528" s="126"/>
      <c r="CH528" s="126"/>
      <c r="CI528" s="126"/>
      <c r="CJ528" s="146"/>
      <c r="CK528" s="146"/>
      <c r="CL528" s="146"/>
      <c r="CM528" s="146"/>
      <c r="CN528" s="146"/>
      <c r="CO528" s="146"/>
      <c r="CP528" s="146"/>
      <c r="CQ528" s="146"/>
      <c r="CR528" s="125"/>
      <c r="CS528" s="125"/>
      <c r="CT528" s="125"/>
      <c r="CU528" s="125"/>
      <c r="CV528" s="125"/>
      <c r="CW528" s="125"/>
      <c r="CX528" s="125"/>
      <c r="CY528" s="125"/>
      <c r="CZ528" s="125"/>
      <c r="DA528" s="125"/>
      <c r="DB528" s="125"/>
      <c r="DC528" s="146"/>
      <c r="DD528" s="146"/>
      <c r="DE528" s="146"/>
      <c r="DF528" s="146"/>
      <c r="DG528" s="146"/>
      <c r="DH528" s="146"/>
      <c r="DI528" s="146"/>
      <c r="DJ528" s="146"/>
      <c r="DK528" s="146"/>
      <c r="DL528" s="146"/>
      <c r="DM528" s="149"/>
      <c r="DN528" s="100"/>
      <c r="DO528" s="101"/>
      <c r="DP528" s="101"/>
      <c r="DQ528" s="101"/>
      <c r="DR528" s="101"/>
      <c r="DS528" s="101"/>
      <c r="DT528" s="101"/>
      <c r="DU528" s="101"/>
      <c r="DV528" s="101"/>
      <c r="DW528" s="101"/>
      <c r="DX528" s="101"/>
      <c r="DY528" s="101"/>
      <c r="DZ528" s="101"/>
      <c r="EA528" s="101"/>
      <c r="EB528" s="101"/>
      <c r="EC528" s="101"/>
      <c r="ED528" s="101"/>
      <c r="EE528" s="101"/>
      <c r="EF528" s="101"/>
      <c r="EG528" s="102"/>
      <c r="EH528" s="128"/>
      <c r="EI528" s="126"/>
      <c r="EJ528" s="126"/>
      <c r="EK528" s="126"/>
      <c r="EL528" s="126"/>
      <c r="EM528" s="126"/>
      <c r="EN528" s="126"/>
      <c r="EO528" s="126"/>
      <c r="EP528" s="126"/>
      <c r="EQ528" s="126"/>
      <c r="ER528" s="126"/>
      <c r="ES528" s="126"/>
      <c r="ET528" s="126"/>
      <c r="EU528" s="126"/>
      <c r="EV528" s="126"/>
      <c r="EW528" s="126"/>
      <c r="EX528" s="126"/>
      <c r="EY528" s="126"/>
      <c r="EZ528" s="126"/>
      <c r="FA528" s="129"/>
      <c r="FB528" s="106"/>
      <c r="FC528" s="101"/>
      <c r="FD528" s="101"/>
      <c r="FE528" s="101"/>
      <c r="FF528" s="101"/>
      <c r="FG528" s="101"/>
      <c r="FH528" s="101"/>
      <c r="FI528" s="101"/>
      <c r="FJ528" s="101"/>
      <c r="FK528" s="130"/>
      <c r="FL528" s="128"/>
      <c r="FM528" s="126"/>
      <c r="FN528" s="126"/>
      <c r="FO528" s="126"/>
      <c r="FP528" s="126"/>
      <c r="FQ528" s="127"/>
      <c r="FR528" s="128"/>
      <c r="FS528" s="126"/>
      <c r="FT528" s="126"/>
      <c r="FU528" s="129"/>
      <c r="FV528" s="106"/>
      <c r="FW528" s="101"/>
      <c r="FX528" s="101"/>
      <c r="FY528" s="127"/>
      <c r="FZ528" s="131"/>
      <c r="GA528" s="132"/>
      <c r="GB528" s="133"/>
      <c r="GC528" s="133"/>
      <c r="GD528" s="133"/>
      <c r="GE528" s="133"/>
      <c r="GF528" s="134"/>
      <c r="GG528" s="135"/>
      <c r="GH528" s="133"/>
      <c r="GI528" s="133"/>
      <c r="GJ528" s="134"/>
      <c r="GK528" s="135"/>
      <c r="GL528" s="136"/>
      <c r="GM528" s="126"/>
      <c r="GN528" s="126"/>
      <c r="GO528" s="126"/>
      <c r="GP528" s="127"/>
      <c r="GQ528" s="137"/>
      <c r="GR528" s="138"/>
      <c r="GS528" s="139"/>
      <c r="GT528" s="140"/>
      <c r="GU528" s="141"/>
      <c r="GV528" s="142"/>
      <c r="GW528" s="143"/>
    </row>
    <row r="529" spans="1:205" s="120" customFormat="1" ht="18" customHeight="1" x14ac:dyDescent="0.25">
      <c r="A529" s="121">
        <v>524</v>
      </c>
      <c r="B529" s="122"/>
      <c r="C529" s="123"/>
      <c r="D529" s="123"/>
      <c r="E529" s="123"/>
      <c r="F529" s="123"/>
      <c r="G529" s="124"/>
      <c r="H529" s="144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46"/>
      <c r="AC529" s="146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6"/>
      <c r="AP529" s="126"/>
      <c r="AQ529" s="126"/>
      <c r="AR529" s="126"/>
      <c r="AS529" s="126"/>
      <c r="AT529" s="126"/>
      <c r="AU529" s="126"/>
      <c r="AV529" s="146"/>
      <c r="AW529" s="146"/>
      <c r="AX529" s="146"/>
      <c r="AY529" s="146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6"/>
      <c r="BL529" s="126"/>
      <c r="BM529" s="126"/>
      <c r="BN529" s="126"/>
      <c r="BO529" s="126"/>
      <c r="BP529" s="146"/>
      <c r="BQ529" s="146"/>
      <c r="BR529" s="146"/>
      <c r="BS529" s="146"/>
      <c r="BT529" s="146"/>
      <c r="BU529" s="146"/>
      <c r="BV529" s="125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126"/>
      <c r="CH529" s="126"/>
      <c r="CI529" s="126"/>
      <c r="CJ529" s="146"/>
      <c r="CK529" s="146"/>
      <c r="CL529" s="146"/>
      <c r="CM529" s="146"/>
      <c r="CN529" s="146"/>
      <c r="CO529" s="146"/>
      <c r="CP529" s="146"/>
      <c r="CQ529" s="146"/>
      <c r="CR529" s="125"/>
      <c r="CS529" s="125"/>
      <c r="CT529" s="125"/>
      <c r="CU529" s="125"/>
      <c r="CV529" s="125"/>
      <c r="CW529" s="125"/>
      <c r="CX529" s="125"/>
      <c r="CY529" s="125"/>
      <c r="CZ529" s="125"/>
      <c r="DA529" s="125"/>
      <c r="DB529" s="125"/>
      <c r="DC529" s="146"/>
      <c r="DD529" s="146"/>
      <c r="DE529" s="146"/>
      <c r="DF529" s="146"/>
      <c r="DG529" s="146"/>
      <c r="DH529" s="146"/>
      <c r="DI529" s="146"/>
      <c r="DJ529" s="146"/>
      <c r="DK529" s="146"/>
      <c r="DL529" s="146"/>
      <c r="DM529" s="149"/>
      <c r="DN529" s="100"/>
      <c r="DO529" s="101"/>
      <c r="DP529" s="101"/>
      <c r="DQ529" s="101"/>
      <c r="DR529" s="101"/>
      <c r="DS529" s="101"/>
      <c r="DT529" s="101"/>
      <c r="DU529" s="101"/>
      <c r="DV529" s="101"/>
      <c r="DW529" s="101"/>
      <c r="DX529" s="101"/>
      <c r="DY529" s="101"/>
      <c r="DZ529" s="101"/>
      <c r="EA529" s="101"/>
      <c r="EB529" s="101"/>
      <c r="EC529" s="101"/>
      <c r="ED529" s="101"/>
      <c r="EE529" s="101"/>
      <c r="EF529" s="101"/>
      <c r="EG529" s="102"/>
      <c r="EH529" s="128"/>
      <c r="EI529" s="126"/>
      <c r="EJ529" s="126"/>
      <c r="EK529" s="126"/>
      <c r="EL529" s="126"/>
      <c r="EM529" s="126"/>
      <c r="EN529" s="126"/>
      <c r="EO529" s="126"/>
      <c r="EP529" s="126"/>
      <c r="EQ529" s="126"/>
      <c r="ER529" s="126"/>
      <c r="ES529" s="126"/>
      <c r="ET529" s="126"/>
      <c r="EU529" s="126"/>
      <c r="EV529" s="126"/>
      <c r="EW529" s="126"/>
      <c r="EX529" s="126"/>
      <c r="EY529" s="126"/>
      <c r="EZ529" s="126"/>
      <c r="FA529" s="129"/>
      <c r="FB529" s="106"/>
      <c r="FC529" s="101"/>
      <c r="FD529" s="101"/>
      <c r="FE529" s="101"/>
      <c r="FF529" s="101"/>
      <c r="FG529" s="101"/>
      <c r="FH529" s="101"/>
      <c r="FI529" s="101"/>
      <c r="FJ529" s="101"/>
      <c r="FK529" s="130"/>
      <c r="FL529" s="128"/>
      <c r="FM529" s="126"/>
      <c r="FN529" s="126"/>
      <c r="FO529" s="126"/>
      <c r="FP529" s="126"/>
      <c r="FQ529" s="127"/>
      <c r="FR529" s="128"/>
      <c r="FS529" s="126"/>
      <c r="FT529" s="126"/>
      <c r="FU529" s="129"/>
      <c r="FV529" s="106"/>
      <c r="FW529" s="101"/>
      <c r="FX529" s="101"/>
      <c r="FY529" s="127"/>
      <c r="FZ529" s="131"/>
      <c r="GA529" s="132"/>
      <c r="GB529" s="133"/>
      <c r="GC529" s="133"/>
      <c r="GD529" s="133"/>
      <c r="GE529" s="133"/>
      <c r="GF529" s="134"/>
      <c r="GG529" s="135"/>
      <c r="GH529" s="133"/>
      <c r="GI529" s="133"/>
      <c r="GJ529" s="134"/>
      <c r="GK529" s="135"/>
      <c r="GL529" s="136"/>
      <c r="GM529" s="126"/>
      <c r="GN529" s="126"/>
      <c r="GO529" s="126"/>
      <c r="GP529" s="127"/>
      <c r="GQ529" s="137"/>
      <c r="GR529" s="138"/>
      <c r="GS529" s="139"/>
      <c r="GT529" s="140"/>
      <c r="GU529" s="141"/>
      <c r="GV529" s="142"/>
      <c r="GW529" s="143"/>
    </row>
    <row r="530" spans="1:205" s="120" customFormat="1" ht="18" customHeight="1" x14ac:dyDescent="0.25">
      <c r="A530" s="121">
        <v>525</v>
      </c>
      <c r="B530" s="122"/>
      <c r="C530" s="123"/>
      <c r="D530" s="123"/>
      <c r="E530" s="123"/>
      <c r="F530" s="123"/>
      <c r="G530" s="124"/>
      <c r="H530" s="144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46"/>
      <c r="AC530" s="146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6"/>
      <c r="AP530" s="126"/>
      <c r="AQ530" s="126"/>
      <c r="AR530" s="126"/>
      <c r="AS530" s="126"/>
      <c r="AT530" s="126"/>
      <c r="AU530" s="126"/>
      <c r="AV530" s="146"/>
      <c r="AW530" s="146"/>
      <c r="AX530" s="146"/>
      <c r="AY530" s="146"/>
      <c r="AZ530" s="125"/>
      <c r="BA530" s="125"/>
      <c r="BB530" s="125"/>
      <c r="BC530" s="125"/>
      <c r="BD530" s="125"/>
      <c r="BE530" s="125"/>
      <c r="BF530" s="125"/>
      <c r="BG530" s="125"/>
      <c r="BH530" s="125"/>
      <c r="BI530" s="125"/>
      <c r="BJ530" s="125"/>
      <c r="BK530" s="126"/>
      <c r="BL530" s="126"/>
      <c r="BM530" s="126"/>
      <c r="BN530" s="126"/>
      <c r="BO530" s="126"/>
      <c r="BP530" s="146"/>
      <c r="BQ530" s="146"/>
      <c r="BR530" s="146"/>
      <c r="BS530" s="146"/>
      <c r="BT530" s="146"/>
      <c r="BU530" s="146"/>
      <c r="BV530" s="125"/>
      <c r="BW530" s="125"/>
      <c r="BX530" s="125"/>
      <c r="BY530" s="125"/>
      <c r="BZ530" s="125"/>
      <c r="CA530" s="125"/>
      <c r="CB530" s="125"/>
      <c r="CC530" s="125"/>
      <c r="CD530" s="125"/>
      <c r="CE530" s="125"/>
      <c r="CF530" s="125"/>
      <c r="CG530" s="126"/>
      <c r="CH530" s="126"/>
      <c r="CI530" s="126"/>
      <c r="CJ530" s="146"/>
      <c r="CK530" s="146"/>
      <c r="CL530" s="146"/>
      <c r="CM530" s="146"/>
      <c r="CN530" s="146"/>
      <c r="CO530" s="146"/>
      <c r="CP530" s="146"/>
      <c r="CQ530" s="146"/>
      <c r="CR530" s="125"/>
      <c r="CS530" s="125"/>
      <c r="CT530" s="125"/>
      <c r="CU530" s="125"/>
      <c r="CV530" s="125"/>
      <c r="CW530" s="125"/>
      <c r="CX530" s="125"/>
      <c r="CY530" s="125"/>
      <c r="CZ530" s="125"/>
      <c r="DA530" s="125"/>
      <c r="DB530" s="125"/>
      <c r="DC530" s="146"/>
      <c r="DD530" s="146"/>
      <c r="DE530" s="146"/>
      <c r="DF530" s="146"/>
      <c r="DG530" s="146"/>
      <c r="DH530" s="146"/>
      <c r="DI530" s="146"/>
      <c r="DJ530" s="146"/>
      <c r="DK530" s="146"/>
      <c r="DL530" s="146"/>
      <c r="DM530" s="149"/>
      <c r="DN530" s="100"/>
      <c r="DO530" s="101"/>
      <c r="DP530" s="101"/>
      <c r="DQ530" s="101"/>
      <c r="DR530" s="101"/>
      <c r="DS530" s="101"/>
      <c r="DT530" s="101"/>
      <c r="DU530" s="101"/>
      <c r="DV530" s="101"/>
      <c r="DW530" s="101"/>
      <c r="DX530" s="101"/>
      <c r="DY530" s="101"/>
      <c r="DZ530" s="101"/>
      <c r="EA530" s="101"/>
      <c r="EB530" s="101"/>
      <c r="EC530" s="101"/>
      <c r="ED530" s="101"/>
      <c r="EE530" s="101"/>
      <c r="EF530" s="101"/>
      <c r="EG530" s="102"/>
      <c r="EH530" s="128"/>
      <c r="EI530" s="126"/>
      <c r="EJ530" s="126"/>
      <c r="EK530" s="126"/>
      <c r="EL530" s="126"/>
      <c r="EM530" s="126"/>
      <c r="EN530" s="126"/>
      <c r="EO530" s="126"/>
      <c r="EP530" s="126"/>
      <c r="EQ530" s="126"/>
      <c r="ER530" s="126"/>
      <c r="ES530" s="126"/>
      <c r="ET530" s="126"/>
      <c r="EU530" s="126"/>
      <c r="EV530" s="126"/>
      <c r="EW530" s="126"/>
      <c r="EX530" s="126"/>
      <c r="EY530" s="126"/>
      <c r="EZ530" s="126"/>
      <c r="FA530" s="129"/>
      <c r="FB530" s="106"/>
      <c r="FC530" s="101"/>
      <c r="FD530" s="101"/>
      <c r="FE530" s="101"/>
      <c r="FF530" s="101"/>
      <c r="FG530" s="101"/>
      <c r="FH530" s="101"/>
      <c r="FI530" s="101"/>
      <c r="FJ530" s="101"/>
      <c r="FK530" s="130"/>
      <c r="FL530" s="128"/>
      <c r="FM530" s="126"/>
      <c r="FN530" s="126"/>
      <c r="FO530" s="126"/>
      <c r="FP530" s="126"/>
      <c r="FQ530" s="127"/>
      <c r="FR530" s="128"/>
      <c r="FS530" s="126"/>
      <c r="FT530" s="126"/>
      <c r="FU530" s="129"/>
      <c r="FV530" s="106"/>
      <c r="FW530" s="101"/>
      <c r="FX530" s="101"/>
      <c r="FY530" s="127"/>
      <c r="FZ530" s="131"/>
      <c r="GA530" s="132"/>
      <c r="GB530" s="133"/>
      <c r="GC530" s="133"/>
      <c r="GD530" s="133"/>
      <c r="GE530" s="133"/>
      <c r="GF530" s="134"/>
      <c r="GG530" s="135"/>
      <c r="GH530" s="133"/>
      <c r="GI530" s="133"/>
      <c r="GJ530" s="134"/>
      <c r="GK530" s="135"/>
      <c r="GL530" s="136"/>
      <c r="GM530" s="126"/>
      <c r="GN530" s="126"/>
      <c r="GO530" s="126"/>
      <c r="GP530" s="127"/>
      <c r="GQ530" s="137"/>
      <c r="GR530" s="138"/>
      <c r="GS530" s="139"/>
      <c r="GT530" s="140"/>
      <c r="GU530" s="141"/>
      <c r="GV530" s="142"/>
      <c r="GW530" s="143"/>
    </row>
    <row r="531" spans="1:205" s="120" customFormat="1" ht="18" customHeight="1" x14ac:dyDescent="0.25">
      <c r="A531" s="121">
        <v>526</v>
      </c>
      <c r="B531" s="122"/>
      <c r="C531" s="123"/>
      <c r="D531" s="123"/>
      <c r="E531" s="123"/>
      <c r="F531" s="123"/>
      <c r="G531" s="124"/>
      <c r="H531" s="144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46"/>
      <c r="AC531" s="146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6"/>
      <c r="AP531" s="126"/>
      <c r="AQ531" s="126"/>
      <c r="AR531" s="126"/>
      <c r="AS531" s="126"/>
      <c r="AT531" s="126"/>
      <c r="AU531" s="126"/>
      <c r="AV531" s="146"/>
      <c r="AW531" s="146"/>
      <c r="AX531" s="146"/>
      <c r="AY531" s="146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6"/>
      <c r="BL531" s="126"/>
      <c r="BM531" s="126"/>
      <c r="BN531" s="126"/>
      <c r="BO531" s="126"/>
      <c r="BP531" s="146"/>
      <c r="BQ531" s="146"/>
      <c r="BR531" s="146"/>
      <c r="BS531" s="146"/>
      <c r="BT531" s="146"/>
      <c r="BU531" s="146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6"/>
      <c r="CH531" s="126"/>
      <c r="CI531" s="126"/>
      <c r="CJ531" s="146"/>
      <c r="CK531" s="146"/>
      <c r="CL531" s="146"/>
      <c r="CM531" s="146"/>
      <c r="CN531" s="146"/>
      <c r="CO531" s="146"/>
      <c r="CP531" s="146"/>
      <c r="CQ531" s="146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46"/>
      <c r="DD531" s="146"/>
      <c r="DE531" s="146"/>
      <c r="DF531" s="146"/>
      <c r="DG531" s="146"/>
      <c r="DH531" s="146"/>
      <c r="DI531" s="146"/>
      <c r="DJ531" s="146"/>
      <c r="DK531" s="146"/>
      <c r="DL531" s="146"/>
      <c r="DM531" s="149"/>
      <c r="DN531" s="100"/>
      <c r="DO531" s="101"/>
      <c r="DP531" s="101"/>
      <c r="DQ531" s="101"/>
      <c r="DR531" s="101"/>
      <c r="DS531" s="101"/>
      <c r="DT531" s="101"/>
      <c r="DU531" s="101"/>
      <c r="DV531" s="101"/>
      <c r="DW531" s="101"/>
      <c r="DX531" s="101"/>
      <c r="DY531" s="101"/>
      <c r="DZ531" s="101"/>
      <c r="EA531" s="101"/>
      <c r="EB531" s="101"/>
      <c r="EC531" s="101"/>
      <c r="ED531" s="101"/>
      <c r="EE531" s="101"/>
      <c r="EF531" s="101"/>
      <c r="EG531" s="102"/>
      <c r="EH531" s="128"/>
      <c r="EI531" s="126"/>
      <c r="EJ531" s="126"/>
      <c r="EK531" s="126"/>
      <c r="EL531" s="126"/>
      <c r="EM531" s="126"/>
      <c r="EN531" s="126"/>
      <c r="EO531" s="126"/>
      <c r="EP531" s="126"/>
      <c r="EQ531" s="126"/>
      <c r="ER531" s="126"/>
      <c r="ES531" s="126"/>
      <c r="ET531" s="126"/>
      <c r="EU531" s="126"/>
      <c r="EV531" s="126"/>
      <c r="EW531" s="126"/>
      <c r="EX531" s="126"/>
      <c r="EY531" s="126"/>
      <c r="EZ531" s="126"/>
      <c r="FA531" s="129"/>
      <c r="FB531" s="106"/>
      <c r="FC531" s="101"/>
      <c r="FD531" s="101"/>
      <c r="FE531" s="101"/>
      <c r="FF531" s="101"/>
      <c r="FG531" s="101"/>
      <c r="FH531" s="101"/>
      <c r="FI531" s="101"/>
      <c r="FJ531" s="101"/>
      <c r="FK531" s="130"/>
      <c r="FL531" s="128"/>
      <c r="FM531" s="126"/>
      <c r="FN531" s="126"/>
      <c r="FO531" s="126"/>
      <c r="FP531" s="126"/>
      <c r="FQ531" s="127"/>
      <c r="FR531" s="128"/>
      <c r="FS531" s="126"/>
      <c r="FT531" s="126"/>
      <c r="FU531" s="129"/>
      <c r="FV531" s="106"/>
      <c r="FW531" s="101"/>
      <c r="FX531" s="101"/>
      <c r="FY531" s="127"/>
      <c r="FZ531" s="131"/>
      <c r="GA531" s="132"/>
      <c r="GB531" s="133"/>
      <c r="GC531" s="133"/>
      <c r="GD531" s="133"/>
      <c r="GE531" s="133"/>
      <c r="GF531" s="134"/>
      <c r="GG531" s="135"/>
      <c r="GH531" s="133"/>
      <c r="GI531" s="133"/>
      <c r="GJ531" s="134"/>
      <c r="GK531" s="135"/>
      <c r="GL531" s="136"/>
      <c r="GM531" s="126"/>
      <c r="GN531" s="126"/>
      <c r="GO531" s="126"/>
      <c r="GP531" s="127"/>
      <c r="GQ531" s="137"/>
      <c r="GR531" s="138"/>
      <c r="GS531" s="139"/>
      <c r="GT531" s="140"/>
      <c r="GU531" s="141"/>
      <c r="GV531" s="142"/>
      <c r="GW531" s="143"/>
    </row>
    <row r="532" spans="1:205" s="120" customFormat="1" ht="18" customHeight="1" x14ac:dyDescent="0.25">
      <c r="A532" s="121">
        <v>527</v>
      </c>
      <c r="B532" s="122"/>
      <c r="C532" s="123"/>
      <c r="D532" s="123"/>
      <c r="E532" s="123"/>
      <c r="F532" s="123"/>
      <c r="G532" s="124"/>
      <c r="H532" s="144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46"/>
      <c r="AC532" s="146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6"/>
      <c r="AP532" s="126"/>
      <c r="AQ532" s="126"/>
      <c r="AR532" s="126"/>
      <c r="AS532" s="126"/>
      <c r="AT532" s="126"/>
      <c r="AU532" s="126"/>
      <c r="AV532" s="146"/>
      <c r="AW532" s="146"/>
      <c r="AX532" s="146"/>
      <c r="AY532" s="146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6"/>
      <c r="BL532" s="126"/>
      <c r="BM532" s="126"/>
      <c r="BN532" s="126"/>
      <c r="BO532" s="126"/>
      <c r="BP532" s="146"/>
      <c r="BQ532" s="146"/>
      <c r="BR532" s="146"/>
      <c r="BS532" s="146"/>
      <c r="BT532" s="146"/>
      <c r="BU532" s="146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6"/>
      <c r="CH532" s="126"/>
      <c r="CI532" s="126"/>
      <c r="CJ532" s="146"/>
      <c r="CK532" s="146"/>
      <c r="CL532" s="146"/>
      <c r="CM532" s="146"/>
      <c r="CN532" s="146"/>
      <c r="CO532" s="146"/>
      <c r="CP532" s="146"/>
      <c r="CQ532" s="146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46"/>
      <c r="DD532" s="146"/>
      <c r="DE532" s="146"/>
      <c r="DF532" s="146"/>
      <c r="DG532" s="146"/>
      <c r="DH532" s="146"/>
      <c r="DI532" s="146"/>
      <c r="DJ532" s="146"/>
      <c r="DK532" s="146"/>
      <c r="DL532" s="146"/>
      <c r="DM532" s="149"/>
      <c r="DN532" s="100"/>
      <c r="DO532" s="101"/>
      <c r="DP532" s="101"/>
      <c r="DQ532" s="101"/>
      <c r="DR532" s="101"/>
      <c r="DS532" s="101"/>
      <c r="DT532" s="101"/>
      <c r="DU532" s="101"/>
      <c r="DV532" s="101"/>
      <c r="DW532" s="101"/>
      <c r="DX532" s="101"/>
      <c r="DY532" s="101"/>
      <c r="DZ532" s="101"/>
      <c r="EA532" s="101"/>
      <c r="EB532" s="101"/>
      <c r="EC532" s="101"/>
      <c r="ED532" s="101"/>
      <c r="EE532" s="101"/>
      <c r="EF532" s="101"/>
      <c r="EG532" s="102"/>
      <c r="EH532" s="128"/>
      <c r="EI532" s="126"/>
      <c r="EJ532" s="126"/>
      <c r="EK532" s="126"/>
      <c r="EL532" s="126"/>
      <c r="EM532" s="126"/>
      <c r="EN532" s="126"/>
      <c r="EO532" s="126"/>
      <c r="EP532" s="126"/>
      <c r="EQ532" s="126"/>
      <c r="ER532" s="126"/>
      <c r="ES532" s="126"/>
      <c r="ET532" s="126"/>
      <c r="EU532" s="126"/>
      <c r="EV532" s="126"/>
      <c r="EW532" s="126"/>
      <c r="EX532" s="126"/>
      <c r="EY532" s="126"/>
      <c r="EZ532" s="126"/>
      <c r="FA532" s="129"/>
      <c r="FB532" s="106"/>
      <c r="FC532" s="101"/>
      <c r="FD532" s="101"/>
      <c r="FE532" s="101"/>
      <c r="FF532" s="101"/>
      <c r="FG532" s="101"/>
      <c r="FH532" s="101"/>
      <c r="FI532" s="101"/>
      <c r="FJ532" s="101"/>
      <c r="FK532" s="130"/>
      <c r="FL532" s="128"/>
      <c r="FM532" s="126"/>
      <c r="FN532" s="126"/>
      <c r="FO532" s="126"/>
      <c r="FP532" s="126"/>
      <c r="FQ532" s="127"/>
      <c r="FR532" s="128"/>
      <c r="FS532" s="126"/>
      <c r="FT532" s="126"/>
      <c r="FU532" s="129"/>
      <c r="FV532" s="106"/>
      <c r="FW532" s="101"/>
      <c r="FX532" s="101"/>
      <c r="FY532" s="127"/>
      <c r="FZ532" s="131"/>
      <c r="GA532" s="132"/>
      <c r="GB532" s="133"/>
      <c r="GC532" s="133"/>
      <c r="GD532" s="133"/>
      <c r="GE532" s="133"/>
      <c r="GF532" s="134"/>
      <c r="GG532" s="135"/>
      <c r="GH532" s="133"/>
      <c r="GI532" s="133"/>
      <c r="GJ532" s="134"/>
      <c r="GK532" s="135"/>
      <c r="GL532" s="136"/>
      <c r="GM532" s="126"/>
      <c r="GN532" s="126"/>
      <c r="GO532" s="126"/>
      <c r="GP532" s="127"/>
      <c r="GQ532" s="137"/>
      <c r="GR532" s="138"/>
      <c r="GS532" s="139"/>
      <c r="GT532" s="140"/>
      <c r="GU532" s="141"/>
      <c r="GV532" s="142"/>
      <c r="GW532" s="143"/>
    </row>
    <row r="533" spans="1:205" s="120" customFormat="1" ht="18" customHeight="1" x14ac:dyDescent="0.25">
      <c r="A533" s="121">
        <v>528</v>
      </c>
      <c r="B533" s="122"/>
      <c r="C533" s="123"/>
      <c r="D533" s="123"/>
      <c r="E533" s="123"/>
      <c r="F533" s="123"/>
      <c r="G533" s="124"/>
      <c r="H533" s="144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46"/>
      <c r="AC533" s="146"/>
      <c r="AD533" s="12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6"/>
      <c r="AP533" s="126"/>
      <c r="AQ533" s="126"/>
      <c r="AR533" s="126"/>
      <c r="AS533" s="126"/>
      <c r="AT533" s="126"/>
      <c r="AU533" s="126"/>
      <c r="AV533" s="146"/>
      <c r="AW533" s="146"/>
      <c r="AX533" s="146"/>
      <c r="AY533" s="146"/>
      <c r="AZ533" s="125"/>
      <c r="BA533" s="125"/>
      <c r="BB533" s="125"/>
      <c r="BC533" s="125"/>
      <c r="BD533" s="125"/>
      <c r="BE533" s="125"/>
      <c r="BF533" s="125"/>
      <c r="BG533" s="125"/>
      <c r="BH533" s="125"/>
      <c r="BI533" s="125"/>
      <c r="BJ533" s="125"/>
      <c r="BK533" s="126"/>
      <c r="BL533" s="126"/>
      <c r="BM533" s="126"/>
      <c r="BN533" s="126"/>
      <c r="BO533" s="126"/>
      <c r="BP533" s="146"/>
      <c r="BQ533" s="146"/>
      <c r="BR533" s="146"/>
      <c r="BS533" s="146"/>
      <c r="BT533" s="146"/>
      <c r="BU533" s="146"/>
      <c r="BV533" s="125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126"/>
      <c r="CH533" s="126"/>
      <c r="CI533" s="126"/>
      <c r="CJ533" s="146"/>
      <c r="CK533" s="146"/>
      <c r="CL533" s="146"/>
      <c r="CM533" s="146"/>
      <c r="CN533" s="146"/>
      <c r="CO533" s="146"/>
      <c r="CP533" s="146"/>
      <c r="CQ533" s="146"/>
      <c r="CR533" s="125"/>
      <c r="CS533" s="125"/>
      <c r="CT533" s="125"/>
      <c r="CU533" s="125"/>
      <c r="CV533" s="125"/>
      <c r="CW533" s="125"/>
      <c r="CX533" s="125"/>
      <c r="CY533" s="125"/>
      <c r="CZ533" s="125"/>
      <c r="DA533" s="125"/>
      <c r="DB533" s="125"/>
      <c r="DC533" s="146"/>
      <c r="DD533" s="146"/>
      <c r="DE533" s="146"/>
      <c r="DF533" s="146"/>
      <c r="DG533" s="146"/>
      <c r="DH533" s="146"/>
      <c r="DI533" s="146"/>
      <c r="DJ533" s="146"/>
      <c r="DK533" s="146"/>
      <c r="DL533" s="146"/>
      <c r="DM533" s="149"/>
      <c r="DN533" s="100"/>
      <c r="DO533" s="101"/>
      <c r="DP533" s="101"/>
      <c r="DQ533" s="101"/>
      <c r="DR533" s="101"/>
      <c r="DS533" s="101"/>
      <c r="DT533" s="101"/>
      <c r="DU533" s="101"/>
      <c r="DV533" s="101"/>
      <c r="DW533" s="101"/>
      <c r="DX533" s="101"/>
      <c r="DY533" s="101"/>
      <c r="DZ533" s="101"/>
      <c r="EA533" s="101"/>
      <c r="EB533" s="101"/>
      <c r="EC533" s="101"/>
      <c r="ED533" s="101"/>
      <c r="EE533" s="101"/>
      <c r="EF533" s="101"/>
      <c r="EG533" s="102"/>
      <c r="EH533" s="128"/>
      <c r="EI533" s="126"/>
      <c r="EJ533" s="126"/>
      <c r="EK533" s="126"/>
      <c r="EL533" s="126"/>
      <c r="EM533" s="126"/>
      <c r="EN533" s="126"/>
      <c r="EO533" s="126"/>
      <c r="EP533" s="126"/>
      <c r="EQ533" s="126"/>
      <c r="ER533" s="126"/>
      <c r="ES533" s="126"/>
      <c r="ET533" s="126"/>
      <c r="EU533" s="126"/>
      <c r="EV533" s="126"/>
      <c r="EW533" s="126"/>
      <c r="EX533" s="126"/>
      <c r="EY533" s="126"/>
      <c r="EZ533" s="126"/>
      <c r="FA533" s="129"/>
      <c r="FB533" s="106"/>
      <c r="FC533" s="101"/>
      <c r="FD533" s="101"/>
      <c r="FE533" s="101"/>
      <c r="FF533" s="101"/>
      <c r="FG533" s="101"/>
      <c r="FH533" s="101"/>
      <c r="FI533" s="101"/>
      <c r="FJ533" s="101"/>
      <c r="FK533" s="130"/>
      <c r="FL533" s="128"/>
      <c r="FM533" s="126"/>
      <c r="FN533" s="126"/>
      <c r="FO533" s="126"/>
      <c r="FP533" s="126"/>
      <c r="FQ533" s="127"/>
      <c r="FR533" s="128"/>
      <c r="FS533" s="126"/>
      <c r="FT533" s="126"/>
      <c r="FU533" s="129"/>
      <c r="FV533" s="106"/>
      <c r="FW533" s="101"/>
      <c r="FX533" s="101"/>
      <c r="FY533" s="127"/>
      <c r="FZ533" s="131"/>
      <c r="GA533" s="132"/>
      <c r="GB533" s="133"/>
      <c r="GC533" s="133"/>
      <c r="GD533" s="133"/>
      <c r="GE533" s="133"/>
      <c r="GF533" s="134"/>
      <c r="GG533" s="135"/>
      <c r="GH533" s="133"/>
      <c r="GI533" s="133"/>
      <c r="GJ533" s="134"/>
      <c r="GK533" s="135"/>
      <c r="GL533" s="136"/>
      <c r="GM533" s="126"/>
      <c r="GN533" s="126"/>
      <c r="GO533" s="126"/>
      <c r="GP533" s="127"/>
      <c r="GQ533" s="137"/>
      <c r="GR533" s="138"/>
      <c r="GS533" s="139"/>
      <c r="GT533" s="140"/>
      <c r="GU533" s="141"/>
      <c r="GV533" s="142"/>
      <c r="GW533" s="143"/>
    </row>
    <row r="534" spans="1:205" s="120" customFormat="1" ht="18" customHeight="1" x14ac:dyDescent="0.25">
      <c r="A534" s="121">
        <v>529</v>
      </c>
      <c r="B534" s="122"/>
      <c r="C534" s="123"/>
      <c r="D534" s="123"/>
      <c r="E534" s="123"/>
      <c r="F534" s="123"/>
      <c r="G534" s="124"/>
      <c r="H534" s="144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46"/>
      <c r="AC534" s="146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6"/>
      <c r="AP534" s="126"/>
      <c r="AQ534" s="126"/>
      <c r="AR534" s="126"/>
      <c r="AS534" s="126"/>
      <c r="AT534" s="126"/>
      <c r="AU534" s="126"/>
      <c r="AV534" s="146"/>
      <c r="AW534" s="146"/>
      <c r="AX534" s="146"/>
      <c r="AY534" s="146"/>
      <c r="AZ534" s="125"/>
      <c r="BA534" s="125"/>
      <c r="BB534" s="125"/>
      <c r="BC534" s="125"/>
      <c r="BD534" s="125"/>
      <c r="BE534" s="125"/>
      <c r="BF534" s="125"/>
      <c r="BG534" s="125"/>
      <c r="BH534" s="125"/>
      <c r="BI534" s="125"/>
      <c r="BJ534" s="125"/>
      <c r="BK534" s="126"/>
      <c r="BL534" s="126"/>
      <c r="BM534" s="126"/>
      <c r="BN534" s="126"/>
      <c r="BO534" s="126"/>
      <c r="BP534" s="146"/>
      <c r="BQ534" s="146"/>
      <c r="BR534" s="146"/>
      <c r="BS534" s="146"/>
      <c r="BT534" s="146"/>
      <c r="BU534" s="146"/>
      <c r="BV534" s="125"/>
      <c r="BW534" s="125"/>
      <c r="BX534" s="125"/>
      <c r="BY534" s="125"/>
      <c r="BZ534" s="125"/>
      <c r="CA534" s="125"/>
      <c r="CB534" s="125"/>
      <c r="CC534" s="125"/>
      <c r="CD534" s="125"/>
      <c r="CE534" s="125"/>
      <c r="CF534" s="125"/>
      <c r="CG534" s="126"/>
      <c r="CH534" s="126"/>
      <c r="CI534" s="126"/>
      <c r="CJ534" s="146"/>
      <c r="CK534" s="146"/>
      <c r="CL534" s="146"/>
      <c r="CM534" s="146"/>
      <c r="CN534" s="146"/>
      <c r="CO534" s="146"/>
      <c r="CP534" s="146"/>
      <c r="CQ534" s="146"/>
      <c r="CR534" s="125"/>
      <c r="CS534" s="125"/>
      <c r="CT534" s="125"/>
      <c r="CU534" s="125"/>
      <c r="CV534" s="125"/>
      <c r="CW534" s="125"/>
      <c r="CX534" s="125"/>
      <c r="CY534" s="125"/>
      <c r="CZ534" s="125"/>
      <c r="DA534" s="125"/>
      <c r="DB534" s="125"/>
      <c r="DC534" s="146"/>
      <c r="DD534" s="146"/>
      <c r="DE534" s="146"/>
      <c r="DF534" s="146"/>
      <c r="DG534" s="146"/>
      <c r="DH534" s="146"/>
      <c r="DI534" s="146"/>
      <c r="DJ534" s="146"/>
      <c r="DK534" s="146"/>
      <c r="DL534" s="146"/>
      <c r="DM534" s="149"/>
      <c r="DN534" s="100"/>
      <c r="DO534" s="101"/>
      <c r="DP534" s="101"/>
      <c r="DQ534" s="101"/>
      <c r="DR534" s="101"/>
      <c r="DS534" s="101"/>
      <c r="DT534" s="101"/>
      <c r="DU534" s="101"/>
      <c r="DV534" s="101"/>
      <c r="DW534" s="101"/>
      <c r="DX534" s="101"/>
      <c r="DY534" s="101"/>
      <c r="DZ534" s="101"/>
      <c r="EA534" s="101"/>
      <c r="EB534" s="101"/>
      <c r="EC534" s="101"/>
      <c r="ED534" s="101"/>
      <c r="EE534" s="101"/>
      <c r="EF534" s="101"/>
      <c r="EG534" s="102"/>
      <c r="EH534" s="128"/>
      <c r="EI534" s="126"/>
      <c r="EJ534" s="126"/>
      <c r="EK534" s="126"/>
      <c r="EL534" s="126"/>
      <c r="EM534" s="126"/>
      <c r="EN534" s="126"/>
      <c r="EO534" s="126"/>
      <c r="EP534" s="126"/>
      <c r="EQ534" s="126"/>
      <c r="ER534" s="126"/>
      <c r="ES534" s="126"/>
      <c r="ET534" s="126"/>
      <c r="EU534" s="126"/>
      <c r="EV534" s="126"/>
      <c r="EW534" s="126"/>
      <c r="EX534" s="126"/>
      <c r="EY534" s="126"/>
      <c r="EZ534" s="126"/>
      <c r="FA534" s="129"/>
      <c r="FB534" s="106"/>
      <c r="FC534" s="101"/>
      <c r="FD534" s="101"/>
      <c r="FE534" s="101"/>
      <c r="FF534" s="101"/>
      <c r="FG534" s="101"/>
      <c r="FH534" s="101"/>
      <c r="FI534" s="101"/>
      <c r="FJ534" s="101"/>
      <c r="FK534" s="130"/>
      <c r="FL534" s="128"/>
      <c r="FM534" s="126"/>
      <c r="FN534" s="126"/>
      <c r="FO534" s="126"/>
      <c r="FP534" s="126"/>
      <c r="FQ534" s="127"/>
      <c r="FR534" s="128"/>
      <c r="FS534" s="126"/>
      <c r="FT534" s="126"/>
      <c r="FU534" s="129"/>
      <c r="FV534" s="106"/>
      <c r="FW534" s="101"/>
      <c r="FX534" s="101"/>
      <c r="FY534" s="127"/>
      <c r="FZ534" s="131"/>
      <c r="GA534" s="132"/>
      <c r="GB534" s="133"/>
      <c r="GC534" s="133"/>
      <c r="GD534" s="133"/>
      <c r="GE534" s="133"/>
      <c r="GF534" s="134"/>
      <c r="GG534" s="135"/>
      <c r="GH534" s="133"/>
      <c r="GI534" s="133"/>
      <c r="GJ534" s="134"/>
      <c r="GK534" s="135"/>
      <c r="GL534" s="136"/>
      <c r="GM534" s="126"/>
      <c r="GN534" s="126"/>
      <c r="GO534" s="126"/>
      <c r="GP534" s="127"/>
      <c r="GQ534" s="137"/>
      <c r="GR534" s="138"/>
      <c r="GS534" s="139"/>
      <c r="GT534" s="140"/>
      <c r="GU534" s="141"/>
      <c r="GV534" s="142"/>
      <c r="GW534" s="143"/>
    </row>
    <row r="535" spans="1:205" s="120" customFormat="1" ht="18" customHeight="1" x14ac:dyDescent="0.25">
      <c r="A535" s="121">
        <v>530</v>
      </c>
      <c r="B535" s="122"/>
      <c r="C535" s="123"/>
      <c r="D535" s="123"/>
      <c r="E535" s="123"/>
      <c r="F535" s="123"/>
      <c r="G535" s="124"/>
      <c r="H535" s="144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46"/>
      <c r="AC535" s="146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6"/>
      <c r="AP535" s="126"/>
      <c r="AQ535" s="126"/>
      <c r="AR535" s="126"/>
      <c r="AS535" s="126"/>
      <c r="AT535" s="126"/>
      <c r="AU535" s="126"/>
      <c r="AV535" s="146"/>
      <c r="AW535" s="146"/>
      <c r="AX535" s="146"/>
      <c r="AY535" s="146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6"/>
      <c r="BL535" s="126"/>
      <c r="BM535" s="126"/>
      <c r="BN535" s="126"/>
      <c r="BO535" s="126"/>
      <c r="BP535" s="146"/>
      <c r="BQ535" s="146"/>
      <c r="BR535" s="146"/>
      <c r="BS535" s="146"/>
      <c r="BT535" s="146"/>
      <c r="BU535" s="146"/>
      <c r="BV535" s="125"/>
      <c r="BW535" s="125"/>
      <c r="BX535" s="125"/>
      <c r="BY535" s="125"/>
      <c r="BZ535" s="125"/>
      <c r="CA535" s="125"/>
      <c r="CB535" s="125"/>
      <c r="CC535" s="125"/>
      <c r="CD535" s="125"/>
      <c r="CE535" s="125"/>
      <c r="CF535" s="125"/>
      <c r="CG535" s="126"/>
      <c r="CH535" s="126"/>
      <c r="CI535" s="126"/>
      <c r="CJ535" s="146"/>
      <c r="CK535" s="146"/>
      <c r="CL535" s="146"/>
      <c r="CM535" s="146"/>
      <c r="CN535" s="146"/>
      <c r="CO535" s="146"/>
      <c r="CP535" s="146"/>
      <c r="CQ535" s="146"/>
      <c r="CR535" s="125"/>
      <c r="CS535" s="125"/>
      <c r="CT535" s="125"/>
      <c r="CU535" s="125"/>
      <c r="CV535" s="125"/>
      <c r="CW535" s="125"/>
      <c r="CX535" s="125"/>
      <c r="CY535" s="125"/>
      <c r="CZ535" s="125"/>
      <c r="DA535" s="125"/>
      <c r="DB535" s="125"/>
      <c r="DC535" s="146"/>
      <c r="DD535" s="146"/>
      <c r="DE535" s="146"/>
      <c r="DF535" s="146"/>
      <c r="DG535" s="146"/>
      <c r="DH535" s="146"/>
      <c r="DI535" s="146"/>
      <c r="DJ535" s="146"/>
      <c r="DK535" s="146"/>
      <c r="DL535" s="146"/>
      <c r="DM535" s="149"/>
      <c r="DN535" s="100"/>
      <c r="DO535" s="101"/>
      <c r="DP535" s="101"/>
      <c r="DQ535" s="101"/>
      <c r="DR535" s="101"/>
      <c r="DS535" s="101"/>
      <c r="DT535" s="101"/>
      <c r="DU535" s="101"/>
      <c r="DV535" s="101"/>
      <c r="DW535" s="101"/>
      <c r="DX535" s="101"/>
      <c r="DY535" s="101"/>
      <c r="DZ535" s="101"/>
      <c r="EA535" s="101"/>
      <c r="EB535" s="101"/>
      <c r="EC535" s="101"/>
      <c r="ED535" s="101"/>
      <c r="EE535" s="101"/>
      <c r="EF535" s="101"/>
      <c r="EG535" s="102"/>
      <c r="EH535" s="128"/>
      <c r="EI535" s="126"/>
      <c r="EJ535" s="126"/>
      <c r="EK535" s="126"/>
      <c r="EL535" s="126"/>
      <c r="EM535" s="126"/>
      <c r="EN535" s="126"/>
      <c r="EO535" s="126"/>
      <c r="EP535" s="126"/>
      <c r="EQ535" s="126"/>
      <c r="ER535" s="126"/>
      <c r="ES535" s="126"/>
      <c r="ET535" s="126"/>
      <c r="EU535" s="126"/>
      <c r="EV535" s="126"/>
      <c r="EW535" s="126"/>
      <c r="EX535" s="126"/>
      <c r="EY535" s="126"/>
      <c r="EZ535" s="126"/>
      <c r="FA535" s="129"/>
      <c r="FB535" s="106"/>
      <c r="FC535" s="101"/>
      <c r="FD535" s="101"/>
      <c r="FE535" s="101"/>
      <c r="FF535" s="101"/>
      <c r="FG535" s="101"/>
      <c r="FH535" s="101"/>
      <c r="FI535" s="101"/>
      <c r="FJ535" s="101"/>
      <c r="FK535" s="130"/>
      <c r="FL535" s="128"/>
      <c r="FM535" s="126"/>
      <c r="FN535" s="126"/>
      <c r="FO535" s="126"/>
      <c r="FP535" s="126"/>
      <c r="FQ535" s="127"/>
      <c r="FR535" s="128"/>
      <c r="FS535" s="126"/>
      <c r="FT535" s="126"/>
      <c r="FU535" s="129"/>
      <c r="FV535" s="106"/>
      <c r="FW535" s="101"/>
      <c r="FX535" s="101"/>
      <c r="FY535" s="127"/>
      <c r="FZ535" s="131"/>
      <c r="GA535" s="132"/>
      <c r="GB535" s="133"/>
      <c r="GC535" s="133"/>
      <c r="GD535" s="133"/>
      <c r="GE535" s="133"/>
      <c r="GF535" s="134"/>
      <c r="GG535" s="135"/>
      <c r="GH535" s="133"/>
      <c r="GI535" s="133"/>
      <c r="GJ535" s="134"/>
      <c r="GK535" s="135"/>
      <c r="GL535" s="136"/>
      <c r="GM535" s="126"/>
      <c r="GN535" s="126"/>
      <c r="GO535" s="126"/>
      <c r="GP535" s="127"/>
      <c r="GQ535" s="137"/>
      <c r="GR535" s="138"/>
      <c r="GS535" s="139"/>
      <c r="GT535" s="140"/>
      <c r="GU535" s="141"/>
      <c r="GV535" s="142"/>
      <c r="GW535" s="143"/>
    </row>
    <row r="536" spans="1:205" s="120" customFormat="1" ht="18" customHeight="1" x14ac:dyDescent="0.25">
      <c r="A536" s="121">
        <v>531</v>
      </c>
      <c r="B536" s="122"/>
      <c r="C536" s="123"/>
      <c r="D536" s="123"/>
      <c r="E536" s="123"/>
      <c r="F536" s="123"/>
      <c r="G536" s="124"/>
      <c r="H536" s="144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46"/>
      <c r="AC536" s="146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6"/>
      <c r="AP536" s="126"/>
      <c r="AQ536" s="126"/>
      <c r="AR536" s="126"/>
      <c r="AS536" s="126"/>
      <c r="AT536" s="126"/>
      <c r="AU536" s="126"/>
      <c r="AV536" s="146"/>
      <c r="AW536" s="146"/>
      <c r="AX536" s="146"/>
      <c r="AY536" s="146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6"/>
      <c r="BL536" s="126"/>
      <c r="BM536" s="126"/>
      <c r="BN536" s="126"/>
      <c r="BO536" s="126"/>
      <c r="BP536" s="146"/>
      <c r="BQ536" s="146"/>
      <c r="BR536" s="146"/>
      <c r="BS536" s="146"/>
      <c r="BT536" s="146"/>
      <c r="BU536" s="146"/>
      <c r="BV536" s="125"/>
      <c r="BW536" s="125"/>
      <c r="BX536" s="125"/>
      <c r="BY536" s="125"/>
      <c r="BZ536" s="125"/>
      <c r="CA536" s="125"/>
      <c r="CB536" s="125"/>
      <c r="CC536" s="125"/>
      <c r="CD536" s="125"/>
      <c r="CE536" s="125"/>
      <c r="CF536" s="125"/>
      <c r="CG536" s="126"/>
      <c r="CH536" s="126"/>
      <c r="CI536" s="126"/>
      <c r="CJ536" s="146"/>
      <c r="CK536" s="146"/>
      <c r="CL536" s="146"/>
      <c r="CM536" s="146"/>
      <c r="CN536" s="146"/>
      <c r="CO536" s="146"/>
      <c r="CP536" s="146"/>
      <c r="CQ536" s="146"/>
      <c r="CR536" s="125"/>
      <c r="CS536" s="125"/>
      <c r="CT536" s="125"/>
      <c r="CU536" s="125"/>
      <c r="CV536" s="125"/>
      <c r="CW536" s="125"/>
      <c r="CX536" s="125"/>
      <c r="CY536" s="125"/>
      <c r="CZ536" s="125"/>
      <c r="DA536" s="125"/>
      <c r="DB536" s="125"/>
      <c r="DC536" s="146"/>
      <c r="DD536" s="146"/>
      <c r="DE536" s="146"/>
      <c r="DF536" s="146"/>
      <c r="DG536" s="146"/>
      <c r="DH536" s="146"/>
      <c r="DI536" s="146"/>
      <c r="DJ536" s="146"/>
      <c r="DK536" s="146"/>
      <c r="DL536" s="146"/>
      <c r="DM536" s="149"/>
      <c r="DN536" s="100"/>
      <c r="DO536" s="101"/>
      <c r="DP536" s="101"/>
      <c r="DQ536" s="101"/>
      <c r="DR536" s="101"/>
      <c r="DS536" s="101"/>
      <c r="DT536" s="101"/>
      <c r="DU536" s="101"/>
      <c r="DV536" s="101"/>
      <c r="DW536" s="101"/>
      <c r="DX536" s="101"/>
      <c r="DY536" s="101"/>
      <c r="DZ536" s="101"/>
      <c r="EA536" s="101"/>
      <c r="EB536" s="101"/>
      <c r="EC536" s="101"/>
      <c r="ED536" s="101"/>
      <c r="EE536" s="101"/>
      <c r="EF536" s="101"/>
      <c r="EG536" s="102"/>
      <c r="EH536" s="128"/>
      <c r="EI536" s="126"/>
      <c r="EJ536" s="126"/>
      <c r="EK536" s="126"/>
      <c r="EL536" s="126"/>
      <c r="EM536" s="126"/>
      <c r="EN536" s="126"/>
      <c r="EO536" s="126"/>
      <c r="EP536" s="126"/>
      <c r="EQ536" s="126"/>
      <c r="ER536" s="126"/>
      <c r="ES536" s="126"/>
      <c r="ET536" s="126"/>
      <c r="EU536" s="126"/>
      <c r="EV536" s="126"/>
      <c r="EW536" s="126"/>
      <c r="EX536" s="126"/>
      <c r="EY536" s="126"/>
      <c r="EZ536" s="126"/>
      <c r="FA536" s="129"/>
      <c r="FB536" s="106"/>
      <c r="FC536" s="101"/>
      <c r="FD536" s="101"/>
      <c r="FE536" s="101"/>
      <c r="FF536" s="101"/>
      <c r="FG536" s="101"/>
      <c r="FH536" s="101"/>
      <c r="FI536" s="101"/>
      <c r="FJ536" s="101"/>
      <c r="FK536" s="130"/>
      <c r="FL536" s="128"/>
      <c r="FM536" s="126"/>
      <c r="FN536" s="126"/>
      <c r="FO536" s="126"/>
      <c r="FP536" s="126"/>
      <c r="FQ536" s="127"/>
      <c r="FR536" s="128"/>
      <c r="FS536" s="126"/>
      <c r="FT536" s="126"/>
      <c r="FU536" s="129"/>
      <c r="FV536" s="106"/>
      <c r="FW536" s="101"/>
      <c r="FX536" s="101"/>
      <c r="FY536" s="127"/>
      <c r="FZ536" s="131"/>
      <c r="GA536" s="132"/>
      <c r="GB536" s="133"/>
      <c r="GC536" s="133"/>
      <c r="GD536" s="133"/>
      <c r="GE536" s="133"/>
      <c r="GF536" s="134"/>
      <c r="GG536" s="135"/>
      <c r="GH536" s="133"/>
      <c r="GI536" s="133"/>
      <c r="GJ536" s="134"/>
      <c r="GK536" s="135"/>
      <c r="GL536" s="136"/>
      <c r="GM536" s="126"/>
      <c r="GN536" s="126"/>
      <c r="GO536" s="126"/>
      <c r="GP536" s="127"/>
      <c r="GQ536" s="137"/>
      <c r="GR536" s="138"/>
      <c r="GS536" s="139"/>
      <c r="GT536" s="140"/>
      <c r="GU536" s="141"/>
      <c r="GV536" s="142"/>
      <c r="GW536" s="143"/>
    </row>
    <row r="537" spans="1:205" s="120" customFormat="1" ht="18" customHeight="1" x14ac:dyDescent="0.25">
      <c r="A537" s="121">
        <v>532</v>
      </c>
      <c r="B537" s="122"/>
      <c r="C537" s="123"/>
      <c r="D537" s="123"/>
      <c r="E537" s="123"/>
      <c r="F537" s="123"/>
      <c r="G537" s="124"/>
      <c r="H537" s="144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46"/>
      <c r="AC537" s="146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6"/>
      <c r="AP537" s="126"/>
      <c r="AQ537" s="126"/>
      <c r="AR537" s="126"/>
      <c r="AS537" s="126"/>
      <c r="AT537" s="126"/>
      <c r="AU537" s="126"/>
      <c r="AV537" s="146"/>
      <c r="AW537" s="146"/>
      <c r="AX537" s="146"/>
      <c r="AY537" s="146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6"/>
      <c r="BL537" s="126"/>
      <c r="BM537" s="126"/>
      <c r="BN537" s="126"/>
      <c r="BO537" s="126"/>
      <c r="BP537" s="146"/>
      <c r="BQ537" s="146"/>
      <c r="BR537" s="146"/>
      <c r="BS537" s="146"/>
      <c r="BT537" s="146"/>
      <c r="BU537" s="146"/>
      <c r="BV537" s="125"/>
      <c r="BW537" s="125"/>
      <c r="BX537" s="125"/>
      <c r="BY537" s="125"/>
      <c r="BZ537" s="125"/>
      <c r="CA537" s="125"/>
      <c r="CB537" s="125"/>
      <c r="CC537" s="125"/>
      <c r="CD537" s="125"/>
      <c r="CE537" s="125"/>
      <c r="CF537" s="125"/>
      <c r="CG537" s="126"/>
      <c r="CH537" s="126"/>
      <c r="CI537" s="126"/>
      <c r="CJ537" s="146"/>
      <c r="CK537" s="146"/>
      <c r="CL537" s="146"/>
      <c r="CM537" s="146"/>
      <c r="CN537" s="146"/>
      <c r="CO537" s="146"/>
      <c r="CP537" s="146"/>
      <c r="CQ537" s="146"/>
      <c r="CR537" s="125"/>
      <c r="CS537" s="125"/>
      <c r="CT537" s="125"/>
      <c r="CU537" s="125"/>
      <c r="CV537" s="125"/>
      <c r="CW537" s="125"/>
      <c r="CX537" s="125"/>
      <c r="CY537" s="125"/>
      <c r="CZ537" s="125"/>
      <c r="DA537" s="125"/>
      <c r="DB537" s="125"/>
      <c r="DC537" s="146"/>
      <c r="DD537" s="146"/>
      <c r="DE537" s="146"/>
      <c r="DF537" s="146"/>
      <c r="DG537" s="146"/>
      <c r="DH537" s="146"/>
      <c r="DI537" s="146"/>
      <c r="DJ537" s="146"/>
      <c r="DK537" s="146"/>
      <c r="DL537" s="146"/>
      <c r="DM537" s="149"/>
      <c r="DN537" s="100"/>
      <c r="DO537" s="101"/>
      <c r="DP537" s="101"/>
      <c r="DQ537" s="101"/>
      <c r="DR537" s="101"/>
      <c r="DS537" s="101"/>
      <c r="DT537" s="101"/>
      <c r="DU537" s="101"/>
      <c r="DV537" s="101"/>
      <c r="DW537" s="101"/>
      <c r="DX537" s="101"/>
      <c r="DY537" s="101"/>
      <c r="DZ537" s="101"/>
      <c r="EA537" s="101"/>
      <c r="EB537" s="101"/>
      <c r="EC537" s="101"/>
      <c r="ED537" s="101"/>
      <c r="EE537" s="101"/>
      <c r="EF537" s="101"/>
      <c r="EG537" s="102"/>
      <c r="EH537" s="128"/>
      <c r="EI537" s="126"/>
      <c r="EJ537" s="126"/>
      <c r="EK537" s="126"/>
      <c r="EL537" s="126"/>
      <c r="EM537" s="126"/>
      <c r="EN537" s="126"/>
      <c r="EO537" s="126"/>
      <c r="EP537" s="126"/>
      <c r="EQ537" s="126"/>
      <c r="ER537" s="126"/>
      <c r="ES537" s="126"/>
      <c r="ET537" s="126"/>
      <c r="EU537" s="126"/>
      <c r="EV537" s="126"/>
      <c r="EW537" s="126"/>
      <c r="EX537" s="126"/>
      <c r="EY537" s="126"/>
      <c r="EZ537" s="126"/>
      <c r="FA537" s="129"/>
      <c r="FB537" s="106"/>
      <c r="FC537" s="101"/>
      <c r="FD537" s="101"/>
      <c r="FE537" s="101"/>
      <c r="FF537" s="101"/>
      <c r="FG537" s="101"/>
      <c r="FH537" s="101"/>
      <c r="FI537" s="101"/>
      <c r="FJ537" s="101"/>
      <c r="FK537" s="130"/>
      <c r="FL537" s="128"/>
      <c r="FM537" s="126"/>
      <c r="FN537" s="126"/>
      <c r="FO537" s="126"/>
      <c r="FP537" s="126"/>
      <c r="FQ537" s="127"/>
      <c r="FR537" s="128"/>
      <c r="FS537" s="126"/>
      <c r="FT537" s="126"/>
      <c r="FU537" s="129"/>
      <c r="FV537" s="106"/>
      <c r="FW537" s="101"/>
      <c r="FX537" s="101"/>
      <c r="FY537" s="127"/>
      <c r="FZ537" s="131"/>
      <c r="GA537" s="132"/>
      <c r="GB537" s="133"/>
      <c r="GC537" s="133"/>
      <c r="GD537" s="133"/>
      <c r="GE537" s="133"/>
      <c r="GF537" s="134"/>
      <c r="GG537" s="135"/>
      <c r="GH537" s="133"/>
      <c r="GI537" s="133"/>
      <c r="GJ537" s="134"/>
      <c r="GK537" s="135"/>
      <c r="GL537" s="136"/>
      <c r="GM537" s="126"/>
      <c r="GN537" s="126"/>
      <c r="GO537" s="126"/>
      <c r="GP537" s="127"/>
      <c r="GQ537" s="137"/>
      <c r="GR537" s="138"/>
      <c r="GS537" s="139"/>
      <c r="GT537" s="140"/>
      <c r="GU537" s="141"/>
      <c r="GV537" s="142"/>
      <c r="GW537" s="143"/>
    </row>
    <row r="538" spans="1:205" s="120" customFormat="1" ht="18" customHeight="1" x14ac:dyDescent="0.25">
      <c r="A538" s="121">
        <v>533</v>
      </c>
      <c r="B538" s="122"/>
      <c r="C538" s="123"/>
      <c r="D538" s="123"/>
      <c r="E538" s="123"/>
      <c r="F538" s="123"/>
      <c r="G538" s="124"/>
      <c r="H538" s="144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46"/>
      <c r="AC538" s="146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6"/>
      <c r="AP538" s="126"/>
      <c r="AQ538" s="126"/>
      <c r="AR538" s="126"/>
      <c r="AS538" s="126"/>
      <c r="AT538" s="126"/>
      <c r="AU538" s="126"/>
      <c r="AV538" s="146"/>
      <c r="AW538" s="146"/>
      <c r="AX538" s="146"/>
      <c r="AY538" s="146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6"/>
      <c r="BL538" s="126"/>
      <c r="BM538" s="126"/>
      <c r="BN538" s="126"/>
      <c r="BO538" s="126"/>
      <c r="BP538" s="146"/>
      <c r="BQ538" s="146"/>
      <c r="BR538" s="146"/>
      <c r="BS538" s="146"/>
      <c r="BT538" s="146"/>
      <c r="BU538" s="146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6"/>
      <c r="CH538" s="126"/>
      <c r="CI538" s="126"/>
      <c r="CJ538" s="146"/>
      <c r="CK538" s="146"/>
      <c r="CL538" s="146"/>
      <c r="CM538" s="146"/>
      <c r="CN538" s="146"/>
      <c r="CO538" s="146"/>
      <c r="CP538" s="146"/>
      <c r="CQ538" s="146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46"/>
      <c r="DD538" s="146"/>
      <c r="DE538" s="146"/>
      <c r="DF538" s="146"/>
      <c r="DG538" s="146"/>
      <c r="DH538" s="146"/>
      <c r="DI538" s="146"/>
      <c r="DJ538" s="146"/>
      <c r="DK538" s="146"/>
      <c r="DL538" s="146"/>
      <c r="DM538" s="149"/>
      <c r="DN538" s="100"/>
      <c r="DO538" s="101"/>
      <c r="DP538" s="101"/>
      <c r="DQ538" s="101"/>
      <c r="DR538" s="101"/>
      <c r="DS538" s="101"/>
      <c r="DT538" s="101"/>
      <c r="DU538" s="101"/>
      <c r="DV538" s="101"/>
      <c r="DW538" s="101"/>
      <c r="DX538" s="101"/>
      <c r="DY538" s="101"/>
      <c r="DZ538" s="101"/>
      <c r="EA538" s="101"/>
      <c r="EB538" s="101"/>
      <c r="EC538" s="101"/>
      <c r="ED538" s="101"/>
      <c r="EE538" s="101"/>
      <c r="EF538" s="101"/>
      <c r="EG538" s="102"/>
      <c r="EH538" s="128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9"/>
      <c r="FB538" s="106"/>
      <c r="FC538" s="101"/>
      <c r="FD538" s="101"/>
      <c r="FE538" s="101"/>
      <c r="FF538" s="101"/>
      <c r="FG538" s="101"/>
      <c r="FH538" s="101"/>
      <c r="FI538" s="101"/>
      <c r="FJ538" s="101"/>
      <c r="FK538" s="130"/>
      <c r="FL538" s="128"/>
      <c r="FM538" s="126"/>
      <c r="FN538" s="126"/>
      <c r="FO538" s="126"/>
      <c r="FP538" s="126"/>
      <c r="FQ538" s="127"/>
      <c r="FR538" s="128"/>
      <c r="FS538" s="126"/>
      <c r="FT538" s="126"/>
      <c r="FU538" s="129"/>
      <c r="FV538" s="106"/>
      <c r="FW538" s="101"/>
      <c r="FX538" s="101"/>
      <c r="FY538" s="127"/>
      <c r="FZ538" s="131"/>
      <c r="GA538" s="132"/>
      <c r="GB538" s="133"/>
      <c r="GC538" s="133"/>
      <c r="GD538" s="133"/>
      <c r="GE538" s="133"/>
      <c r="GF538" s="134"/>
      <c r="GG538" s="135"/>
      <c r="GH538" s="133"/>
      <c r="GI538" s="133"/>
      <c r="GJ538" s="134"/>
      <c r="GK538" s="135"/>
      <c r="GL538" s="136"/>
      <c r="GM538" s="126"/>
      <c r="GN538" s="126"/>
      <c r="GO538" s="126"/>
      <c r="GP538" s="127"/>
      <c r="GQ538" s="137"/>
      <c r="GR538" s="138"/>
      <c r="GS538" s="139"/>
      <c r="GT538" s="140"/>
      <c r="GU538" s="141"/>
      <c r="GV538" s="142"/>
      <c r="GW538" s="143"/>
    </row>
    <row r="539" spans="1:205" s="120" customFormat="1" ht="18" customHeight="1" x14ac:dyDescent="0.25">
      <c r="A539" s="121">
        <v>534</v>
      </c>
      <c r="B539" s="122"/>
      <c r="C539" s="123"/>
      <c r="D539" s="123"/>
      <c r="E539" s="123"/>
      <c r="F539" s="123"/>
      <c r="G539" s="124"/>
      <c r="H539" s="144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46"/>
      <c r="AC539" s="146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6"/>
      <c r="AP539" s="126"/>
      <c r="AQ539" s="126"/>
      <c r="AR539" s="126"/>
      <c r="AS539" s="126"/>
      <c r="AT539" s="126"/>
      <c r="AU539" s="126"/>
      <c r="AV539" s="146"/>
      <c r="AW539" s="146"/>
      <c r="AX539" s="146"/>
      <c r="AY539" s="146"/>
      <c r="AZ539" s="125"/>
      <c r="BA539" s="125"/>
      <c r="BB539" s="125"/>
      <c r="BC539" s="125"/>
      <c r="BD539" s="125"/>
      <c r="BE539" s="125"/>
      <c r="BF539" s="125"/>
      <c r="BG539" s="125"/>
      <c r="BH539" s="125"/>
      <c r="BI539" s="125"/>
      <c r="BJ539" s="125"/>
      <c r="BK539" s="126"/>
      <c r="BL539" s="126"/>
      <c r="BM539" s="126"/>
      <c r="BN539" s="126"/>
      <c r="BO539" s="126"/>
      <c r="BP539" s="146"/>
      <c r="BQ539" s="146"/>
      <c r="BR539" s="146"/>
      <c r="BS539" s="146"/>
      <c r="BT539" s="146"/>
      <c r="BU539" s="146"/>
      <c r="BV539" s="125"/>
      <c r="BW539" s="125"/>
      <c r="BX539" s="125"/>
      <c r="BY539" s="125"/>
      <c r="BZ539" s="125"/>
      <c r="CA539" s="125"/>
      <c r="CB539" s="125"/>
      <c r="CC539" s="125"/>
      <c r="CD539" s="125"/>
      <c r="CE539" s="125"/>
      <c r="CF539" s="125"/>
      <c r="CG539" s="126"/>
      <c r="CH539" s="126"/>
      <c r="CI539" s="126"/>
      <c r="CJ539" s="146"/>
      <c r="CK539" s="146"/>
      <c r="CL539" s="146"/>
      <c r="CM539" s="146"/>
      <c r="CN539" s="146"/>
      <c r="CO539" s="146"/>
      <c r="CP539" s="146"/>
      <c r="CQ539" s="146"/>
      <c r="CR539" s="125"/>
      <c r="CS539" s="125"/>
      <c r="CT539" s="125"/>
      <c r="CU539" s="125"/>
      <c r="CV539" s="125"/>
      <c r="CW539" s="125"/>
      <c r="CX539" s="125"/>
      <c r="CY539" s="125"/>
      <c r="CZ539" s="125"/>
      <c r="DA539" s="125"/>
      <c r="DB539" s="125"/>
      <c r="DC539" s="146"/>
      <c r="DD539" s="146"/>
      <c r="DE539" s="146"/>
      <c r="DF539" s="146"/>
      <c r="DG539" s="146"/>
      <c r="DH539" s="146"/>
      <c r="DI539" s="146"/>
      <c r="DJ539" s="146"/>
      <c r="DK539" s="146"/>
      <c r="DL539" s="146"/>
      <c r="DM539" s="149"/>
      <c r="DN539" s="100"/>
      <c r="DO539" s="101"/>
      <c r="DP539" s="101"/>
      <c r="DQ539" s="101"/>
      <c r="DR539" s="101"/>
      <c r="DS539" s="101"/>
      <c r="DT539" s="101"/>
      <c r="DU539" s="101"/>
      <c r="DV539" s="101"/>
      <c r="DW539" s="101"/>
      <c r="DX539" s="101"/>
      <c r="DY539" s="101"/>
      <c r="DZ539" s="101"/>
      <c r="EA539" s="101"/>
      <c r="EB539" s="101"/>
      <c r="EC539" s="101"/>
      <c r="ED539" s="101"/>
      <c r="EE539" s="101"/>
      <c r="EF539" s="101"/>
      <c r="EG539" s="102"/>
      <c r="EH539" s="128"/>
      <c r="EI539" s="126"/>
      <c r="EJ539" s="126"/>
      <c r="EK539" s="126"/>
      <c r="EL539" s="126"/>
      <c r="EM539" s="126"/>
      <c r="EN539" s="126"/>
      <c r="EO539" s="126"/>
      <c r="EP539" s="126"/>
      <c r="EQ539" s="126"/>
      <c r="ER539" s="126"/>
      <c r="ES539" s="126"/>
      <c r="ET539" s="126"/>
      <c r="EU539" s="126"/>
      <c r="EV539" s="126"/>
      <c r="EW539" s="126"/>
      <c r="EX539" s="126"/>
      <c r="EY539" s="126"/>
      <c r="EZ539" s="126"/>
      <c r="FA539" s="129"/>
      <c r="FB539" s="106"/>
      <c r="FC539" s="101"/>
      <c r="FD539" s="101"/>
      <c r="FE539" s="101"/>
      <c r="FF539" s="101"/>
      <c r="FG539" s="101"/>
      <c r="FH539" s="101"/>
      <c r="FI539" s="101"/>
      <c r="FJ539" s="101"/>
      <c r="FK539" s="130"/>
      <c r="FL539" s="128"/>
      <c r="FM539" s="126"/>
      <c r="FN539" s="126"/>
      <c r="FO539" s="126"/>
      <c r="FP539" s="126"/>
      <c r="FQ539" s="127"/>
      <c r="FR539" s="128"/>
      <c r="FS539" s="126"/>
      <c r="FT539" s="126"/>
      <c r="FU539" s="129"/>
      <c r="FV539" s="106"/>
      <c r="FW539" s="101"/>
      <c r="FX539" s="101"/>
      <c r="FY539" s="127"/>
      <c r="FZ539" s="131"/>
      <c r="GA539" s="132"/>
      <c r="GB539" s="133"/>
      <c r="GC539" s="133"/>
      <c r="GD539" s="133"/>
      <c r="GE539" s="133"/>
      <c r="GF539" s="134"/>
      <c r="GG539" s="135"/>
      <c r="GH539" s="133"/>
      <c r="GI539" s="133"/>
      <c r="GJ539" s="134"/>
      <c r="GK539" s="135"/>
      <c r="GL539" s="136"/>
      <c r="GM539" s="126"/>
      <c r="GN539" s="126"/>
      <c r="GO539" s="126"/>
      <c r="GP539" s="127"/>
      <c r="GQ539" s="137"/>
      <c r="GR539" s="138"/>
      <c r="GS539" s="139"/>
      <c r="GT539" s="140"/>
      <c r="GU539" s="141"/>
      <c r="GV539" s="142"/>
      <c r="GW539" s="143"/>
    </row>
    <row r="540" spans="1:205" s="120" customFormat="1" ht="18" customHeight="1" x14ac:dyDescent="0.25">
      <c r="A540" s="121">
        <v>535</v>
      </c>
      <c r="B540" s="122"/>
      <c r="C540" s="123"/>
      <c r="D540" s="123"/>
      <c r="E540" s="123"/>
      <c r="F540" s="123"/>
      <c r="G540" s="124"/>
      <c r="H540" s="144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46"/>
      <c r="AC540" s="146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6"/>
      <c r="AP540" s="126"/>
      <c r="AQ540" s="126"/>
      <c r="AR540" s="126"/>
      <c r="AS540" s="126"/>
      <c r="AT540" s="126"/>
      <c r="AU540" s="126"/>
      <c r="AV540" s="146"/>
      <c r="AW540" s="146"/>
      <c r="AX540" s="146"/>
      <c r="AY540" s="146"/>
      <c r="AZ540" s="125"/>
      <c r="BA540" s="125"/>
      <c r="BB540" s="125"/>
      <c r="BC540" s="125"/>
      <c r="BD540" s="125"/>
      <c r="BE540" s="125"/>
      <c r="BF540" s="125"/>
      <c r="BG540" s="125"/>
      <c r="BH540" s="125"/>
      <c r="BI540" s="125"/>
      <c r="BJ540" s="125"/>
      <c r="BK540" s="126"/>
      <c r="BL540" s="126"/>
      <c r="BM540" s="126"/>
      <c r="BN540" s="126"/>
      <c r="BO540" s="126"/>
      <c r="BP540" s="146"/>
      <c r="BQ540" s="146"/>
      <c r="BR540" s="146"/>
      <c r="BS540" s="146"/>
      <c r="BT540" s="146"/>
      <c r="BU540" s="146"/>
      <c r="BV540" s="125"/>
      <c r="BW540" s="125"/>
      <c r="BX540" s="125"/>
      <c r="BY540" s="125"/>
      <c r="BZ540" s="125"/>
      <c r="CA540" s="125"/>
      <c r="CB540" s="125"/>
      <c r="CC540" s="125"/>
      <c r="CD540" s="125"/>
      <c r="CE540" s="125"/>
      <c r="CF540" s="125"/>
      <c r="CG540" s="126"/>
      <c r="CH540" s="126"/>
      <c r="CI540" s="126"/>
      <c r="CJ540" s="146"/>
      <c r="CK540" s="146"/>
      <c r="CL540" s="146"/>
      <c r="CM540" s="146"/>
      <c r="CN540" s="146"/>
      <c r="CO540" s="146"/>
      <c r="CP540" s="146"/>
      <c r="CQ540" s="146"/>
      <c r="CR540" s="125"/>
      <c r="CS540" s="125"/>
      <c r="CT540" s="125"/>
      <c r="CU540" s="125"/>
      <c r="CV540" s="125"/>
      <c r="CW540" s="125"/>
      <c r="CX540" s="125"/>
      <c r="CY540" s="125"/>
      <c r="CZ540" s="125"/>
      <c r="DA540" s="125"/>
      <c r="DB540" s="125"/>
      <c r="DC540" s="146"/>
      <c r="DD540" s="146"/>
      <c r="DE540" s="146"/>
      <c r="DF540" s="146"/>
      <c r="DG540" s="146"/>
      <c r="DH540" s="146"/>
      <c r="DI540" s="146"/>
      <c r="DJ540" s="146"/>
      <c r="DK540" s="146"/>
      <c r="DL540" s="146"/>
      <c r="DM540" s="149"/>
      <c r="DN540" s="100"/>
      <c r="DO540" s="101"/>
      <c r="DP540" s="101"/>
      <c r="DQ540" s="101"/>
      <c r="DR540" s="101"/>
      <c r="DS540" s="101"/>
      <c r="DT540" s="101"/>
      <c r="DU540" s="101"/>
      <c r="DV540" s="101"/>
      <c r="DW540" s="101"/>
      <c r="DX540" s="101"/>
      <c r="DY540" s="101"/>
      <c r="DZ540" s="101"/>
      <c r="EA540" s="101"/>
      <c r="EB540" s="101"/>
      <c r="EC540" s="101"/>
      <c r="ED540" s="101"/>
      <c r="EE540" s="101"/>
      <c r="EF540" s="101"/>
      <c r="EG540" s="102"/>
      <c r="EH540" s="128"/>
      <c r="EI540" s="126"/>
      <c r="EJ540" s="126"/>
      <c r="EK540" s="126"/>
      <c r="EL540" s="126"/>
      <c r="EM540" s="126"/>
      <c r="EN540" s="126"/>
      <c r="EO540" s="126"/>
      <c r="EP540" s="126"/>
      <c r="EQ540" s="126"/>
      <c r="ER540" s="126"/>
      <c r="ES540" s="126"/>
      <c r="ET540" s="126"/>
      <c r="EU540" s="126"/>
      <c r="EV540" s="126"/>
      <c r="EW540" s="126"/>
      <c r="EX540" s="126"/>
      <c r="EY540" s="126"/>
      <c r="EZ540" s="126"/>
      <c r="FA540" s="129"/>
      <c r="FB540" s="106"/>
      <c r="FC540" s="101"/>
      <c r="FD540" s="101"/>
      <c r="FE540" s="101"/>
      <c r="FF540" s="101"/>
      <c r="FG540" s="101"/>
      <c r="FH540" s="101"/>
      <c r="FI540" s="101"/>
      <c r="FJ540" s="101"/>
      <c r="FK540" s="130"/>
      <c r="FL540" s="128"/>
      <c r="FM540" s="126"/>
      <c r="FN540" s="126"/>
      <c r="FO540" s="126"/>
      <c r="FP540" s="126"/>
      <c r="FQ540" s="127"/>
      <c r="FR540" s="128"/>
      <c r="FS540" s="126"/>
      <c r="FT540" s="126"/>
      <c r="FU540" s="129"/>
      <c r="FV540" s="106"/>
      <c r="FW540" s="101"/>
      <c r="FX540" s="101"/>
      <c r="FY540" s="127"/>
      <c r="FZ540" s="131"/>
      <c r="GA540" s="132"/>
      <c r="GB540" s="133"/>
      <c r="GC540" s="133"/>
      <c r="GD540" s="133"/>
      <c r="GE540" s="133"/>
      <c r="GF540" s="134"/>
      <c r="GG540" s="135"/>
      <c r="GH540" s="133"/>
      <c r="GI540" s="133"/>
      <c r="GJ540" s="134"/>
      <c r="GK540" s="135"/>
      <c r="GL540" s="136"/>
      <c r="GM540" s="126"/>
      <c r="GN540" s="126"/>
      <c r="GO540" s="126"/>
      <c r="GP540" s="127"/>
      <c r="GQ540" s="137"/>
      <c r="GR540" s="138"/>
      <c r="GS540" s="139"/>
      <c r="GT540" s="140"/>
      <c r="GU540" s="141"/>
      <c r="GV540" s="142"/>
      <c r="GW540" s="143"/>
    </row>
    <row r="541" spans="1:205" s="120" customFormat="1" ht="18" customHeight="1" x14ac:dyDescent="0.25">
      <c r="A541" s="121">
        <v>536</v>
      </c>
      <c r="B541" s="122"/>
      <c r="C541" s="123"/>
      <c r="D541" s="123"/>
      <c r="E541" s="123"/>
      <c r="F541" s="123"/>
      <c r="G541" s="124"/>
      <c r="H541" s="144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46"/>
      <c r="AC541" s="146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6"/>
      <c r="AP541" s="126"/>
      <c r="AQ541" s="126"/>
      <c r="AR541" s="126"/>
      <c r="AS541" s="126"/>
      <c r="AT541" s="126"/>
      <c r="AU541" s="126"/>
      <c r="AV541" s="146"/>
      <c r="AW541" s="146"/>
      <c r="AX541" s="146"/>
      <c r="AY541" s="146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6"/>
      <c r="BL541" s="126"/>
      <c r="BM541" s="126"/>
      <c r="BN541" s="126"/>
      <c r="BO541" s="126"/>
      <c r="BP541" s="146"/>
      <c r="BQ541" s="146"/>
      <c r="BR541" s="146"/>
      <c r="BS541" s="146"/>
      <c r="BT541" s="146"/>
      <c r="BU541" s="146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6"/>
      <c r="CH541" s="126"/>
      <c r="CI541" s="126"/>
      <c r="CJ541" s="146"/>
      <c r="CK541" s="146"/>
      <c r="CL541" s="146"/>
      <c r="CM541" s="146"/>
      <c r="CN541" s="146"/>
      <c r="CO541" s="146"/>
      <c r="CP541" s="146"/>
      <c r="CQ541" s="146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46"/>
      <c r="DD541" s="146"/>
      <c r="DE541" s="146"/>
      <c r="DF541" s="146"/>
      <c r="DG541" s="146"/>
      <c r="DH541" s="146"/>
      <c r="DI541" s="146"/>
      <c r="DJ541" s="146"/>
      <c r="DK541" s="146"/>
      <c r="DL541" s="146"/>
      <c r="DM541" s="149"/>
      <c r="DN541" s="100"/>
      <c r="DO541" s="101"/>
      <c r="DP541" s="101"/>
      <c r="DQ541" s="101"/>
      <c r="DR541" s="101"/>
      <c r="DS541" s="101"/>
      <c r="DT541" s="101"/>
      <c r="DU541" s="101"/>
      <c r="DV541" s="101"/>
      <c r="DW541" s="101"/>
      <c r="DX541" s="101"/>
      <c r="DY541" s="101"/>
      <c r="DZ541" s="101"/>
      <c r="EA541" s="101"/>
      <c r="EB541" s="101"/>
      <c r="EC541" s="101"/>
      <c r="ED541" s="101"/>
      <c r="EE541" s="101"/>
      <c r="EF541" s="101"/>
      <c r="EG541" s="102"/>
      <c r="EH541" s="128"/>
      <c r="EI541" s="126"/>
      <c r="EJ541" s="126"/>
      <c r="EK541" s="126"/>
      <c r="EL541" s="126"/>
      <c r="EM541" s="126"/>
      <c r="EN541" s="126"/>
      <c r="EO541" s="126"/>
      <c r="EP541" s="126"/>
      <c r="EQ541" s="126"/>
      <c r="ER541" s="126"/>
      <c r="ES541" s="126"/>
      <c r="ET541" s="126"/>
      <c r="EU541" s="126"/>
      <c r="EV541" s="126"/>
      <c r="EW541" s="126"/>
      <c r="EX541" s="126"/>
      <c r="EY541" s="126"/>
      <c r="EZ541" s="126"/>
      <c r="FA541" s="129"/>
      <c r="FB541" s="106"/>
      <c r="FC541" s="101"/>
      <c r="FD541" s="101"/>
      <c r="FE541" s="101"/>
      <c r="FF541" s="101"/>
      <c r="FG541" s="101"/>
      <c r="FH541" s="101"/>
      <c r="FI541" s="101"/>
      <c r="FJ541" s="101"/>
      <c r="FK541" s="130"/>
      <c r="FL541" s="128"/>
      <c r="FM541" s="126"/>
      <c r="FN541" s="126"/>
      <c r="FO541" s="126"/>
      <c r="FP541" s="126"/>
      <c r="FQ541" s="127"/>
      <c r="FR541" s="128"/>
      <c r="FS541" s="126"/>
      <c r="FT541" s="126"/>
      <c r="FU541" s="129"/>
      <c r="FV541" s="106"/>
      <c r="FW541" s="101"/>
      <c r="FX541" s="101"/>
      <c r="FY541" s="127"/>
      <c r="FZ541" s="131"/>
      <c r="GA541" s="132"/>
      <c r="GB541" s="133"/>
      <c r="GC541" s="133"/>
      <c r="GD541" s="133"/>
      <c r="GE541" s="133"/>
      <c r="GF541" s="134"/>
      <c r="GG541" s="135"/>
      <c r="GH541" s="133"/>
      <c r="GI541" s="133"/>
      <c r="GJ541" s="134"/>
      <c r="GK541" s="135"/>
      <c r="GL541" s="136"/>
      <c r="GM541" s="126"/>
      <c r="GN541" s="126"/>
      <c r="GO541" s="126"/>
      <c r="GP541" s="127"/>
      <c r="GQ541" s="137"/>
      <c r="GR541" s="138"/>
      <c r="GS541" s="139"/>
      <c r="GT541" s="140"/>
      <c r="GU541" s="141"/>
      <c r="GV541" s="142"/>
      <c r="GW541" s="143"/>
    </row>
    <row r="542" spans="1:205" s="120" customFormat="1" ht="18" customHeight="1" x14ac:dyDescent="0.25">
      <c r="A542" s="121">
        <v>537</v>
      </c>
      <c r="B542" s="122"/>
      <c r="C542" s="123"/>
      <c r="D542" s="123"/>
      <c r="E542" s="123"/>
      <c r="F542" s="123"/>
      <c r="G542" s="124"/>
      <c r="H542" s="144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46"/>
      <c r="AC542" s="146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6"/>
      <c r="AP542" s="126"/>
      <c r="AQ542" s="126"/>
      <c r="AR542" s="126"/>
      <c r="AS542" s="126"/>
      <c r="AT542" s="126"/>
      <c r="AU542" s="126"/>
      <c r="AV542" s="146"/>
      <c r="AW542" s="146"/>
      <c r="AX542" s="146"/>
      <c r="AY542" s="146"/>
      <c r="AZ542" s="125"/>
      <c r="BA542" s="125"/>
      <c r="BB542" s="125"/>
      <c r="BC542" s="125"/>
      <c r="BD542" s="125"/>
      <c r="BE542" s="125"/>
      <c r="BF542" s="125"/>
      <c r="BG542" s="125"/>
      <c r="BH542" s="125"/>
      <c r="BI542" s="125"/>
      <c r="BJ542" s="125"/>
      <c r="BK542" s="126"/>
      <c r="BL542" s="126"/>
      <c r="BM542" s="126"/>
      <c r="BN542" s="126"/>
      <c r="BO542" s="126"/>
      <c r="BP542" s="146"/>
      <c r="BQ542" s="146"/>
      <c r="BR542" s="146"/>
      <c r="BS542" s="146"/>
      <c r="BT542" s="146"/>
      <c r="BU542" s="146"/>
      <c r="BV542" s="125"/>
      <c r="BW542" s="125"/>
      <c r="BX542" s="125"/>
      <c r="BY542" s="125"/>
      <c r="BZ542" s="125"/>
      <c r="CA542" s="125"/>
      <c r="CB542" s="125"/>
      <c r="CC542" s="125"/>
      <c r="CD542" s="125"/>
      <c r="CE542" s="125"/>
      <c r="CF542" s="125"/>
      <c r="CG542" s="126"/>
      <c r="CH542" s="126"/>
      <c r="CI542" s="126"/>
      <c r="CJ542" s="146"/>
      <c r="CK542" s="146"/>
      <c r="CL542" s="146"/>
      <c r="CM542" s="146"/>
      <c r="CN542" s="146"/>
      <c r="CO542" s="146"/>
      <c r="CP542" s="146"/>
      <c r="CQ542" s="146"/>
      <c r="CR542" s="125"/>
      <c r="CS542" s="125"/>
      <c r="CT542" s="125"/>
      <c r="CU542" s="125"/>
      <c r="CV542" s="125"/>
      <c r="CW542" s="125"/>
      <c r="CX542" s="125"/>
      <c r="CY542" s="125"/>
      <c r="CZ542" s="125"/>
      <c r="DA542" s="125"/>
      <c r="DB542" s="125"/>
      <c r="DC542" s="146"/>
      <c r="DD542" s="146"/>
      <c r="DE542" s="146"/>
      <c r="DF542" s="146"/>
      <c r="DG542" s="146"/>
      <c r="DH542" s="146"/>
      <c r="DI542" s="146"/>
      <c r="DJ542" s="146"/>
      <c r="DK542" s="146"/>
      <c r="DL542" s="146"/>
      <c r="DM542" s="149"/>
      <c r="DN542" s="100"/>
      <c r="DO542" s="101"/>
      <c r="DP542" s="101"/>
      <c r="DQ542" s="101"/>
      <c r="DR542" s="101"/>
      <c r="DS542" s="101"/>
      <c r="DT542" s="101"/>
      <c r="DU542" s="101"/>
      <c r="DV542" s="101"/>
      <c r="DW542" s="101"/>
      <c r="DX542" s="101"/>
      <c r="DY542" s="101"/>
      <c r="DZ542" s="101"/>
      <c r="EA542" s="101"/>
      <c r="EB542" s="101"/>
      <c r="EC542" s="101"/>
      <c r="ED542" s="101"/>
      <c r="EE542" s="101"/>
      <c r="EF542" s="101"/>
      <c r="EG542" s="102"/>
      <c r="EH542" s="128"/>
      <c r="EI542" s="126"/>
      <c r="EJ542" s="126"/>
      <c r="EK542" s="126"/>
      <c r="EL542" s="126"/>
      <c r="EM542" s="126"/>
      <c r="EN542" s="126"/>
      <c r="EO542" s="126"/>
      <c r="EP542" s="126"/>
      <c r="EQ542" s="126"/>
      <c r="ER542" s="126"/>
      <c r="ES542" s="126"/>
      <c r="ET542" s="126"/>
      <c r="EU542" s="126"/>
      <c r="EV542" s="126"/>
      <c r="EW542" s="126"/>
      <c r="EX542" s="126"/>
      <c r="EY542" s="126"/>
      <c r="EZ542" s="126"/>
      <c r="FA542" s="129"/>
      <c r="FB542" s="106"/>
      <c r="FC542" s="101"/>
      <c r="FD542" s="101"/>
      <c r="FE542" s="101"/>
      <c r="FF542" s="101"/>
      <c r="FG542" s="101"/>
      <c r="FH542" s="101"/>
      <c r="FI542" s="101"/>
      <c r="FJ542" s="101"/>
      <c r="FK542" s="130"/>
      <c r="FL542" s="128"/>
      <c r="FM542" s="126"/>
      <c r="FN542" s="126"/>
      <c r="FO542" s="126"/>
      <c r="FP542" s="126"/>
      <c r="FQ542" s="127"/>
      <c r="FR542" s="128"/>
      <c r="FS542" s="126"/>
      <c r="FT542" s="126"/>
      <c r="FU542" s="129"/>
      <c r="FV542" s="106"/>
      <c r="FW542" s="101"/>
      <c r="FX542" s="101"/>
      <c r="FY542" s="127"/>
      <c r="FZ542" s="131"/>
      <c r="GA542" s="132"/>
      <c r="GB542" s="133"/>
      <c r="GC542" s="133"/>
      <c r="GD542" s="133"/>
      <c r="GE542" s="133"/>
      <c r="GF542" s="134"/>
      <c r="GG542" s="135"/>
      <c r="GH542" s="133"/>
      <c r="GI542" s="133"/>
      <c r="GJ542" s="134"/>
      <c r="GK542" s="135"/>
      <c r="GL542" s="136"/>
      <c r="GM542" s="126"/>
      <c r="GN542" s="126"/>
      <c r="GO542" s="126"/>
      <c r="GP542" s="127"/>
      <c r="GQ542" s="137"/>
      <c r="GR542" s="138"/>
      <c r="GS542" s="139"/>
      <c r="GT542" s="140"/>
      <c r="GU542" s="141"/>
      <c r="GV542" s="142"/>
      <c r="GW542" s="143"/>
    </row>
    <row r="543" spans="1:205" s="120" customFormat="1" ht="18" customHeight="1" x14ac:dyDescent="0.25">
      <c r="A543" s="121">
        <v>538</v>
      </c>
      <c r="B543" s="122"/>
      <c r="C543" s="123"/>
      <c r="D543" s="123"/>
      <c r="E543" s="123"/>
      <c r="F543" s="123"/>
      <c r="G543" s="124"/>
      <c r="H543" s="144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46"/>
      <c r="AC543" s="146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6"/>
      <c r="AP543" s="126"/>
      <c r="AQ543" s="126"/>
      <c r="AR543" s="126"/>
      <c r="AS543" s="126"/>
      <c r="AT543" s="126"/>
      <c r="AU543" s="126"/>
      <c r="AV543" s="146"/>
      <c r="AW543" s="146"/>
      <c r="AX543" s="146"/>
      <c r="AY543" s="146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6"/>
      <c r="BL543" s="126"/>
      <c r="BM543" s="126"/>
      <c r="BN543" s="126"/>
      <c r="BO543" s="126"/>
      <c r="BP543" s="146"/>
      <c r="BQ543" s="146"/>
      <c r="BR543" s="146"/>
      <c r="BS543" s="146"/>
      <c r="BT543" s="146"/>
      <c r="BU543" s="146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6"/>
      <c r="CH543" s="126"/>
      <c r="CI543" s="126"/>
      <c r="CJ543" s="146"/>
      <c r="CK543" s="146"/>
      <c r="CL543" s="146"/>
      <c r="CM543" s="146"/>
      <c r="CN543" s="146"/>
      <c r="CO543" s="146"/>
      <c r="CP543" s="146"/>
      <c r="CQ543" s="146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46"/>
      <c r="DD543" s="146"/>
      <c r="DE543" s="146"/>
      <c r="DF543" s="146"/>
      <c r="DG543" s="146"/>
      <c r="DH543" s="146"/>
      <c r="DI543" s="146"/>
      <c r="DJ543" s="146"/>
      <c r="DK543" s="146"/>
      <c r="DL543" s="146"/>
      <c r="DM543" s="149"/>
      <c r="DN543" s="100"/>
      <c r="DO543" s="101"/>
      <c r="DP543" s="101"/>
      <c r="DQ543" s="101"/>
      <c r="DR543" s="101"/>
      <c r="DS543" s="101"/>
      <c r="DT543" s="101"/>
      <c r="DU543" s="101"/>
      <c r="DV543" s="101"/>
      <c r="DW543" s="101"/>
      <c r="DX543" s="101"/>
      <c r="DY543" s="101"/>
      <c r="DZ543" s="101"/>
      <c r="EA543" s="101"/>
      <c r="EB543" s="101"/>
      <c r="EC543" s="101"/>
      <c r="ED543" s="101"/>
      <c r="EE543" s="101"/>
      <c r="EF543" s="101"/>
      <c r="EG543" s="102"/>
      <c r="EH543" s="128"/>
      <c r="EI543" s="126"/>
      <c r="EJ543" s="126"/>
      <c r="EK543" s="126"/>
      <c r="EL543" s="126"/>
      <c r="EM543" s="126"/>
      <c r="EN543" s="126"/>
      <c r="EO543" s="126"/>
      <c r="EP543" s="126"/>
      <c r="EQ543" s="126"/>
      <c r="ER543" s="126"/>
      <c r="ES543" s="126"/>
      <c r="ET543" s="126"/>
      <c r="EU543" s="126"/>
      <c r="EV543" s="126"/>
      <c r="EW543" s="126"/>
      <c r="EX543" s="126"/>
      <c r="EY543" s="126"/>
      <c r="EZ543" s="126"/>
      <c r="FA543" s="129"/>
      <c r="FB543" s="106"/>
      <c r="FC543" s="101"/>
      <c r="FD543" s="101"/>
      <c r="FE543" s="101"/>
      <c r="FF543" s="101"/>
      <c r="FG543" s="101"/>
      <c r="FH543" s="101"/>
      <c r="FI543" s="101"/>
      <c r="FJ543" s="101"/>
      <c r="FK543" s="130"/>
      <c r="FL543" s="128"/>
      <c r="FM543" s="126"/>
      <c r="FN543" s="126"/>
      <c r="FO543" s="126"/>
      <c r="FP543" s="126"/>
      <c r="FQ543" s="127"/>
      <c r="FR543" s="128"/>
      <c r="FS543" s="126"/>
      <c r="FT543" s="126"/>
      <c r="FU543" s="129"/>
      <c r="FV543" s="106"/>
      <c r="FW543" s="101"/>
      <c r="FX543" s="101"/>
      <c r="FY543" s="127"/>
      <c r="FZ543" s="131"/>
      <c r="GA543" s="132"/>
      <c r="GB543" s="133"/>
      <c r="GC543" s="133"/>
      <c r="GD543" s="133"/>
      <c r="GE543" s="133"/>
      <c r="GF543" s="134"/>
      <c r="GG543" s="135"/>
      <c r="GH543" s="133"/>
      <c r="GI543" s="133"/>
      <c r="GJ543" s="134"/>
      <c r="GK543" s="135"/>
      <c r="GL543" s="136"/>
      <c r="GM543" s="126"/>
      <c r="GN543" s="126"/>
      <c r="GO543" s="126"/>
      <c r="GP543" s="127"/>
      <c r="GQ543" s="137"/>
      <c r="GR543" s="138"/>
      <c r="GS543" s="139"/>
      <c r="GT543" s="140"/>
      <c r="GU543" s="141"/>
      <c r="GV543" s="142"/>
      <c r="GW543" s="143"/>
    </row>
    <row r="544" spans="1:205" s="120" customFormat="1" ht="18" customHeight="1" x14ac:dyDescent="0.25">
      <c r="A544" s="121">
        <v>539</v>
      </c>
      <c r="B544" s="122"/>
      <c r="C544" s="123"/>
      <c r="D544" s="123"/>
      <c r="E544" s="123"/>
      <c r="F544" s="123"/>
      <c r="G544" s="124"/>
      <c r="H544" s="144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46"/>
      <c r="AC544" s="146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6"/>
      <c r="AP544" s="126"/>
      <c r="AQ544" s="126"/>
      <c r="AR544" s="126"/>
      <c r="AS544" s="126"/>
      <c r="AT544" s="126"/>
      <c r="AU544" s="126"/>
      <c r="AV544" s="146"/>
      <c r="AW544" s="146"/>
      <c r="AX544" s="146"/>
      <c r="AY544" s="146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6"/>
      <c r="BL544" s="126"/>
      <c r="BM544" s="126"/>
      <c r="BN544" s="126"/>
      <c r="BO544" s="126"/>
      <c r="BP544" s="146"/>
      <c r="BQ544" s="146"/>
      <c r="BR544" s="146"/>
      <c r="BS544" s="146"/>
      <c r="BT544" s="146"/>
      <c r="BU544" s="146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6"/>
      <c r="CH544" s="126"/>
      <c r="CI544" s="126"/>
      <c r="CJ544" s="146"/>
      <c r="CK544" s="146"/>
      <c r="CL544" s="146"/>
      <c r="CM544" s="146"/>
      <c r="CN544" s="146"/>
      <c r="CO544" s="146"/>
      <c r="CP544" s="146"/>
      <c r="CQ544" s="146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46"/>
      <c r="DD544" s="146"/>
      <c r="DE544" s="146"/>
      <c r="DF544" s="146"/>
      <c r="DG544" s="146"/>
      <c r="DH544" s="146"/>
      <c r="DI544" s="146"/>
      <c r="DJ544" s="146"/>
      <c r="DK544" s="146"/>
      <c r="DL544" s="146"/>
      <c r="DM544" s="149"/>
      <c r="DN544" s="100"/>
      <c r="DO544" s="101"/>
      <c r="DP544" s="101"/>
      <c r="DQ544" s="101"/>
      <c r="DR544" s="101"/>
      <c r="DS544" s="101"/>
      <c r="DT544" s="101"/>
      <c r="DU544" s="101"/>
      <c r="DV544" s="101"/>
      <c r="DW544" s="101"/>
      <c r="DX544" s="101"/>
      <c r="DY544" s="101"/>
      <c r="DZ544" s="101"/>
      <c r="EA544" s="101"/>
      <c r="EB544" s="101"/>
      <c r="EC544" s="101"/>
      <c r="ED544" s="101"/>
      <c r="EE544" s="101"/>
      <c r="EF544" s="101"/>
      <c r="EG544" s="102"/>
      <c r="EH544" s="128"/>
      <c r="EI544" s="126"/>
      <c r="EJ544" s="126"/>
      <c r="EK544" s="126"/>
      <c r="EL544" s="126"/>
      <c r="EM544" s="126"/>
      <c r="EN544" s="126"/>
      <c r="EO544" s="126"/>
      <c r="EP544" s="126"/>
      <c r="EQ544" s="126"/>
      <c r="ER544" s="126"/>
      <c r="ES544" s="126"/>
      <c r="ET544" s="126"/>
      <c r="EU544" s="126"/>
      <c r="EV544" s="126"/>
      <c r="EW544" s="126"/>
      <c r="EX544" s="126"/>
      <c r="EY544" s="126"/>
      <c r="EZ544" s="126"/>
      <c r="FA544" s="129"/>
      <c r="FB544" s="106"/>
      <c r="FC544" s="101"/>
      <c r="FD544" s="101"/>
      <c r="FE544" s="101"/>
      <c r="FF544" s="101"/>
      <c r="FG544" s="101"/>
      <c r="FH544" s="101"/>
      <c r="FI544" s="101"/>
      <c r="FJ544" s="101"/>
      <c r="FK544" s="130"/>
      <c r="FL544" s="128"/>
      <c r="FM544" s="126"/>
      <c r="FN544" s="126"/>
      <c r="FO544" s="126"/>
      <c r="FP544" s="126"/>
      <c r="FQ544" s="127"/>
      <c r="FR544" s="128"/>
      <c r="FS544" s="126"/>
      <c r="FT544" s="126"/>
      <c r="FU544" s="129"/>
      <c r="FV544" s="106"/>
      <c r="FW544" s="101"/>
      <c r="FX544" s="101"/>
      <c r="FY544" s="127"/>
      <c r="FZ544" s="131"/>
      <c r="GA544" s="132"/>
      <c r="GB544" s="133"/>
      <c r="GC544" s="133"/>
      <c r="GD544" s="133"/>
      <c r="GE544" s="133"/>
      <c r="GF544" s="134"/>
      <c r="GG544" s="135"/>
      <c r="GH544" s="133"/>
      <c r="GI544" s="133"/>
      <c r="GJ544" s="134"/>
      <c r="GK544" s="135"/>
      <c r="GL544" s="136"/>
      <c r="GM544" s="126"/>
      <c r="GN544" s="126"/>
      <c r="GO544" s="126"/>
      <c r="GP544" s="127"/>
      <c r="GQ544" s="137"/>
      <c r="GR544" s="138"/>
      <c r="GS544" s="139"/>
      <c r="GT544" s="140"/>
      <c r="GU544" s="141"/>
      <c r="GV544" s="142"/>
      <c r="GW544" s="143"/>
    </row>
    <row r="545" spans="1:205" s="120" customFormat="1" ht="18" customHeight="1" x14ac:dyDescent="0.25">
      <c r="A545" s="121">
        <v>540</v>
      </c>
      <c r="B545" s="122"/>
      <c r="C545" s="123"/>
      <c r="D545" s="123"/>
      <c r="E545" s="123"/>
      <c r="F545" s="123"/>
      <c r="G545" s="124"/>
      <c r="H545" s="144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46"/>
      <c r="AC545" s="146"/>
      <c r="AD545" s="12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6"/>
      <c r="AP545" s="126"/>
      <c r="AQ545" s="126"/>
      <c r="AR545" s="126"/>
      <c r="AS545" s="126"/>
      <c r="AT545" s="126"/>
      <c r="AU545" s="126"/>
      <c r="AV545" s="146"/>
      <c r="AW545" s="146"/>
      <c r="AX545" s="146"/>
      <c r="AY545" s="146"/>
      <c r="AZ545" s="125"/>
      <c r="BA545" s="125"/>
      <c r="BB545" s="125"/>
      <c r="BC545" s="125"/>
      <c r="BD545" s="125"/>
      <c r="BE545" s="125"/>
      <c r="BF545" s="125"/>
      <c r="BG545" s="125"/>
      <c r="BH545" s="125"/>
      <c r="BI545" s="125"/>
      <c r="BJ545" s="125"/>
      <c r="BK545" s="126"/>
      <c r="BL545" s="126"/>
      <c r="BM545" s="126"/>
      <c r="BN545" s="126"/>
      <c r="BO545" s="126"/>
      <c r="BP545" s="146"/>
      <c r="BQ545" s="146"/>
      <c r="BR545" s="146"/>
      <c r="BS545" s="146"/>
      <c r="BT545" s="146"/>
      <c r="BU545" s="146"/>
      <c r="BV545" s="125"/>
      <c r="BW545" s="125"/>
      <c r="BX545" s="125"/>
      <c r="BY545" s="125"/>
      <c r="BZ545" s="125"/>
      <c r="CA545" s="125"/>
      <c r="CB545" s="125"/>
      <c r="CC545" s="125"/>
      <c r="CD545" s="125"/>
      <c r="CE545" s="125"/>
      <c r="CF545" s="125"/>
      <c r="CG545" s="126"/>
      <c r="CH545" s="126"/>
      <c r="CI545" s="126"/>
      <c r="CJ545" s="146"/>
      <c r="CK545" s="146"/>
      <c r="CL545" s="146"/>
      <c r="CM545" s="146"/>
      <c r="CN545" s="146"/>
      <c r="CO545" s="146"/>
      <c r="CP545" s="146"/>
      <c r="CQ545" s="146"/>
      <c r="CR545" s="125"/>
      <c r="CS545" s="125"/>
      <c r="CT545" s="125"/>
      <c r="CU545" s="125"/>
      <c r="CV545" s="125"/>
      <c r="CW545" s="125"/>
      <c r="CX545" s="125"/>
      <c r="CY545" s="125"/>
      <c r="CZ545" s="125"/>
      <c r="DA545" s="125"/>
      <c r="DB545" s="125"/>
      <c r="DC545" s="146"/>
      <c r="DD545" s="146"/>
      <c r="DE545" s="146"/>
      <c r="DF545" s="146"/>
      <c r="DG545" s="146"/>
      <c r="DH545" s="146"/>
      <c r="DI545" s="146"/>
      <c r="DJ545" s="146"/>
      <c r="DK545" s="146"/>
      <c r="DL545" s="146"/>
      <c r="DM545" s="149"/>
      <c r="DN545" s="100"/>
      <c r="DO545" s="101"/>
      <c r="DP545" s="101"/>
      <c r="DQ545" s="101"/>
      <c r="DR545" s="101"/>
      <c r="DS545" s="101"/>
      <c r="DT545" s="101"/>
      <c r="DU545" s="101"/>
      <c r="DV545" s="101"/>
      <c r="DW545" s="101"/>
      <c r="DX545" s="101"/>
      <c r="DY545" s="101"/>
      <c r="DZ545" s="101"/>
      <c r="EA545" s="101"/>
      <c r="EB545" s="101"/>
      <c r="EC545" s="101"/>
      <c r="ED545" s="101"/>
      <c r="EE545" s="101"/>
      <c r="EF545" s="101"/>
      <c r="EG545" s="102"/>
      <c r="EH545" s="128"/>
      <c r="EI545" s="126"/>
      <c r="EJ545" s="126"/>
      <c r="EK545" s="126"/>
      <c r="EL545" s="126"/>
      <c r="EM545" s="126"/>
      <c r="EN545" s="126"/>
      <c r="EO545" s="126"/>
      <c r="EP545" s="126"/>
      <c r="EQ545" s="126"/>
      <c r="ER545" s="126"/>
      <c r="ES545" s="126"/>
      <c r="ET545" s="126"/>
      <c r="EU545" s="126"/>
      <c r="EV545" s="126"/>
      <c r="EW545" s="126"/>
      <c r="EX545" s="126"/>
      <c r="EY545" s="126"/>
      <c r="EZ545" s="126"/>
      <c r="FA545" s="129"/>
      <c r="FB545" s="106"/>
      <c r="FC545" s="101"/>
      <c r="FD545" s="101"/>
      <c r="FE545" s="101"/>
      <c r="FF545" s="101"/>
      <c r="FG545" s="101"/>
      <c r="FH545" s="101"/>
      <c r="FI545" s="101"/>
      <c r="FJ545" s="101"/>
      <c r="FK545" s="130"/>
      <c r="FL545" s="128"/>
      <c r="FM545" s="126"/>
      <c r="FN545" s="126"/>
      <c r="FO545" s="126"/>
      <c r="FP545" s="126"/>
      <c r="FQ545" s="127"/>
      <c r="FR545" s="128"/>
      <c r="FS545" s="126"/>
      <c r="FT545" s="126"/>
      <c r="FU545" s="129"/>
      <c r="FV545" s="106"/>
      <c r="FW545" s="101"/>
      <c r="FX545" s="101"/>
      <c r="FY545" s="127"/>
      <c r="FZ545" s="131"/>
      <c r="GA545" s="132"/>
      <c r="GB545" s="133"/>
      <c r="GC545" s="133"/>
      <c r="GD545" s="133"/>
      <c r="GE545" s="133"/>
      <c r="GF545" s="134"/>
      <c r="GG545" s="135"/>
      <c r="GH545" s="133"/>
      <c r="GI545" s="133"/>
      <c r="GJ545" s="134"/>
      <c r="GK545" s="135"/>
      <c r="GL545" s="136"/>
      <c r="GM545" s="126"/>
      <c r="GN545" s="126"/>
      <c r="GO545" s="126"/>
      <c r="GP545" s="127"/>
      <c r="GQ545" s="137"/>
      <c r="GR545" s="138"/>
      <c r="GS545" s="139"/>
      <c r="GT545" s="140"/>
      <c r="GU545" s="141"/>
      <c r="GV545" s="142"/>
      <c r="GW545" s="143"/>
    </row>
    <row r="546" spans="1:205" s="120" customFormat="1" ht="18" customHeight="1" x14ac:dyDescent="0.25">
      <c r="A546" s="121">
        <v>541</v>
      </c>
      <c r="B546" s="122"/>
      <c r="C546" s="123"/>
      <c r="D546" s="123"/>
      <c r="E546" s="123"/>
      <c r="F546" s="123"/>
      <c r="G546" s="124"/>
      <c r="H546" s="144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46"/>
      <c r="AC546" s="146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6"/>
      <c r="AP546" s="126"/>
      <c r="AQ546" s="126"/>
      <c r="AR546" s="126"/>
      <c r="AS546" s="126"/>
      <c r="AT546" s="126"/>
      <c r="AU546" s="126"/>
      <c r="AV546" s="146"/>
      <c r="AW546" s="146"/>
      <c r="AX546" s="146"/>
      <c r="AY546" s="146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6"/>
      <c r="BL546" s="126"/>
      <c r="BM546" s="126"/>
      <c r="BN546" s="126"/>
      <c r="BO546" s="126"/>
      <c r="BP546" s="146"/>
      <c r="BQ546" s="146"/>
      <c r="BR546" s="146"/>
      <c r="BS546" s="146"/>
      <c r="BT546" s="146"/>
      <c r="BU546" s="146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6"/>
      <c r="CH546" s="126"/>
      <c r="CI546" s="126"/>
      <c r="CJ546" s="146"/>
      <c r="CK546" s="146"/>
      <c r="CL546" s="146"/>
      <c r="CM546" s="146"/>
      <c r="CN546" s="146"/>
      <c r="CO546" s="146"/>
      <c r="CP546" s="146"/>
      <c r="CQ546" s="146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46"/>
      <c r="DD546" s="146"/>
      <c r="DE546" s="146"/>
      <c r="DF546" s="146"/>
      <c r="DG546" s="146"/>
      <c r="DH546" s="146"/>
      <c r="DI546" s="146"/>
      <c r="DJ546" s="146"/>
      <c r="DK546" s="146"/>
      <c r="DL546" s="146"/>
      <c r="DM546" s="149"/>
      <c r="DN546" s="100"/>
      <c r="DO546" s="101"/>
      <c r="DP546" s="101"/>
      <c r="DQ546" s="101"/>
      <c r="DR546" s="101"/>
      <c r="DS546" s="101"/>
      <c r="DT546" s="101"/>
      <c r="DU546" s="101"/>
      <c r="DV546" s="101"/>
      <c r="DW546" s="101"/>
      <c r="DX546" s="101"/>
      <c r="DY546" s="101"/>
      <c r="DZ546" s="101"/>
      <c r="EA546" s="101"/>
      <c r="EB546" s="101"/>
      <c r="EC546" s="101"/>
      <c r="ED546" s="101"/>
      <c r="EE546" s="101"/>
      <c r="EF546" s="101"/>
      <c r="EG546" s="102"/>
      <c r="EH546" s="128"/>
      <c r="EI546" s="126"/>
      <c r="EJ546" s="126"/>
      <c r="EK546" s="126"/>
      <c r="EL546" s="126"/>
      <c r="EM546" s="126"/>
      <c r="EN546" s="126"/>
      <c r="EO546" s="126"/>
      <c r="EP546" s="126"/>
      <c r="EQ546" s="126"/>
      <c r="ER546" s="126"/>
      <c r="ES546" s="126"/>
      <c r="ET546" s="126"/>
      <c r="EU546" s="126"/>
      <c r="EV546" s="126"/>
      <c r="EW546" s="126"/>
      <c r="EX546" s="126"/>
      <c r="EY546" s="126"/>
      <c r="EZ546" s="126"/>
      <c r="FA546" s="129"/>
      <c r="FB546" s="106"/>
      <c r="FC546" s="101"/>
      <c r="FD546" s="101"/>
      <c r="FE546" s="101"/>
      <c r="FF546" s="101"/>
      <c r="FG546" s="101"/>
      <c r="FH546" s="101"/>
      <c r="FI546" s="101"/>
      <c r="FJ546" s="101"/>
      <c r="FK546" s="130"/>
      <c r="FL546" s="128"/>
      <c r="FM546" s="126"/>
      <c r="FN546" s="126"/>
      <c r="FO546" s="126"/>
      <c r="FP546" s="126"/>
      <c r="FQ546" s="127"/>
      <c r="FR546" s="128"/>
      <c r="FS546" s="126"/>
      <c r="FT546" s="126"/>
      <c r="FU546" s="129"/>
      <c r="FV546" s="106"/>
      <c r="FW546" s="101"/>
      <c r="FX546" s="101"/>
      <c r="FY546" s="127"/>
      <c r="FZ546" s="131"/>
      <c r="GA546" s="132"/>
      <c r="GB546" s="133"/>
      <c r="GC546" s="133"/>
      <c r="GD546" s="133"/>
      <c r="GE546" s="133"/>
      <c r="GF546" s="134"/>
      <c r="GG546" s="135"/>
      <c r="GH546" s="133"/>
      <c r="GI546" s="133"/>
      <c r="GJ546" s="134"/>
      <c r="GK546" s="135"/>
      <c r="GL546" s="136"/>
      <c r="GM546" s="126"/>
      <c r="GN546" s="126"/>
      <c r="GO546" s="126"/>
      <c r="GP546" s="127"/>
      <c r="GQ546" s="137"/>
      <c r="GR546" s="138"/>
      <c r="GS546" s="139"/>
      <c r="GT546" s="140"/>
      <c r="GU546" s="141"/>
      <c r="GV546" s="142"/>
      <c r="GW546" s="143"/>
    </row>
    <row r="547" spans="1:205" s="120" customFormat="1" ht="18" customHeight="1" x14ac:dyDescent="0.25">
      <c r="A547" s="121">
        <v>542</v>
      </c>
      <c r="B547" s="122"/>
      <c r="C547" s="123"/>
      <c r="D547" s="123"/>
      <c r="E547" s="123"/>
      <c r="F547" s="123"/>
      <c r="G547" s="124"/>
      <c r="H547" s="144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46"/>
      <c r="AC547" s="146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6"/>
      <c r="AP547" s="126"/>
      <c r="AQ547" s="126"/>
      <c r="AR547" s="126"/>
      <c r="AS547" s="126"/>
      <c r="AT547" s="126"/>
      <c r="AU547" s="126"/>
      <c r="AV547" s="146"/>
      <c r="AW547" s="146"/>
      <c r="AX547" s="146"/>
      <c r="AY547" s="146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6"/>
      <c r="BL547" s="126"/>
      <c r="BM547" s="126"/>
      <c r="BN547" s="126"/>
      <c r="BO547" s="126"/>
      <c r="BP547" s="146"/>
      <c r="BQ547" s="146"/>
      <c r="BR547" s="146"/>
      <c r="BS547" s="146"/>
      <c r="BT547" s="146"/>
      <c r="BU547" s="146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6"/>
      <c r="CH547" s="126"/>
      <c r="CI547" s="126"/>
      <c r="CJ547" s="146"/>
      <c r="CK547" s="146"/>
      <c r="CL547" s="146"/>
      <c r="CM547" s="146"/>
      <c r="CN547" s="146"/>
      <c r="CO547" s="146"/>
      <c r="CP547" s="146"/>
      <c r="CQ547" s="146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46"/>
      <c r="DD547" s="146"/>
      <c r="DE547" s="146"/>
      <c r="DF547" s="146"/>
      <c r="DG547" s="146"/>
      <c r="DH547" s="146"/>
      <c r="DI547" s="146"/>
      <c r="DJ547" s="146"/>
      <c r="DK547" s="146"/>
      <c r="DL547" s="146"/>
      <c r="DM547" s="149"/>
      <c r="DN547" s="100"/>
      <c r="DO547" s="101"/>
      <c r="DP547" s="101"/>
      <c r="DQ547" s="101"/>
      <c r="DR547" s="101"/>
      <c r="DS547" s="101"/>
      <c r="DT547" s="101"/>
      <c r="DU547" s="101"/>
      <c r="DV547" s="101"/>
      <c r="DW547" s="101"/>
      <c r="DX547" s="101"/>
      <c r="DY547" s="101"/>
      <c r="DZ547" s="101"/>
      <c r="EA547" s="101"/>
      <c r="EB547" s="101"/>
      <c r="EC547" s="101"/>
      <c r="ED547" s="101"/>
      <c r="EE547" s="101"/>
      <c r="EF547" s="101"/>
      <c r="EG547" s="102"/>
      <c r="EH547" s="128"/>
      <c r="EI547" s="126"/>
      <c r="EJ547" s="126"/>
      <c r="EK547" s="126"/>
      <c r="EL547" s="126"/>
      <c r="EM547" s="126"/>
      <c r="EN547" s="126"/>
      <c r="EO547" s="126"/>
      <c r="EP547" s="126"/>
      <c r="EQ547" s="126"/>
      <c r="ER547" s="126"/>
      <c r="ES547" s="126"/>
      <c r="ET547" s="126"/>
      <c r="EU547" s="126"/>
      <c r="EV547" s="126"/>
      <c r="EW547" s="126"/>
      <c r="EX547" s="126"/>
      <c r="EY547" s="126"/>
      <c r="EZ547" s="126"/>
      <c r="FA547" s="129"/>
      <c r="FB547" s="106"/>
      <c r="FC547" s="101"/>
      <c r="FD547" s="101"/>
      <c r="FE547" s="101"/>
      <c r="FF547" s="101"/>
      <c r="FG547" s="101"/>
      <c r="FH547" s="101"/>
      <c r="FI547" s="101"/>
      <c r="FJ547" s="101"/>
      <c r="FK547" s="130"/>
      <c r="FL547" s="128"/>
      <c r="FM547" s="126"/>
      <c r="FN547" s="126"/>
      <c r="FO547" s="126"/>
      <c r="FP547" s="126"/>
      <c r="FQ547" s="127"/>
      <c r="FR547" s="128"/>
      <c r="FS547" s="126"/>
      <c r="FT547" s="126"/>
      <c r="FU547" s="129"/>
      <c r="FV547" s="106"/>
      <c r="FW547" s="101"/>
      <c r="FX547" s="101"/>
      <c r="FY547" s="127"/>
      <c r="FZ547" s="131"/>
      <c r="GA547" s="132"/>
      <c r="GB547" s="133"/>
      <c r="GC547" s="133"/>
      <c r="GD547" s="133"/>
      <c r="GE547" s="133"/>
      <c r="GF547" s="134"/>
      <c r="GG547" s="135"/>
      <c r="GH547" s="133"/>
      <c r="GI547" s="133"/>
      <c r="GJ547" s="134"/>
      <c r="GK547" s="135"/>
      <c r="GL547" s="136"/>
      <c r="GM547" s="126"/>
      <c r="GN547" s="126"/>
      <c r="GO547" s="126"/>
      <c r="GP547" s="127"/>
      <c r="GQ547" s="137"/>
      <c r="GR547" s="138"/>
      <c r="GS547" s="139"/>
      <c r="GT547" s="140"/>
      <c r="GU547" s="141"/>
      <c r="GV547" s="142"/>
      <c r="GW547" s="143"/>
    </row>
    <row r="548" spans="1:205" s="120" customFormat="1" ht="18" customHeight="1" x14ac:dyDescent="0.25">
      <c r="A548" s="121">
        <v>543</v>
      </c>
      <c r="B548" s="122"/>
      <c r="C548" s="123"/>
      <c r="D548" s="123"/>
      <c r="E548" s="123"/>
      <c r="F548" s="123"/>
      <c r="G548" s="124"/>
      <c r="H548" s="144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46"/>
      <c r="AC548" s="146"/>
      <c r="AD548" s="12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6"/>
      <c r="AP548" s="126"/>
      <c r="AQ548" s="126"/>
      <c r="AR548" s="126"/>
      <c r="AS548" s="126"/>
      <c r="AT548" s="126"/>
      <c r="AU548" s="126"/>
      <c r="AV548" s="146"/>
      <c r="AW548" s="146"/>
      <c r="AX548" s="146"/>
      <c r="AY548" s="146"/>
      <c r="AZ548" s="125"/>
      <c r="BA548" s="125"/>
      <c r="BB548" s="125"/>
      <c r="BC548" s="125"/>
      <c r="BD548" s="125"/>
      <c r="BE548" s="125"/>
      <c r="BF548" s="125"/>
      <c r="BG548" s="125"/>
      <c r="BH548" s="125"/>
      <c r="BI548" s="125"/>
      <c r="BJ548" s="125"/>
      <c r="BK548" s="126"/>
      <c r="BL548" s="126"/>
      <c r="BM548" s="126"/>
      <c r="BN548" s="126"/>
      <c r="BO548" s="126"/>
      <c r="BP548" s="146"/>
      <c r="BQ548" s="146"/>
      <c r="BR548" s="146"/>
      <c r="BS548" s="146"/>
      <c r="BT548" s="146"/>
      <c r="BU548" s="146"/>
      <c r="BV548" s="125"/>
      <c r="BW548" s="125"/>
      <c r="BX548" s="125"/>
      <c r="BY548" s="125"/>
      <c r="BZ548" s="125"/>
      <c r="CA548" s="125"/>
      <c r="CB548" s="125"/>
      <c r="CC548" s="125"/>
      <c r="CD548" s="125"/>
      <c r="CE548" s="125"/>
      <c r="CF548" s="125"/>
      <c r="CG548" s="126"/>
      <c r="CH548" s="126"/>
      <c r="CI548" s="126"/>
      <c r="CJ548" s="146"/>
      <c r="CK548" s="146"/>
      <c r="CL548" s="146"/>
      <c r="CM548" s="146"/>
      <c r="CN548" s="146"/>
      <c r="CO548" s="146"/>
      <c r="CP548" s="146"/>
      <c r="CQ548" s="146"/>
      <c r="CR548" s="125"/>
      <c r="CS548" s="125"/>
      <c r="CT548" s="125"/>
      <c r="CU548" s="125"/>
      <c r="CV548" s="125"/>
      <c r="CW548" s="125"/>
      <c r="CX548" s="125"/>
      <c r="CY548" s="125"/>
      <c r="CZ548" s="125"/>
      <c r="DA548" s="125"/>
      <c r="DB548" s="125"/>
      <c r="DC548" s="146"/>
      <c r="DD548" s="146"/>
      <c r="DE548" s="146"/>
      <c r="DF548" s="146"/>
      <c r="DG548" s="146"/>
      <c r="DH548" s="146"/>
      <c r="DI548" s="146"/>
      <c r="DJ548" s="146"/>
      <c r="DK548" s="146"/>
      <c r="DL548" s="146"/>
      <c r="DM548" s="149"/>
      <c r="DN548" s="100"/>
      <c r="DO548" s="101"/>
      <c r="DP548" s="101"/>
      <c r="DQ548" s="101"/>
      <c r="DR548" s="101"/>
      <c r="DS548" s="101"/>
      <c r="DT548" s="101"/>
      <c r="DU548" s="101"/>
      <c r="DV548" s="101"/>
      <c r="DW548" s="101"/>
      <c r="DX548" s="101"/>
      <c r="DY548" s="101"/>
      <c r="DZ548" s="101"/>
      <c r="EA548" s="101"/>
      <c r="EB548" s="101"/>
      <c r="EC548" s="101"/>
      <c r="ED548" s="101"/>
      <c r="EE548" s="101"/>
      <c r="EF548" s="101"/>
      <c r="EG548" s="102"/>
      <c r="EH548" s="128"/>
      <c r="EI548" s="126"/>
      <c r="EJ548" s="126"/>
      <c r="EK548" s="126"/>
      <c r="EL548" s="126"/>
      <c r="EM548" s="126"/>
      <c r="EN548" s="126"/>
      <c r="EO548" s="126"/>
      <c r="EP548" s="126"/>
      <c r="EQ548" s="126"/>
      <c r="ER548" s="126"/>
      <c r="ES548" s="126"/>
      <c r="ET548" s="126"/>
      <c r="EU548" s="126"/>
      <c r="EV548" s="126"/>
      <c r="EW548" s="126"/>
      <c r="EX548" s="126"/>
      <c r="EY548" s="126"/>
      <c r="EZ548" s="126"/>
      <c r="FA548" s="129"/>
      <c r="FB548" s="106"/>
      <c r="FC548" s="101"/>
      <c r="FD548" s="101"/>
      <c r="FE548" s="101"/>
      <c r="FF548" s="101"/>
      <c r="FG548" s="101"/>
      <c r="FH548" s="101"/>
      <c r="FI548" s="101"/>
      <c r="FJ548" s="101"/>
      <c r="FK548" s="130"/>
      <c r="FL548" s="128"/>
      <c r="FM548" s="126"/>
      <c r="FN548" s="126"/>
      <c r="FO548" s="126"/>
      <c r="FP548" s="126"/>
      <c r="FQ548" s="127"/>
      <c r="FR548" s="128"/>
      <c r="FS548" s="126"/>
      <c r="FT548" s="126"/>
      <c r="FU548" s="129"/>
      <c r="FV548" s="106"/>
      <c r="FW548" s="101"/>
      <c r="FX548" s="101"/>
      <c r="FY548" s="127"/>
      <c r="FZ548" s="131"/>
      <c r="GA548" s="132"/>
      <c r="GB548" s="133"/>
      <c r="GC548" s="133"/>
      <c r="GD548" s="133"/>
      <c r="GE548" s="133"/>
      <c r="GF548" s="134"/>
      <c r="GG548" s="135"/>
      <c r="GH548" s="133"/>
      <c r="GI548" s="133"/>
      <c r="GJ548" s="134"/>
      <c r="GK548" s="135"/>
      <c r="GL548" s="136"/>
      <c r="GM548" s="126"/>
      <c r="GN548" s="126"/>
      <c r="GO548" s="126"/>
      <c r="GP548" s="127"/>
      <c r="GQ548" s="137"/>
      <c r="GR548" s="138"/>
      <c r="GS548" s="139"/>
      <c r="GT548" s="140"/>
      <c r="GU548" s="141"/>
      <c r="GV548" s="142"/>
      <c r="GW548" s="143"/>
    </row>
    <row r="549" spans="1:205" s="120" customFormat="1" ht="18" customHeight="1" x14ac:dyDescent="0.25">
      <c r="A549" s="121">
        <v>544</v>
      </c>
      <c r="B549" s="122"/>
      <c r="C549" s="123"/>
      <c r="D549" s="123"/>
      <c r="E549" s="123"/>
      <c r="F549" s="123"/>
      <c r="G549" s="124"/>
      <c r="H549" s="144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46"/>
      <c r="AC549" s="146"/>
      <c r="AD549" s="12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6"/>
      <c r="AP549" s="126"/>
      <c r="AQ549" s="126"/>
      <c r="AR549" s="126"/>
      <c r="AS549" s="126"/>
      <c r="AT549" s="126"/>
      <c r="AU549" s="126"/>
      <c r="AV549" s="146"/>
      <c r="AW549" s="146"/>
      <c r="AX549" s="146"/>
      <c r="AY549" s="146"/>
      <c r="AZ549" s="125"/>
      <c r="BA549" s="125"/>
      <c r="BB549" s="125"/>
      <c r="BC549" s="125"/>
      <c r="BD549" s="125"/>
      <c r="BE549" s="125"/>
      <c r="BF549" s="125"/>
      <c r="BG549" s="125"/>
      <c r="BH549" s="125"/>
      <c r="BI549" s="125"/>
      <c r="BJ549" s="125"/>
      <c r="BK549" s="126"/>
      <c r="BL549" s="126"/>
      <c r="BM549" s="126"/>
      <c r="BN549" s="126"/>
      <c r="BO549" s="126"/>
      <c r="BP549" s="146"/>
      <c r="BQ549" s="146"/>
      <c r="BR549" s="146"/>
      <c r="BS549" s="146"/>
      <c r="BT549" s="146"/>
      <c r="BU549" s="146"/>
      <c r="BV549" s="125"/>
      <c r="BW549" s="125"/>
      <c r="BX549" s="125"/>
      <c r="BY549" s="125"/>
      <c r="BZ549" s="125"/>
      <c r="CA549" s="125"/>
      <c r="CB549" s="125"/>
      <c r="CC549" s="125"/>
      <c r="CD549" s="125"/>
      <c r="CE549" s="125"/>
      <c r="CF549" s="125"/>
      <c r="CG549" s="126"/>
      <c r="CH549" s="126"/>
      <c r="CI549" s="126"/>
      <c r="CJ549" s="146"/>
      <c r="CK549" s="146"/>
      <c r="CL549" s="146"/>
      <c r="CM549" s="146"/>
      <c r="CN549" s="146"/>
      <c r="CO549" s="146"/>
      <c r="CP549" s="146"/>
      <c r="CQ549" s="146"/>
      <c r="CR549" s="125"/>
      <c r="CS549" s="125"/>
      <c r="CT549" s="125"/>
      <c r="CU549" s="125"/>
      <c r="CV549" s="125"/>
      <c r="CW549" s="125"/>
      <c r="CX549" s="125"/>
      <c r="CY549" s="125"/>
      <c r="CZ549" s="125"/>
      <c r="DA549" s="125"/>
      <c r="DB549" s="125"/>
      <c r="DC549" s="146"/>
      <c r="DD549" s="146"/>
      <c r="DE549" s="146"/>
      <c r="DF549" s="146"/>
      <c r="DG549" s="146"/>
      <c r="DH549" s="146"/>
      <c r="DI549" s="146"/>
      <c r="DJ549" s="146"/>
      <c r="DK549" s="146"/>
      <c r="DL549" s="146"/>
      <c r="DM549" s="149"/>
      <c r="DN549" s="100"/>
      <c r="DO549" s="101"/>
      <c r="DP549" s="101"/>
      <c r="DQ549" s="101"/>
      <c r="DR549" s="101"/>
      <c r="DS549" s="101"/>
      <c r="DT549" s="101"/>
      <c r="DU549" s="101"/>
      <c r="DV549" s="101"/>
      <c r="DW549" s="101"/>
      <c r="DX549" s="101"/>
      <c r="DY549" s="101"/>
      <c r="DZ549" s="101"/>
      <c r="EA549" s="101"/>
      <c r="EB549" s="101"/>
      <c r="EC549" s="101"/>
      <c r="ED549" s="101"/>
      <c r="EE549" s="101"/>
      <c r="EF549" s="101"/>
      <c r="EG549" s="102"/>
      <c r="EH549" s="128"/>
      <c r="EI549" s="126"/>
      <c r="EJ549" s="126"/>
      <c r="EK549" s="126"/>
      <c r="EL549" s="126"/>
      <c r="EM549" s="126"/>
      <c r="EN549" s="126"/>
      <c r="EO549" s="126"/>
      <c r="EP549" s="126"/>
      <c r="EQ549" s="126"/>
      <c r="ER549" s="126"/>
      <c r="ES549" s="126"/>
      <c r="ET549" s="126"/>
      <c r="EU549" s="126"/>
      <c r="EV549" s="126"/>
      <c r="EW549" s="126"/>
      <c r="EX549" s="126"/>
      <c r="EY549" s="126"/>
      <c r="EZ549" s="126"/>
      <c r="FA549" s="129"/>
      <c r="FB549" s="106"/>
      <c r="FC549" s="101"/>
      <c r="FD549" s="101"/>
      <c r="FE549" s="101"/>
      <c r="FF549" s="101"/>
      <c r="FG549" s="101"/>
      <c r="FH549" s="101"/>
      <c r="FI549" s="101"/>
      <c r="FJ549" s="101"/>
      <c r="FK549" s="130"/>
      <c r="FL549" s="128"/>
      <c r="FM549" s="126"/>
      <c r="FN549" s="126"/>
      <c r="FO549" s="126"/>
      <c r="FP549" s="126"/>
      <c r="FQ549" s="127"/>
      <c r="FR549" s="128"/>
      <c r="FS549" s="126"/>
      <c r="FT549" s="126"/>
      <c r="FU549" s="129"/>
      <c r="FV549" s="106"/>
      <c r="FW549" s="101"/>
      <c r="FX549" s="101"/>
      <c r="FY549" s="127"/>
      <c r="FZ549" s="131"/>
      <c r="GA549" s="132"/>
      <c r="GB549" s="133"/>
      <c r="GC549" s="133"/>
      <c r="GD549" s="133"/>
      <c r="GE549" s="133"/>
      <c r="GF549" s="134"/>
      <c r="GG549" s="135"/>
      <c r="GH549" s="133"/>
      <c r="GI549" s="133"/>
      <c r="GJ549" s="134"/>
      <c r="GK549" s="135"/>
      <c r="GL549" s="136"/>
      <c r="GM549" s="126"/>
      <c r="GN549" s="126"/>
      <c r="GO549" s="126"/>
      <c r="GP549" s="127"/>
      <c r="GQ549" s="137"/>
      <c r="GR549" s="138"/>
      <c r="GS549" s="139"/>
      <c r="GT549" s="140"/>
      <c r="GU549" s="141"/>
      <c r="GV549" s="142"/>
      <c r="GW549" s="143"/>
    </row>
    <row r="550" spans="1:205" s="120" customFormat="1" ht="18" customHeight="1" x14ac:dyDescent="0.25">
      <c r="A550" s="121">
        <v>545</v>
      </c>
      <c r="B550" s="122"/>
      <c r="C550" s="123"/>
      <c r="D550" s="123"/>
      <c r="E550" s="123"/>
      <c r="F550" s="123"/>
      <c r="G550" s="124"/>
      <c r="H550" s="144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46"/>
      <c r="AC550" s="146"/>
      <c r="AD550" s="12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6"/>
      <c r="AP550" s="126"/>
      <c r="AQ550" s="126"/>
      <c r="AR550" s="126"/>
      <c r="AS550" s="126"/>
      <c r="AT550" s="126"/>
      <c r="AU550" s="126"/>
      <c r="AV550" s="146"/>
      <c r="AW550" s="146"/>
      <c r="AX550" s="146"/>
      <c r="AY550" s="146"/>
      <c r="AZ550" s="125"/>
      <c r="BA550" s="125"/>
      <c r="BB550" s="125"/>
      <c r="BC550" s="125"/>
      <c r="BD550" s="125"/>
      <c r="BE550" s="125"/>
      <c r="BF550" s="125"/>
      <c r="BG550" s="125"/>
      <c r="BH550" s="125"/>
      <c r="BI550" s="125"/>
      <c r="BJ550" s="125"/>
      <c r="BK550" s="126"/>
      <c r="BL550" s="126"/>
      <c r="BM550" s="126"/>
      <c r="BN550" s="126"/>
      <c r="BO550" s="126"/>
      <c r="BP550" s="146"/>
      <c r="BQ550" s="146"/>
      <c r="BR550" s="146"/>
      <c r="BS550" s="146"/>
      <c r="BT550" s="146"/>
      <c r="BU550" s="146"/>
      <c r="BV550" s="125"/>
      <c r="BW550" s="125"/>
      <c r="BX550" s="125"/>
      <c r="BY550" s="125"/>
      <c r="BZ550" s="125"/>
      <c r="CA550" s="125"/>
      <c r="CB550" s="125"/>
      <c r="CC550" s="125"/>
      <c r="CD550" s="125"/>
      <c r="CE550" s="125"/>
      <c r="CF550" s="125"/>
      <c r="CG550" s="126"/>
      <c r="CH550" s="126"/>
      <c r="CI550" s="126"/>
      <c r="CJ550" s="146"/>
      <c r="CK550" s="146"/>
      <c r="CL550" s="146"/>
      <c r="CM550" s="146"/>
      <c r="CN550" s="146"/>
      <c r="CO550" s="146"/>
      <c r="CP550" s="146"/>
      <c r="CQ550" s="146"/>
      <c r="CR550" s="125"/>
      <c r="CS550" s="125"/>
      <c r="CT550" s="125"/>
      <c r="CU550" s="125"/>
      <c r="CV550" s="125"/>
      <c r="CW550" s="125"/>
      <c r="CX550" s="125"/>
      <c r="CY550" s="125"/>
      <c r="CZ550" s="125"/>
      <c r="DA550" s="125"/>
      <c r="DB550" s="125"/>
      <c r="DC550" s="146"/>
      <c r="DD550" s="146"/>
      <c r="DE550" s="146"/>
      <c r="DF550" s="146"/>
      <c r="DG550" s="146"/>
      <c r="DH550" s="146"/>
      <c r="DI550" s="146"/>
      <c r="DJ550" s="146"/>
      <c r="DK550" s="146"/>
      <c r="DL550" s="146"/>
      <c r="DM550" s="149"/>
      <c r="DN550" s="100"/>
      <c r="DO550" s="101"/>
      <c r="DP550" s="101"/>
      <c r="DQ550" s="101"/>
      <c r="DR550" s="101"/>
      <c r="DS550" s="101"/>
      <c r="DT550" s="101"/>
      <c r="DU550" s="101"/>
      <c r="DV550" s="101"/>
      <c r="DW550" s="101"/>
      <c r="DX550" s="101"/>
      <c r="DY550" s="101"/>
      <c r="DZ550" s="101"/>
      <c r="EA550" s="101"/>
      <c r="EB550" s="101"/>
      <c r="EC550" s="101"/>
      <c r="ED550" s="101"/>
      <c r="EE550" s="101"/>
      <c r="EF550" s="101"/>
      <c r="EG550" s="102"/>
      <c r="EH550" s="128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9"/>
      <c r="FB550" s="106"/>
      <c r="FC550" s="101"/>
      <c r="FD550" s="101"/>
      <c r="FE550" s="101"/>
      <c r="FF550" s="101"/>
      <c r="FG550" s="101"/>
      <c r="FH550" s="101"/>
      <c r="FI550" s="101"/>
      <c r="FJ550" s="101"/>
      <c r="FK550" s="130"/>
      <c r="FL550" s="128"/>
      <c r="FM550" s="126"/>
      <c r="FN550" s="126"/>
      <c r="FO550" s="126"/>
      <c r="FP550" s="126"/>
      <c r="FQ550" s="127"/>
      <c r="FR550" s="128"/>
      <c r="FS550" s="126"/>
      <c r="FT550" s="126"/>
      <c r="FU550" s="129"/>
      <c r="FV550" s="106"/>
      <c r="FW550" s="101"/>
      <c r="FX550" s="101"/>
      <c r="FY550" s="127"/>
      <c r="FZ550" s="131"/>
      <c r="GA550" s="132"/>
      <c r="GB550" s="133"/>
      <c r="GC550" s="133"/>
      <c r="GD550" s="133"/>
      <c r="GE550" s="133"/>
      <c r="GF550" s="134"/>
      <c r="GG550" s="135"/>
      <c r="GH550" s="133"/>
      <c r="GI550" s="133"/>
      <c r="GJ550" s="134"/>
      <c r="GK550" s="135"/>
      <c r="GL550" s="136"/>
      <c r="GM550" s="126"/>
      <c r="GN550" s="126"/>
      <c r="GO550" s="126"/>
      <c r="GP550" s="127"/>
      <c r="GQ550" s="137"/>
      <c r="GR550" s="138"/>
      <c r="GS550" s="139"/>
      <c r="GT550" s="140"/>
      <c r="GU550" s="141"/>
      <c r="GV550" s="142"/>
      <c r="GW550" s="143"/>
    </row>
    <row r="551" spans="1:205" s="120" customFormat="1" ht="18" customHeight="1" x14ac:dyDescent="0.25">
      <c r="A551" s="121">
        <v>546</v>
      </c>
      <c r="B551" s="122"/>
      <c r="C551" s="123"/>
      <c r="D551" s="123"/>
      <c r="E551" s="123"/>
      <c r="F551" s="123"/>
      <c r="G551" s="124"/>
      <c r="H551" s="144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46"/>
      <c r="AC551" s="146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6"/>
      <c r="AP551" s="126"/>
      <c r="AQ551" s="126"/>
      <c r="AR551" s="126"/>
      <c r="AS551" s="126"/>
      <c r="AT551" s="126"/>
      <c r="AU551" s="126"/>
      <c r="AV551" s="146"/>
      <c r="AW551" s="146"/>
      <c r="AX551" s="146"/>
      <c r="AY551" s="146"/>
      <c r="AZ551" s="125"/>
      <c r="BA551" s="125"/>
      <c r="BB551" s="125"/>
      <c r="BC551" s="125"/>
      <c r="BD551" s="125"/>
      <c r="BE551" s="125"/>
      <c r="BF551" s="125"/>
      <c r="BG551" s="125"/>
      <c r="BH551" s="125"/>
      <c r="BI551" s="125"/>
      <c r="BJ551" s="125"/>
      <c r="BK551" s="126"/>
      <c r="BL551" s="126"/>
      <c r="BM551" s="126"/>
      <c r="BN551" s="126"/>
      <c r="BO551" s="126"/>
      <c r="BP551" s="146"/>
      <c r="BQ551" s="146"/>
      <c r="BR551" s="146"/>
      <c r="BS551" s="146"/>
      <c r="BT551" s="146"/>
      <c r="BU551" s="146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6"/>
      <c r="CH551" s="126"/>
      <c r="CI551" s="126"/>
      <c r="CJ551" s="146"/>
      <c r="CK551" s="146"/>
      <c r="CL551" s="146"/>
      <c r="CM551" s="146"/>
      <c r="CN551" s="146"/>
      <c r="CO551" s="146"/>
      <c r="CP551" s="146"/>
      <c r="CQ551" s="146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46"/>
      <c r="DD551" s="146"/>
      <c r="DE551" s="146"/>
      <c r="DF551" s="146"/>
      <c r="DG551" s="146"/>
      <c r="DH551" s="146"/>
      <c r="DI551" s="146"/>
      <c r="DJ551" s="146"/>
      <c r="DK551" s="146"/>
      <c r="DL551" s="146"/>
      <c r="DM551" s="149"/>
      <c r="DN551" s="100"/>
      <c r="DO551" s="101"/>
      <c r="DP551" s="101"/>
      <c r="DQ551" s="101"/>
      <c r="DR551" s="101"/>
      <c r="DS551" s="101"/>
      <c r="DT551" s="101"/>
      <c r="DU551" s="101"/>
      <c r="DV551" s="101"/>
      <c r="DW551" s="101"/>
      <c r="DX551" s="101"/>
      <c r="DY551" s="101"/>
      <c r="DZ551" s="101"/>
      <c r="EA551" s="101"/>
      <c r="EB551" s="101"/>
      <c r="EC551" s="101"/>
      <c r="ED551" s="101"/>
      <c r="EE551" s="101"/>
      <c r="EF551" s="101"/>
      <c r="EG551" s="102"/>
      <c r="EH551" s="128"/>
      <c r="EI551" s="126"/>
      <c r="EJ551" s="126"/>
      <c r="EK551" s="126"/>
      <c r="EL551" s="126"/>
      <c r="EM551" s="126"/>
      <c r="EN551" s="126"/>
      <c r="EO551" s="126"/>
      <c r="EP551" s="126"/>
      <c r="EQ551" s="126"/>
      <c r="ER551" s="126"/>
      <c r="ES551" s="126"/>
      <c r="ET551" s="126"/>
      <c r="EU551" s="126"/>
      <c r="EV551" s="126"/>
      <c r="EW551" s="126"/>
      <c r="EX551" s="126"/>
      <c r="EY551" s="126"/>
      <c r="EZ551" s="126"/>
      <c r="FA551" s="129"/>
      <c r="FB551" s="106"/>
      <c r="FC551" s="101"/>
      <c r="FD551" s="101"/>
      <c r="FE551" s="101"/>
      <c r="FF551" s="101"/>
      <c r="FG551" s="101"/>
      <c r="FH551" s="101"/>
      <c r="FI551" s="101"/>
      <c r="FJ551" s="101"/>
      <c r="FK551" s="130"/>
      <c r="FL551" s="128"/>
      <c r="FM551" s="126"/>
      <c r="FN551" s="126"/>
      <c r="FO551" s="126"/>
      <c r="FP551" s="126"/>
      <c r="FQ551" s="127"/>
      <c r="FR551" s="128"/>
      <c r="FS551" s="126"/>
      <c r="FT551" s="126"/>
      <c r="FU551" s="129"/>
      <c r="FV551" s="106"/>
      <c r="FW551" s="101"/>
      <c r="FX551" s="101"/>
      <c r="FY551" s="127"/>
      <c r="FZ551" s="131"/>
      <c r="GA551" s="132"/>
      <c r="GB551" s="133"/>
      <c r="GC551" s="133"/>
      <c r="GD551" s="133"/>
      <c r="GE551" s="133"/>
      <c r="GF551" s="134"/>
      <c r="GG551" s="135"/>
      <c r="GH551" s="133"/>
      <c r="GI551" s="133"/>
      <c r="GJ551" s="134"/>
      <c r="GK551" s="135"/>
      <c r="GL551" s="136"/>
      <c r="GM551" s="126"/>
      <c r="GN551" s="126"/>
      <c r="GO551" s="126"/>
      <c r="GP551" s="127"/>
      <c r="GQ551" s="137"/>
      <c r="GR551" s="138"/>
      <c r="GS551" s="139"/>
      <c r="GT551" s="140"/>
      <c r="GU551" s="141"/>
      <c r="GV551" s="142"/>
      <c r="GW551" s="143"/>
    </row>
    <row r="552" spans="1:205" s="120" customFormat="1" ht="18" customHeight="1" x14ac:dyDescent="0.25">
      <c r="A552" s="121">
        <v>547</v>
      </c>
      <c r="B552" s="122"/>
      <c r="C552" s="123"/>
      <c r="D552" s="123"/>
      <c r="E552" s="123"/>
      <c r="F552" s="123"/>
      <c r="G552" s="124"/>
      <c r="H552" s="144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46"/>
      <c r="AC552" s="146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6"/>
      <c r="AP552" s="126"/>
      <c r="AQ552" s="126"/>
      <c r="AR552" s="126"/>
      <c r="AS552" s="126"/>
      <c r="AT552" s="126"/>
      <c r="AU552" s="126"/>
      <c r="AV552" s="146"/>
      <c r="AW552" s="146"/>
      <c r="AX552" s="146"/>
      <c r="AY552" s="146"/>
      <c r="AZ552" s="125"/>
      <c r="BA552" s="125"/>
      <c r="BB552" s="125"/>
      <c r="BC552" s="125"/>
      <c r="BD552" s="125"/>
      <c r="BE552" s="125"/>
      <c r="BF552" s="125"/>
      <c r="BG552" s="125"/>
      <c r="BH552" s="125"/>
      <c r="BI552" s="125"/>
      <c r="BJ552" s="125"/>
      <c r="BK552" s="126"/>
      <c r="BL552" s="126"/>
      <c r="BM552" s="126"/>
      <c r="BN552" s="126"/>
      <c r="BO552" s="126"/>
      <c r="BP552" s="146"/>
      <c r="BQ552" s="146"/>
      <c r="BR552" s="146"/>
      <c r="BS552" s="146"/>
      <c r="BT552" s="146"/>
      <c r="BU552" s="146"/>
      <c r="BV552" s="125"/>
      <c r="BW552" s="125"/>
      <c r="BX552" s="125"/>
      <c r="BY552" s="125"/>
      <c r="BZ552" s="125"/>
      <c r="CA552" s="125"/>
      <c r="CB552" s="125"/>
      <c r="CC552" s="125"/>
      <c r="CD552" s="125"/>
      <c r="CE552" s="125"/>
      <c r="CF552" s="125"/>
      <c r="CG552" s="126"/>
      <c r="CH552" s="126"/>
      <c r="CI552" s="126"/>
      <c r="CJ552" s="146"/>
      <c r="CK552" s="146"/>
      <c r="CL552" s="146"/>
      <c r="CM552" s="146"/>
      <c r="CN552" s="146"/>
      <c r="CO552" s="146"/>
      <c r="CP552" s="146"/>
      <c r="CQ552" s="146"/>
      <c r="CR552" s="125"/>
      <c r="CS552" s="125"/>
      <c r="CT552" s="125"/>
      <c r="CU552" s="125"/>
      <c r="CV552" s="125"/>
      <c r="CW552" s="125"/>
      <c r="CX552" s="125"/>
      <c r="CY552" s="125"/>
      <c r="CZ552" s="125"/>
      <c r="DA552" s="125"/>
      <c r="DB552" s="125"/>
      <c r="DC552" s="146"/>
      <c r="DD552" s="146"/>
      <c r="DE552" s="146"/>
      <c r="DF552" s="146"/>
      <c r="DG552" s="146"/>
      <c r="DH552" s="146"/>
      <c r="DI552" s="146"/>
      <c r="DJ552" s="146"/>
      <c r="DK552" s="146"/>
      <c r="DL552" s="146"/>
      <c r="DM552" s="149"/>
      <c r="DN552" s="100"/>
      <c r="DO552" s="101"/>
      <c r="DP552" s="101"/>
      <c r="DQ552" s="101"/>
      <c r="DR552" s="101"/>
      <c r="DS552" s="101"/>
      <c r="DT552" s="101"/>
      <c r="DU552" s="101"/>
      <c r="DV552" s="101"/>
      <c r="DW552" s="101"/>
      <c r="DX552" s="101"/>
      <c r="DY552" s="101"/>
      <c r="DZ552" s="101"/>
      <c r="EA552" s="101"/>
      <c r="EB552" s="101"/>
      <c r="EC552" s="101"/>
      <c r="ED552" s="101"/>
      <c r="EE552" s="101"/>
      <c r="EF552" s="101"/>
      <c r="EG552" s="102"/>
      <c r="EH552" s="128"/>
      <c r="EI552" s="126"/>
      <c r="EJ552" s="126"/>
      <c r="EK552" s="126"/>
      <c r="EL552" s="126"/>
      <c r="EM552" s="126"/>
      <c r="EN552" s="126"/>
      <c r="EO552" s="126"/>
      <c r="EP552" s="126"/>
      <c r="EQ552" s="126"/>
      <c r="ER552" s="126"/>
      <c r="ES552" s="126"/>
      <c r="ET552" s="126"/>
      <c r="EU552" s="126"/>
      <c r="EV552" s="126"/>
      <c r="EW552" s="126"/>
      <c r="EX552" s="126"/>
      <c r="EY552" s="126"/>
      <c r="EZ552" s="126"/>
      <c r="FA552" s="129"/>
      <c r="FB552" s="106"/>
      <c r="FC552" s="101"/>
      <c r="FD552" s="101"/>
      <c r="FE552" s="101"/>
      <c r="FF552" s="101"/>
      <c r="FG552" s="101"/>
      <c r="FH552" s="101"/>
      <c r="FI552" s="101"/>
      <c r="FJ552" s="101"/>
      <c r="FK552" s="130"/>
      <c r="FL552" s="128"/>
      <c r="FM552" s="126"/>
      <c r="FN552" s="126"/>
      <c r="FO552" s="126"/>
      <c r="FP552" s="126"/>
      <c r="FQ552" s="127"/>
      <c r="FR552" s="128"/>
      <c r="FS552" s="126"/>
      <c r="FT552" s="126"/>
      <c r="FU552" s="129"/>
      <c r="FV552" s="106"/>
      <c r="FW552" s="101"/>
      <c r="FX552" s="101"/>
      <c r="FY552" s="127"/>
      <c r="FZ552" s="131"/>
      <c r="GA552" s="132"/>
      <c r="GB552" s="133"/>
      <c r="GC552" s="133"/>
      <c r="GD552" s="133"/>
      <c r="GE552" s="133"/>
      <c r="GF552" s="134"/>
      <c r="GG552" s="135"/>
      <c r="GH552" s="133"/>
      <c r="GI552" s="133"/>
      <c r="GJ552" s="134"/>
      <c r="GK552" s="135"/>
      <c r="GL552" s="136"/>
      <c r="GM552" s="126"/>
      <c r="GN552" s="126"/>
      <c r="GO552" s="126"/>
      <c r="GP552" s="127"/>
      <c r="GQ552" s="137"/>
      <c r="GR552" s="138"/>
      <c r="GS552" s="139"/>
      <c r="GT552" s="140"/>
      <c r="GU552" s="141"/>
      <c r="GV552" s="142"/>
      <c r="GW552" s="143"/>
    </row>
    <row r="553" spans="1:205" s="120" customFormat="1" ht="18" customHeight="1" x14ac:dyDescent="0.25">
      <c r="A553" s="121">
        <v>548</v>
      </c>
      <c r="B553" s="122"/>
      <c r="C553" s="123"/>
      <c r="D553" s="123"/>
      <c r="E553" s="123"/>
      <c r="F553" s="123"/>
      <c r="G553" s="124"/>
      <c r="H553" s="144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46"/>
      <c r="AC553" s="146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6"/>
      <c r="AP553" s="126"/>
      <c r="AQ553" s="126"/>
      <c r="AR553" s="126"/>
      <c r="AS553" s="126"/>
      <c r="AT553" s="126"/>
      <c r="AU553" s="126"/>
      <c r="AV553" s="146"/>
      <c r="AW553" s="146"/>
      <c r="AX553" s="146"/>
      <c r="AY553" s="146"/>
      <c r="AZ553" s="125"/>
      <c r="BA553" s="125"/>
      <c r="BB553" s="125"/>
      <c r="BC553" s="125"/>
      <c r="BD553" s="125"/>
      <c r="BE553" s="125"/>
      <c r="BF553" s="125"/>
      <c r="BG553" s="125"/>
      <c r="BH553" s="125"/>
      <c r="BI553" s="125"/>
      <c r="BJ553" s="125"/>
      <c r="BK553" s="126"/>
      <c r="BL553" s="126"/>
      <c r="BM553" s="126"/>
      <c r="BN553" s="126"/>
      <c r="BO553" s="126"/>
      <c r="BP553" s="146"/>
      <c r="BQ553" s="146"/>
      <c r="BR553" s="146"/>
      <c r="BS553" s="146"/>
      <c r="BT553" s="146"/>
      <c r="BU553" s="146"/>
      <c r="BV553" s="125"/>
      <c r="BW553" s="125"/>
      <c r="BX553" s="125"/>
      <c r="BY553" s="125"/>
      <c r="BZ553" s="125"/>
      <c r="CA553" s="125"/>
      <c r="CB553" s="125"/>
      <c r="CC553" s="125"/>
      <c r="CD553" s="125"/>
      <c r="CE553" s="125"/>
      <c r="CF553" s="125"/>
      <c r="CG553" s="126"/>
      <c r="CH553" s="126"/>
      <c r="CI553" s="126"/>
      <c r="CJ553" s="146"/>
      <c r="CK553" s="146"/>
      <c r="CL553" s="146"/>
      <c r="CM553" s="146"/>
      <c r="CN553" s="146"/>
      <c r="CO553" s="146"/>
      <c r="CP553" s="146"/>
      <c r="CQ553" s="146"/>
      <c r="CR553" s="125"/>
      <c r="CS553" s="125"/>
      <c r="CT553" s="125"/>
      <c r="CU553" s="125"/>
      <c r="CV553" s="125"/>
      <c r="CW553" s="125"/>
      <c r="CX553" s="125"/>
      <c r="CY553" s="125"/>
      <c r="CZ553" s="125"/>
      <c r="DA553" s="125"/>
      <c r="DB553" s="125"/>
      <c r="DC553" s="146"/>
      <c r="DD553" s="146"/>
      <c r="DE553" s="146"/>
      <c r="DF553" s="146"/>
      <c r="DG553" s="146"/>
      <c r="DH553" s="146"/>
      <c r="DI553" s="146"/>
      <c r="DJ553" s="146"/>
      <c r="DK553" s="146"/>
      <c r="DL553" s="146"/>
      <c r="DM553" s="149"/>
      <c r="DN553" s="100"/>
      <c r="DO553" s="101"/>
      <c r="DP553" s="101"/>
      <c r="DQ553" s="101"/>
      <c r="DR553" s="101"/>
      <c r="DS553" s="101"/>
      <c r="DT553" s="101"/>
      <c r="DU553" s="101"/>
      <c r="DV553" s="101"/>
      <c r="DW553" s="101"/>
      <c r="DX553" s="101"/>
      <c r="DY553" s="101"/>
      <c r="DZ553" s="101"/>
      <c r="EA553" s="101"/>
      <c r="EB553" s="101"/>
      <c r="EC553" s="101"/>
      <c r="ED553" s="101"/>
      <c r="EE553" s="101"/>
      <c r="EF553" s="101"/>
      <c r="EG553" s="102"/>
      <c r="EH553" s="128"/>
      <c r="EI553" s="126"/>
      <c r="EJ553" s="126"/>
      <c r="EK553" s="126"/>
      <c r="EL553" s="126"/>
      <c r="EM553" s="126"/>
      <c r="EN553" s="126"/>
      <c r="EO553" s="126"/>
      <c r="EP553" s="126"/>
      <c r="EQ553" s="126"/>
      <c r="ER553" s="126"/>
      <c r="ES553" s="126"/>
      <c r="ET553" s="126"/>
      <c r="EU553" s="126"/>
      <c r="EV553" s="126"/>
      <c r="EW553" s="126"/>
      <c r="EX553" s="126"/>
      <c r="EY553" s="126"/>
      <c r="EZ553" s="126"/>
      <c r="FA553" s="129"/>
      <c r="FB553" s="106"/>
      <c r="FC553" s="101"/>
      <c r="FD553" s="101"/>
      <c r="FE553" s="101"/>
      <c r="FF553" s="101"/>
      <c r="FG553" s="101"/>
      <c r="FH553" s="101"/>
      <c r="FI553" s="101"/>
      <c r="FJ553" s="101"/>
      <c r="FK553" s="130"/>
      <c r="FL553" s="128"/>
      <c r="FM553" s="126"/>
      <c r="FN553" s="126"/>
      <c r="FO553" s="126"/>
      <c r="FP553" s="126"/>
      <c r="FQ553" s="127"/>
      <c r="FR553" s="128"/>
      <c r="FS553" s="126"/>
      <c r="FT553" s="126"/>
      <c r="FU553" s="129"/>
      <c r="FV553" s="106"/>
      <c r="FW553" s="101"/>
      <c r="FX553" s="101"/>
      <c r="FY553" s="127"/>
      <c r="FZ553" s="131"/>
      <c r="GA553" s="132"/>
      <c r="GB553" s="133"/>
      <c r="GC553" s="133"/>
      <c r="GD553" s="133"/>
      <c r="GE553" s="133"/>
      <c r="GF553" s="134"/>
      <c r="GG553" s="135"/>
      <c r="GH553" s="133"/>
      <c r="GI553" s="133"/>
      <c r="GJ553" s="134"/>
      <c r="GK553" s="135"/>
      <c r="GL553" s="136"/>
      <c r="GM553" s="126"/>
      <c r="GN553" s="126"/>
      <c r="GO553" s="126"/>
      <c r="GP553" s="127"/>
      <c r="GQ553" s="137"/>
      <c r="GR553" s="138"/>
      <c r="GS553" s="139"/>
      <c r="GT553" s="140"/>
      <c r="GU553" s="141"/>
      <c r="GV553" s="142"/>
      <c r="GW553" s="143"/>
    </row>
    <row r="554" spans="1:205" s="120" customFormat="1" ht="18" customHeight="1" x14ac:dyDescent="0.25">
      <c r="A554" s="121">
        <v>549</v>
      </c>
      <c r="B554" s="122"/>
      <c r="C554" s="123"/>
      <c r="D554" s="123"/>
      <c r="E554" s="123"/>
      <c r="F554" s="123"/>
      <c r="G554" s="124"/>
      <c r="H554" s="144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46"/>
      <c r="AC554" s="146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6"/>
      <c r="AP554" s="126"/>
      <c r="AQ554" s="126"/>
      <c r="AR554" s="126"/>
      <c r="AS554" s="126"/>
      <c r="AT554" s="126"/>
      <c r="AU554" s="126"/>
      <c r="AV554" s="146"/>
      <c r="AW554" s="146"/>
      <c r="AX554" s="146"/>
      <c r="AY554" s="146"/>
      <c r="AZ554" s="125"/>
      <c r="BA554" s="125"/>
      <c r="BB554" s="125"/>
      <c r="BC554" s="125"/>
      <c r="BD554" s="125"/>
      <c r="BE554" s="125"/>
      <c r="BF554" s="125"/>
      <c r="BG554" s="125"/>
      <c r="BH554" s="125"/>
      <c r="BI554" s="125"/>
      <c r="BJ554" s="125"/>
      <c r="BK554" s="126"/>
      <c r="BL554" s="126"/>
      <c r="BM554" s="126"/>
      <c r="BN554" s="126"/>
      <c r="BO554" s="126"/>
      <c r="BP554" s="146"/>
      <c r="BQ554" s="146"/>
      <c r="BR554" s="146"/>
      <c r="BS554" s="146"/>
      <c r="BT554" s="146"/>
      <c r="BU554" s="146"/>
      <c r="BV554" s="125"/>
      <c r="BW554" s="125"/>
      <c r="BX554" s="125"/>
      <c r="BY554" s="125"/>
      <c r="BZ554" s="125"/>
      <c r="CA554" s="125"/>
      <c r="CB554" s="125"/>
      <c r="CC554" s="125"/>
      <c r="CD554" s="125"/>
      <c r="CE554" s="125"/>
      <c r="CF554" s="125"/>
      <c r="CG554" s="126"/>
      <c r="CH554" s="126"/>
      <c r="CI554" s="126"/>
      <c r="CJ554" s="146"/>
      <c r="CK554" s="146"/>
      <c r="CL554" s="146"/>
      <c r="CM554" s="146"/>
      <c r="CN554" s="146"/>
      <c r="CO554" s="146"/>
      <c r="CP554" s="146"/>
      <c r="CQ554" s="146"/>
      <c r="CR554" s="125"/>
      <c r="CS554" s="125"/>
      <c r="CT554" s="125"/>
      <c r="CU554" s="125"/>
      <c r="CV554" s="125"/>
      <c r="CW554" s="125"/>
      <c r="CX554" s="125"/>
      <c r="CY554" s="125"/>
      <c r="CZ554" s="125"/>
      <c r="DA554" s="125"/>
      <c r="DB554" s="125"/>
      <c r="DC554" s="146"/>
      <c r="DD554" s="146"/>
      <c r="DE554" s="146"/>
      <c r="DF554" s="146"/>
      <c r="DG554" s="146"/>
      <c r="DH554" s="146"/>
      <c r="DI554" s="146"/>
      <c r="DJ554" s="146"/>
      <c r="DK554" s="146"/>
      <c r="DL554" s="146"/>
      <c r="DM554" s="149"/>
      <c r="DN554" s="100"/>
      <c r="DO554" s="101"/>
      <c r="DP554" s="101"/>
      <c r="DQ554" s="101"/>
      <c r="DR554" s="101"/>
      <c r="DS554" s="101"/>
      <c r="DT554" s="101"/>
      <c r="DU554" s="101"/>
      <c r="DV554" s="101"/>
      <c r="DW554" s="101"/>
      <c r="DX554" s="101"/>
      <c r="DY554" s="101"/>
      <c r="DZ554" s="101"/>
      <c r="EA554" s="101"/>
      <c r="EB554" s="101"/>
      <c r="EC554" s="101"/>
      <c r="ED554" s="101"/>
      <c r="EE554" s="101"/>
      <c r="EF554" s="101"/>
      <c r="EG554" s="102"/>
      <c r="EH554" s="128"/>
      <c r="EI554" s="126"/>
      <c r="EJ554" s="126"/>
      <c r="EK554" s="126"/>
      <c r="EL554" s="126"/>
      <c r="EM554" s="126"/>
      <c r="EN554" s="126"/>
      <c r="EO554" s="126"/>
      <c r="EP554" s="126"/>
      <c r="EQ554" s="126"/>
      <c r="ER554" s="126"/>
      <c r="ES554" s="126"/>
      <c r="ET554" s="126"/>
      <c r="EU554" s="126"/>
      <c r="EV554" s="126"/>
      <c r="EW554" s="126"/>
      <c r="EX554" s="126"/>
      <c r="EY554" s="126"/>
      <c r="EZ554" s="126"/>
      <c r="FA554" s="129"/>
      <c r="FB554" s="106"/>
      <c r="FC554" s="101"/>
      <c r="FD554" s="101"/>
      <c r="FE554" s="101"/>
      <c r="FF554" s="101"/>
      <c r="FG554" s="101"/>
      <c r="FH554" s="101"/>
      <c r="FI554" s="101"/>
      <c r="FJ554" s="101"/>
      <c r="FK554" s="130"/>
      <c r="FL554" s="128"/>
      <c r="FM554" s="126"/>
      <c r="FN554" s="126"/>
      <c r="FO554" s="126"/>
      <c r="FP554" s="126"/>
      <c r="FQ554" s="127"/>
      <c r="FR554" s="128"/>
      <c r="FS554" s="126"/>
      <c r="FT554" s="126"/>
      <c r="FU554" s="129"/>
      <c r="FV554" s="106"/>
      <c r="FW554" s="101"/>
      <c r="FX554" s="101"/>
      <c r="FY554" s="127"/>
      <c r="FZ554" s="131"/>
      <c r="GA554" s="132"/>
      <c r="GB554" s="133"/>
      <c r="GC554" s="133"/>
      <c r="GD554" s="133"/>
      <c r="GE554" s="133"/>
      <c r="GF554" s="134"/>
      <c r="GG554" s="135"/>
      <c r="GH554" s="133"/>
      <c r="GI554" s="133"/>
      <c r="GJ554" s="134"/>
      <c r="GK554" s="135"/>
      <c r="GL554" s="136"/>
      <c r="GM554" s="126"/>
      <c r="GN554" s="126"/>
      <c r="GO554" s="126"/>
      <c r="GP554" s="127"/>
      <c r="GQ554" s="137"/>
      <c r="GR554" s="138"/>
      <c r="GS554" s="139"/>
      <c r="GT554" s="140"/>
      <c r="GU554" s="141"/>
      <c r="GV554" s="142"/>
      <c r="GW554" s="143"/>
    </row>
    <row r="555" spans="1:205" s="120" customFormat="1" ht="18" customHeight="1" x14ac:dyDescent="0.25">
      <c r="A555" s="121">
        <v>550</v>
      </c>
      <c r="B555" s="122"/>
      <c r="C555" s="123"/>
      <c r="D555" s="123"/>
      <c r="E555" s="123"/>
      <c r="F555" s="123"/>
      <c r="G555" s="124"/>
      <c r="H555" s="144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46"/>
      <c r="AC555" s="146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6"/>
      <c r="AP555" s="126"/>
      <c r="AQ555" s="126"/>
      <c r="AR555" s="126"/>
      <c r="AS555" s="126"/>
      <c r="AT555" s="126"/>
      <c r="AU555" s="126"/>
      <c r="AV555" s="146"/>
      <c r="AW555" s="146"/>
      <c r="AX555" s="146"/>
      <c r="AY555" s="146"/>
      <c r="AZ555" s="125"/>
      <c r="BA555" s="125"/>
      <c r="BB555" s="125"/>
      <c r="BC555" s="125"/>
      <c r="BD555" s="125"/>
      <c r="BE555" s="125"/>
      <c r="BF555" s="125"/>
      <c r="BG555" s="125"/>
      <c r="BH555" s="125"/>
      <c r="BI555" s="125"/>
      <c r="BJ555" s="125"/>
      <c r="BK555" s="126"/>
      <c r="BL555" s="126"/>
      <c r="BM555" s="126"/>
      <c r="BN555" s="126"/>
      <c r="BO555" s="126"/>
      <c r="BP555" s="146"/>
      <c r="BQ555" s="146"/>
      <c r="BR555" s="146"/>
      <c r="BS555" s="146"/>
      <c r="BT555" s="146"/>
      <c r="BU555" s="146"/>
      <c r="BV555" s="125"/>
      <c r="BW555" s="125"/>
      <c r="BX555" s="125"/>
      <c r="BY555" s="125"/>
      <c r="BZ555" s="125"/>
      <c r="CA555" s="125"/>
      <c r="CB555" s="125"/>
      <c r="CC555" s="125"/>
      <c r="CD555" s="125"/>
      <c r="CE555" s="125"/>
      <c r="CF555" s="125"/>
      <c r="CG555" s="126"/>
      <c r="CH555" s="126"/>
      <c r="CI555" s="126"/>
      <c r="CJ555" s="146"/>
      <c r="CK555" s="146"/>
      <c r="CL555" s="146"/>
      <c r="CM555" s="146"/>
      <c r="CN555" s="146"/>
      <c r="CO555" s="146"/>
      <c r="CP555" s="146"/>
      <c r="CQ555" s="146"/>
      <c r="CR555" s="125"/>
      <c r="CS555" s="125"/>
      <c r="CT555" s="125"/>
      <c r="CU555" s="125"/>
      <c r="CV555" s="125"/>
      <c r="CW555" s="125"/>
      <c r="CX555" s="125"/>
      <c r="CY555" s="125"/>
      <c r="CZ555" s="125"/>
      <c r="DA555" s="125"/>
      <c r="DB555" s="125"/>
      <c r="DC555" s="146"/>
      <c r="DD555" s="146"/>
      <c r="DE555" s="146"/>
      <c r="DF555" s="146"/>
      <c r="DG555" s="146"/>
      <c r="DH555" s="146"/>
      <c r="DI555" s="146"/>
      <c r="DJ555" s="146"/>
      <c r="DK555" s="146"/>
      <c r="DL555" s="146"/>
      <c r="DM555" s="149"/>
      <c r="DN555" s="100"/>
      <c r="DO555" s="101"/>
      <c r="DP555" s="101"/>
      <c r="DQ555" s="101"/>
      <c r="DR555" s="101"/>
      <c r="DS555" s="101"/>
      <c r="DT555" s="101"/>
      <c r="DU555" s="101"/>
      <c r="DV555" s="101"/>
      <c r="DW555" s="101"/>
      <c r="DX555" s="101"/>
      <c r="DY555" s="101"/>
      <c r="DZ555" s="101"/>
      <c r="EA555" s="101"/>
      <c r="EB555" s="101"/>
      <c r="EC555" s="101"/>
      <c r="ED555" s="101"/>
      <c r="EE555" s="101"/>
      <c r="EF555" s="101"/>
      <c r="EG555" s="102"/>
      <c r="EH555" s="128"/>
      <c r="EI555" s="126"/>
      <c r="EJ555" s="126"/>
      <c r="EK555" s="126"/>
      <c r="EL555" s="126"/>
      <c r="EM555" s="126"/>
      <c r="EN555" s="126"/>
      <c r="EO555" s="126"/>
      <c r="EP555" s="126"/>
      <c r="EQ555" s="126"/>
      <c r="ER555" s="126"/>
      <c r="ES555" s="126"/>
      <c r="ET555" s="126"/>
      <c r="EU555" s="126"/>
      <c r="EV555" s="126"/>
      <c r="EW555" s="126"/>
      <c r="EX555" s="126"/>
      <c r="EY555" s="126"/>
      <c r="EZ555" s="126"/>
      <c r="FA555" s="129"/>
      <c r="FB555" s="106"/>
      <c r="FC555" s="101"/>
      <c r="FD555" s="101"/>
      <c r="FE555" s="101"/>
      <c r="FF555" s="101"/>
      <c r="FG555" s="101"/>
      <c r="FH555" s="101"/>
      <c r="FI555" s="101"/>
      <c r="FJ555" s="101"/>
      <c r="FK555" s="130"/>
      <c r="FL555" s="128"/>
      <c r="FM555" s="126"/>
      <c r="FN555" s="126"/>
      <c r="FO555" s="126"/>
      <c r="FP555" s="126"/>
      <c r="FQ555" s="127"/>
      <c r="FR555" s="128"/>
      <c r="FS555" s="126"/>
      <c r="FT555" s="126"/>
      <c r="FU555" s="129"/>
      <c r="FV555" s="106"/>
      <c r="FW555" s="101"/>
      <c r="FX555" s="101"/>
      <c r="FY555" s="127"/>
      <c r="FZ555" s="131"/>
      <c r="GA555" s="132"/>
      <c r="GB555" s="133"/>
      <c r="GC555" s="133"/>
      <c r="GD555" s="133"/>
      <c r="GE555" s="133"/>
      <c r="GF555" s="134"/>
      <c r="GG555" s="135"/>
      <c r="GH555" s="133"/>
      <c r="GI555" s="133"/>
      <c r="GJ555" s="134"/>
      <c r="GK555" s="135"/>
      <c r="GL555" s="136"/>
      <c r="GM555" s="126"/>
      <c r="GN555" s="126"/>
      <c r="GO555" s="126"/>
      <c r="GP555" s="127"/>
      <c r="GQ555" s="137"/>
      <c r="GR555" s="138"/>
      <c r="GS555" s="139"/>
      <c r="GT555" s="140"/>
      <c r="GU555" s="141"/>
      <c r="GV555" s="142"/>
      <c r="GW555" s="143"/>
    </row>
    <row r="556" spans="1:205" s="120" customFormat="1" ht="18" customHeight="1" x14ac:dyDescent="0.25">
      <c r="A556" s="121">
        <v>551</v>
      </c>
      <c r="B556" s="122"/>
      <c r="C556" s="123"/>
      <c r="D556" s="123"/>
      <c r="E556" s="123"/>
      <c r="F556" s="123"/>
      <c r="G556" s="124"/>
      <c r="H556" s="144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46"/>
      <c r="AC556" s="146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6"/>
      <c r="AP556" s="126"/>
      <c r="AQ556" s="126"/>
      <c r="AR556" s="126"/>
      <c r="AS556" s="126"/>
      <c r="AT556" s="126"/>
      <c r="AU556" s="126"/>
      <c r="AV556" s="146"/>
      <c r="AW556" s="146"/>
      <c r="AX556" s="146"/>
      <c r="AY556" s="146"/>
      <c r="AZ556" s="125"/>
      <c r="BA556" s="125"/>
      <c r="BB556" s="125"/>
      <c r="BC556" s="125"/>
      <c r="BD556" s="125"/>
      <c r="BE556" s="125"/>
      <c r="BF556" s="125"/>
      <c r="BG556" s="125"/>
      <c r="BH556" s="125"/>
      <c r="BI556" s="125"/>
      <c r="BJ556" s="125"/>
      <c r="BK556" s="126"/>
      <c r="BL556" s="126"/>
      <c r="BM556" s="126"/>
      <c r="BN556" s="126"/>
      <c r="BO556" s="126"/>
      <c r="BP556" s="146"/>
      <c r="BQ556" s="146"/>
      <c r="BR556" s="146"/>
      <c r="BS556" s="146"/>
      <c r="BT556" s="146"/>
      <c r="BU556" s="146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6"/>
      <c r="CH556" s="126"/>
      <c r="CI556" s="126"/>
      <c r="CJ556" s="146"/>
      <c r="CK556" s="146"/>
      <c r="CL556" s="146"/>
      <c r="CM556" s="146"/>
      <c r="CN556" s="146"/>
      <c r="CO556" s="146"/>
      <c r="CP556" s="146"/>
      <c r="CQ556" s="146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46"/>
      <c r="DD556" s="146"/>
      <c r="DE556" s="146"/>
      <c r="DF556" s="146"/>
      <c r="DG556" s="146"/>
      <c r="DH556" s="146"/>
      <c r="DI556" s="146"/>
      <c r="DJ556" s="146"/>
      <c r="DK556" s="146"/>
      <c r="DL556" s="146"/>
      <c r="DM556" s="149"/>
      <c r="DN556" s="100"/>
      <c r="DO556" s="101"/>
      <c r="DP556" s="101"/>
      <c r="DQ556" s="101"/>
      <c r="DR556" s="101"/>
      <c r="DS556" s="101"/>
      <c r="DT556" s="101"/>
      <c r="DU556" s="101"/>
      <c r="DV556" s="101"/>
      <c r="DW556" s="101"/>
      <c r="DX556" s="101"/>
      <c r="DY556" s="101"/>
      <c r="DZ556" s="101"/>
      <c r="EA556" s="101"/>
      <c r="EB556" s="101"/>
      <c r="EC556" s="101"/>
      <c r="ED556" s="101"/>
      <c r="EE556" s="101"/>
      <c r="EF556" s="101"/>
      <c r="EG556" s="102"/>
      <c r="EH556" s="128"/>
      <c r="EI556" s="126"/>
      <c r="EJ556" s="126"/>
      <c r="EK556" s="126"/>
      <c r="EL556" s="126"/>
      <c r="EM556" s="126"/>
      <c r="EN556" s="126"/>
      <c r="EO556" s="126"/>
      <c r="EP556" s="126"/>
      <c r="EQ556" s="126"/>
      <c r="ER556" s="126"/>
      <c r="ES556" s="126"/>
      <c r="ET556" s="126"/>
      <c r="EU556" s="126"/>
      <c r="EV556" s="126"/>
      <c r="EW556" s="126"/>
      <c r="EX556" s="126"/>
      <c r="EY556" s="126"/>
      <c r="EZ556" s="126"/>
      <c r="FA556" s="129"/>
      <c r="FB556" s="106"/>
      <c r="FC556" s="101"/>
      <c r="FD556" s="101"/>
      <c r="FE556" s="101"/>
      <c r="FF556" s="101"/>
      <c r="FG556" s="101"/>
      <c r="FH556" s="101"/>
      <c r="FI556" s="101"/>
      <c r="FJ556" s="101"/>
      <c r="FK556" s="130"/>
      <c r="FL556" s="128"/>
      <c r="FM556" s="126"/>
      <c r="FN556" s="126"/>
      <c r="FO556" s="126"/>
      <c r="FP556" s="126"/>
      <c r="FQ556" s="127"/>
      <c r="FR556" s="128"/>
      <c r="FS556" s="126"/>
      <c r="FT556" s="126"/>
      <c r="FU556" s="129"/>
      <c r="FV556" s="106"/>
      <c r="FW556" s="101"/>
      <c r="FX556" s="101"/>
      <c r="FY556" s="127"/>
      <c r="FZ556" s="131"/>
      <c r="GA556" s="132"/>
      <c r="GB556" s="133"/>
      <c r="GC556" s="133"/>
      <c r="GD556" s="133"/>
      <c r="GE556" s="133"/>
      <c r="GF556" s="134"/>
      <c r="GG556" s="135"/>
      <c r="GH556" s="133"/>
      <c r="GI556" s="133"/>
      <c r="GJ556" s="134"/>
      <c r="GK556" s="135"/>
      <c r="GL556" s="136"/>
      <c r="GM556" s="126"/>
      <c r="GN556" s="126"/>
      <c r="GO556" s="126"/>
      <c r="GP556" s="127"/>
      <c r="GQ556" s="137"/>
      <c r="GR556" s="138"/>
      <c r="GS556" s="139"/>
      <c r="GT556" s="140"/>
      <c r="GU556" s="141"/>
      <c r="GV556" s="142"/>
      <c r="GW556" s="143"/>
    </row>
    <row r="557" spans="1:205" s="120" customFormat="1" ht="18" customHeight="1" x14ac:dyDescent="0.25">
      <c r="A557" s="121">
        <v>552</v>
      </c>
      <c r="B557" s="122"/>
      <c r="C557" s="123"/>
      <c r="D557" s="123"/>
      <c r="E557" s="123"/>
      <c r="F557" s="123"/>
      <c r="G557" s="124"/>
      <c r="H557" s="144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46"/>
      <c r="AC557" s="146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6"/>
      <c r="AP557" s="126"/>
      <c r="AQ557" s="126"/>
      <c r="AR557" s="126"/>
      <c r="AS557" s="126"/>
      <c r="AT557" s="126"/>
      <c r="AU557" s="126"/>
      <c r="AV557" s="146"/>
      <c r="AW557" s="146"/>
      <c r="AX557" s="146"/>
      <c r="AY557" s="146"/>
      <c r="AZ557" s="125"/>
      <c r="BA557" s="125"/>
      <c r="BB557" s="125"/>
      <c r="BC557" s="125"/>
      <c r="BD557" s="125"/>
      <c r="BE557" s="125"/>
      <c r="BF557" s="125"/>
      <c r="BG557" s="125"/>
      <c r="BH557" s="125"/>
      <c r="BI557" s="125"/>
      <c r="BJ557" s="125"/>
      <c r="BK557" s="126"/>
      <c r="BL557" s="126"/>
      <c r="BM557" s="126"/>
      <c r="BN557" s="126"/>
      <c r="BO557" s="126"/>
      <c r="BP557" s="146"/>
      <c r="BQ557" s="146"/>
      <c r="BR557" s="146"/>
      <c r="BS557" s="146"/>
      <c r="BT557" s="146"/>
      <c r="BU557" s="146"/>
      <c r="BV557" s="125"/>
      <c r="BW557" s="125"/>
      <c r="BX557" s="125"/>
      <c r="BY557" s="125"/>
      <c r="BZ557" s="125"/>
      <c r="CA557" s="125"/>
      <c r="CB557" s="125"/>
      <c r="CC557" s="125"/>
      <c r="CD557" s="125"/>
      <c r="CE557" s="125"/>
      <c r="CF557" s="125"/>
      <c r="CG557" s="126"/>
      <c r="CH557" s="126"/>
      <c r="CI557" s="126"/>
      <c r="CJ557" s="146"/>
      <c r="CK557" s="146"/>
      <c r="CL557" s="146"/>
      <c r="CM557" s="146"/>
      <c r="CN557" s="146"/>
      <c r="CO557" s="146"/>
      <c r="CP557" s="146"/>
      <c r="CQ557" s="146"/>
      <c r="CR557" s="125"/>
      <c r="CS557" s="125"/>
      <c r="CT557" s="125"/>
      <c r="CU557" s="125"/>
      <c r="CV557" s="125"/>
      <c r="CW557" s="125"/>
      <c r="CX557" s="125"/>
      <c r="CY557" s="125"/>
      <c r="CZ557" s="125"/>
      <c r="DA557" s="125"/>
      <c r="DB557" s="125"/>
      <c r="DC557" s="146"/>
      <c r="DD557" s="146"/>
      <c r="DE557" s="146"/>
      <c r="DF557" s="146"/>
      <c r="DG557" s="146"/>
      <c r="DH557" s="146"/>
      <c r="DI557" s="146"/>
      <c r="DJ557" s="146"/>
      <c r="DK557" s="146"/>
      <c r="DL557" s="146"/>
      <c r="DM557" s="149"/>
      <c r="DN557" s="100"/>
      <c r="DO557" s="101"/>
      <c r="DP557" s="101"/>
      <c r="DQ557" s="101"/>
      <c r="DR557" s="101"/>
      <c r="DS557" s="101"/>
      <c r="DT557" s="101"/>
      <c r="DU557" s="101"/>
      <c r="DV557" s="101"/>
      <c r="DW557" s="101"/>
      <c r="DX557" s="101"/>
      <c r="DY557" s="101"/>
      <c r="DZ557" s="101"/>
      <c r="EA557" s="101"/>
      <c r="EB557" s="101"/>
      <c r="EC557" s="101"/>
      <c r="ED557" s="101"/>
      <c r="EE557" s="101"/>
      <c r="EF557" s="101"/>
      <c r="EG557" s="102"/>
      <c r="EH557" s="128"/>
      <c r="EI557" s="126"/>
      <c r="EJ557" s="126"/>
      <c r="EK557" s="126"/>
      <c r="EL557" s="126"/>
      <c r="EM557" s="126"/>
      <c r="EN557" s="126"/>
      <c r="EO557" s="126"/>
      <c r="EP557" s="126"/>
      <c r="EQ557" s="126"/>
      <c r="ER557" s="126"/>
      <c r="ES557" s="126"/>
      <c r="ET557" s="126"/>
      <c r="EU557" s="126"/>
      <c r="EV557" s="126"/>
      <c r="EW557" s="126"/>
      <c r="EX557" s="126"/>
      <c r="EY557" s="126"/>
      <c r="EZ557" s="126"/>
      <c r="FA557" s="129"/>
      <c r="FB557" s="106"/>
      <c r="FC557" s="101"/>
      <c r="FD557" s="101"/>
      <c r="FE557" s="101"/>
      <c r="FF557" s="101"/>
      <c r="FG557" s="101"/>
      <c r="FH557" s="101"/>
      <c r="FI557" s="101"/>
      <c r="FJ557" s="101"/>
      <c r="FK557" s="130"/>
      <c r="FL557" s="128"/>
      <c r="FM557" s="126"/>
      <c r="FN557" s="126"/>
      <c r="FO557" s="126"/>
      <c r="FP557" s="126"/>
      <c r="FQ557" s="127"/>
      <c r="FR557" s="128"/>
      <c r="FS557" s="126"/>
      <c r="FT557" s="126"/>
      <c r="FU557" s="129"/>
      <c r="FV557" s="106"/>
      <c r="FW557" s="101"/>
      <c r="FX557" s="101"/>
      <c r="FY557" s="127"/>
      <c r="FZ557" s="131"/>
      <c r="GA557" s="132"/>
      <c r="GB557" s="133"/>
      <c r="GC557" s="133"/>
      <c r="GD557" s="133"/>
      <c r="GE557" s="133"/>
      <c r="GF557" s="134"/>
      <c r="GG557" s="135"/>
      <c r="GH557" s="133"/>
      <c r="GI557" s="133"/>
      <c r="GJ557" s="134"/>
      <c r="GK557" s="135"/>
      <c r="GL557" s="136"/>
      <c r="GM557" s="126"/>
      <c r="GN557" s="126"/>
      <c r="GO557" s="126"/>
      <c r="GP557" s="127"/>
      <c r="GQ557" s="137"/>
      <c r="GR557" s="138"/>
      <c r="GS557" s="139"/>
      <c r="GT557" s="140"/>
      <c r="GU557" s="141"/>
      <c r="GV557" s="142"/>
      <c r="GW557" s="143"/>
    </row>
    <row r="558" spans="1:205" s="120" customFormat="1" ht="18" customHeight="1" x14ac:dyDescent="0.25">
      <c r="A558" s="121">
        <v>553</v>
      </c>
      <c r="B558" s="122"/>
      <c r="C558" s="123"/>
      <c r="D558" s="123"/>
      <c r="E558" s="123"/>
      <c r="F558" s="123"/>
      <c r="G558" s="124"/>
      <c r="H558" s="144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46"/>
      <c r="AC558" s="146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6"/>
      <c r="AP558" s="126"/>
      <c r="AQ558" s="126"/>
      <c r="AR558" s="126"/>
      <c r="AS558" s="126"/>
      <c r="AT558" s="126"/>
      <c r="AU558" s="126"/>
      <c r="AV558" s="146"/>
      <c r="AW558" s="146"/>
      <c r="AX558" s="146"/>
      <c r="AY558" s="146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6"/>
      <c r="BL558" s="126"/>
      <c r="BM558" s="126"/>
      <c r="BN558" s="126"/>
      <c r="BO558" s="126"/>
      <c r="BP558" s="146"/>
      <c r="BQ558" s="146"/>
      <c r="BR558" s="146"/>
      <c r="BS558" s="146"/>
      <c r="BT558" s="146"/>
      <c r="BU558" s="146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6"/>
      <c r="CH558" s="126"/>
      <c r="CI558" s="126"/>
      <c r="CJ558" s="146"/>
      <c r="CK558" s="146"/>
      <c r="CL558" s="146"/>
      <c r="CM558" s="146"/>
      <c r="CN558" s="146"/>
      <c r="CO558" s="146"/>
      <c r="CP558" s="146"/>
      <c r="CQ558" s="146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46"/>
      <c r="DD558" s="146"/>
      <c r="DE558" s="146"/>
      <c r="DF558" s="146"/>
      <c r="DG558" s="146"/>
      <c r="DH558" s="146"/>
      <c r="DI558" s="146"/>
      <c r="DJ558" s="146"/>
      <c r="DK558" s="146"/>
      <c r="DL558" s="146"/>
      <c r="DM558" s="149"/>
      <c r="DN558" s="100"/>
      <c r="DO558" s="101"/>
      <c r="DP558" s="101"/>
      <c r="DQ558" s="101"/>
      <c r="DR558" s="101"/>
      <c r="DS558" s="101"/>
      <c r="DT558" s="101"/>
      <c r="DU558" s="101"/>
      <c r="DV558" s="101"/>
      <c r="DW558" s="101"/>
      <c r="DX558" s="101"/>
      <c r="DY558" s="101"/>
      <c r="DZ558" s="101"/>
      <c r="EA558" s="101"/>
      <c r="EB558" s="101"/>
      <c r="EC558" s="101"/>
      <c r="ED558" s="101"/>
      <c r="EE558" s="101"/>
      <c r="EF558" s="101"/>
      <c r="EG558" s="102"/>
      <c r="EH558" s="128"/>
      <c r="EI558" s="126"/>
      <c r="EJ558" s="126"/>
      <c r="EK558" s="126"/>
      <c r="EL558" s="126"/>
      <c r="EM558" s="126"/>
      <c r="EN558" s="126"/>
      <c r="EO558" s="126"/>
      <c r="EP558" s="126"/>
      <c r="EQ558" s="126"/>
      <c r="ER558" s="126"/>
      <c r="ES558" s="126"/>
      <c r="ET558" s="126"/>
      <c r="EU558" s="126"/>
      <c r="EV558" s="126"/>
      <c r="EW558" s="126"/>
      <c r="EX558" s="126"/>
      <c r="EY558" s="126"/>
      <c r="EZ558" s="126"/>
      <c r="FA558" s="129"/>
      <c r="FB558" s="106"/>
      <c r="FC558" s="101"/>
      <c r="FD558" s="101"/>
      <c r="FE558" s="101"/>
      <c r="FF558" s="101"/>
      <c r="FG558" s="101"/>
      <c r="FH558" s="101"/>
      <c r="FI558" s="101"/>
      <c r="FJ558" s="101"/>
      <c r="FK558" s="130"/>
      <c r="FL558" s="128"/>
      <c r="FM558" s="126"/>
      <c r="FN558" s="126"/>
      <c r="FO558" s="126"/>
      <c r="FP558" s="126"/>
      <c r="FQ558" s="127"/>
      <c r="FR558" s="128"/>
      <c r="FS558" s="126"/>
      <c r="FT558" s="126"/>
      <c r="FU558" s="129"/>
      <c r="FV558" s="106"/>
      <c r="FW558" s="101"/>
      <c r="FX558" s="101"/>
      <c r="FY558" s="127"/>
      <c r="FZ558" s="131"/>
      <c r="GA558" s="132"/>
      <c r="GB558" s="133"/>
      <c r="GC558" s="133"/>
      <c r="GD558" s="133"/>
      <c r="GE558" s="133"/>
      <c r="GF558" s="134"/>
      <c r="GG558" s="135"/>
      <c r="GH558" s="133"/>
      <c r="GI558" s="133"/>
      <c r="GJ558" s="134"/>
      <c r="GK558" s="135"/>
      <c r="GL558" s="136"/>
      <c r="GM558" s="126"/>
      <c r="GN558" s="126"/>
      <c r="GO558" s="126"/>
      <c r="GP558" s="127"/>
      <c r="GQ558" s="137"/>
      <c r="GR558" s="138"/>
      <c r="GS558" s="139"/>
      <c r="GT558" s="140"/>
      <c r="GU558" s="141"/>
      <c r="GV558" s="142"/>
      <c r="GW558" s="143"/>
    </row>
    <row r="559" spans="1:205" s="120" customFormat="1" ht="18" customHeight="1" x14ac:dyDescent="0.25">
      <c r="A559" s="121">
        <v>554</v>
      </c>
      <c r="B559" s="122"/>
      <c r="C559" s="123"/>
      <c r="D559" s="123"/>
      <c r="E559" s="123"/>
      <c r="F559" s="123"/>
      <c r="G559" s="124"/>
      <c r="H559" s="144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46"/>
      <c r="AC559" s="146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6"/>
      <c r="AP559" s="126"/>
      <c r="AQ559" s="126"/>
      <c r="AR559" s="126"/>
      <c r="AS559" s="126"/>
      <c r="AT559" s="126"/>
      <c r="AU559" s="126"/>
      <c r="AV559" s="146"/>
      <c r="AW559" s="146"/>
      <c r="AX559" s="146"/>
      <c r="AY559" s="146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6"/>
      <c r="BL559" s="126"/>
      <c r="BM559" s="126"/>
      <c r="BN559" s="126"/>
      <c r="BO559" s="126"/>
      <c r="BP559" s="146"/>
      <c r="BQ559" s="146"/>
      <c r="BR559" s="146"/>
      <c r="BS559" s="146"/>
      <c r="BT559" s="146"/>
      <c r="BU559" s="146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6"/>
      <c r="CH559" s="126"/>
      <c r="CI559" s="126"/>
      <c r="CJ559" s="146"/>
      <c r="CK559" s="146"/>
      <c r="CL559" s="146"/>
      <c r="CM559" s="146"/>
      <c r="CN559" s="146"/>
      <c r="CO559" s="146"/>
      <c r="CP559" s="146"/>
      <c r="CQ559" s="146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46"/>
      <c r="DD559" s="146"/>
      <c r="DE559" s="146"/>
      <c r="DF559" s="146"/>
      <c r="DG559" s="146"/>
      <c r="DH559" s="146"/>
      <c r="DI559" s="146"/>
      <c r="DJ559" s="146"/>
      <c r="DK559" s="146"/>
      <c r="DL559" s="146"/>
      <c r="DM559" s="149"/>
      <c r="DN559" s="100"/>
      <c r="DO559" s="101"/>
      <c r="DP559" s="101"/>
      <c r="DQ559" s="101"/>
      <c r="DR559" s="101"/>
      <c r="DS559" s="101"/>
      <c r="DT559" s="101"/>
      <c r="DU559" s="101"/>
      <c r="DV559" s="101"/>
      <c r="DW559" s="101"/>
      <c r="DX559" s="101"/>
      <c r="DY559" s="101"/>
      <c r="DZ559" s="101"/>
      <c r="EA559" s="101"/>
      <c r="EB559" s="101"/>
      <c r="EC559" s="101"/>
      <c r="ED559" s="101"/>
      <c r="EE559" s="101"/>
      <c r="EF559" s="101"/>
      <c r="EG559" s="102"/>
      <c r="EH559" s="128"/>
      <c r="EI559" s="126"/>
      <c r="EJ559" s="126"/>
      <c r="EK559" s="126"/>
      <c r="EL559" s="126"/>
      <c r="EM559" s="126"/>
      <c r="EN559" s="126"/>
      <c r="EO559" s="126"/>
      <c r="EP559" s="126"/>
      <c r="EQ559" s="126"/>
      <c r="ER559" s="126"/>
      <c r="ES559" s="126"/>
      <c r="ET559" s="126"/>
      <c r="EU559" s="126"/>
      <c r="EV559" s="126"/>
      <c r="EW559" s="126"/>
      <c r="EX559" s="126"/>
      <c r="EY559" s="126"/>
      <c r="EZ559" s="126"/>
      <c r="FA559" s="129"/>
      <c r="FB559" s="106"/>
      <c r="FC559" s="101"/>
      <c r="FD559" s="101"/>
      <c r="FE559" s="101"/>
      <c r="FF559" s="101"/>
      <c r="FG559" s="101"/>
      <c r="FH559" s="101"/>
      <c r="FI559" s="101"/>
      <c r="FJ559" s="101"/>
      <c r="FK559" s="130"/>
      <c r="FL559" s="128"/>
      <c r="FM559" s="126"/>
      <c r="FN559" s="126"/>
      <c r="FO559" s="126"/>
      <c r="FP559" s="126"/>
      <c r="FQ559" s="127"/>
      <c r="FR559" s="128"/>
      <c r="FS559" s="126"/>
      <c r="FT559" s="126"/>
      <c r="FU559" s="129"/>
      <c r="FV559" s="106"/>
      <c r="FW559" s="101"/>
      <c r="FX559" s="101"/>
      <c r="FY559" s="127"/>
      <c r="FZ559" s="131"/>
      <c r="GA559" s="132"/>
      <c r="GB559" s="133"/>
      <c r="GC559" s="133"/>
      <c r="GD559" s="133"/>
      <c r="GE559" s="133"/>
      <c r="GF559" s="134"/>
      <c r="GG559" s="135"/>
      <c r="GH559" s="133"/>
      <c r="GI559" s="133"/>
      <c r="GJ559" s="134"/>
      <c r="GK559" s="135"/>
      <c r="GL559" s="136"/>
      <c r="GM559" s="126"/>
      <c r="GN559" s="126"/>
      <c r="GO559" s="126"/>
      <c r="GP559" s="127"/>
      <c r="GQ559" s="137"/>
      <c r="GR559" s="138"/>
      <c r="GS559" s="139"/>
      <c r="GT559" s="140"/>
      <c r="GU559" s="141"/>
      <c r="GV559" s="142"/>
      <c r="GW559" s="143"/>
    </row>
    <row r="560" spans="1:205" s="120" customFormat="1" ht="18" customHeight="1" x14ac:dyDescent="0.25">
      <c r="A560" s="121">
        <v>555</v>
      </c>
      <c r="B560" s="122"/>
      <c r="C560" s="123"/>
      <c r="D560" s="123"/>
      <c r="E560" s="123"/>
      <c r="F560" s="123"/>
      <c r="G560" s="124"/>
      <c r="H560" s="144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46"/>
      <c r="AC560" s="146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6"/>
      <c r="AP560" s="126"/>
      <c r="AQ560" s="126"/>
      <c r="AR560" s="126"/>
      <c r="AS560" s="126"/>
      <c r="AT560" s="126"/>
      <c r="AU560" s="126"/>
      <c r="AV560" s="146"/>
      <c r="AW560" s="146"/>
      <c r="AX560" s="146"/>
      <c r="AY560" s="146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6"/>
      <c r="BL560" s="126"/>
      <c r="BM560" s="126"/>
      <c r="BN560" s="126"/>
      <c r="BO560" s="126"/>
      <c r="BP560" s="146"/>
      <c r="BQ560" s="146"/>
      <c r="BR560" s="146"/>
      <c r="BS560" s="146"/>
      <c r="BT560" s="146"/>
      <c r="BU560" s="146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6"/>
      <c r="CH560" s="126"/>
      <c r="CI560" s="126"/>
      <c r="CJ560" s="146"/>
      <c r="CK560" s="146"/>
      <c r="CL560" s="146"/>
      <c r="CM560" s="146"/>
      <c r="CN560" s="146"/>
      <c r="CO560" s="146"/>
      <c r="CP560" s="146"/>
      <c r="CQ560" s="146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46"/>
      <c r="DD560" s="146"/>
      <c r="DE560" s="146"/>
      <c r="DF560" s="146"/>
      <c r="DG560" s="146"/>
      <c r="DH560" s="146"/>
      <c r="DI560" s="146"/>
      <c r="DJ560" s="146"/>
      <c r="DK560" s="146"/>
      <c r="DL560" s="146"/>
      <c r="DM560" s="149"/>
      <c r="DN560" s="100"/>
      <c r="DO560" s="101"/>
      <c r="DP560" s="101"/>
      <c r="DQ560" s="101"/>
      <c r="DR560" s="101"/>
      <c r="DS560" s="101"/>
      <c r="DT560" s="101"/>
      <c r="DU560" s="101"/>
      <c r="DV560" s="101"/>
      <c r="DW560" s="101"/>
      <c r="DX560" s="101"/>
      <c r="DY560" s="101"/>
      <c r="DZ560" s="101"/>
      <c r="EA560" s="101"/>
      <c r="EB560" s="101"/>
      <c r="EC560" s="101"/>
      <c r="ED560" s="101"/>
      <c r="EE560" s="101"/>
      <c r="EF560" s="101"/>
      <c r="EG560" s="102"/>
      <c r="EH560" s="128"/>
      <c r="EI560" s="126"/>
      <c r="EJ560" s="126"/>
      <c r="EK560" s="126"/>
      <c r="EL560" s="126"/>
      <c r="EM560" s="126"/>
      <c r="EN560" s="126"/>
      <c r="EO560" s="126"/>
      <c r="EP560" s="126"/>
      <c r="EQ560" s="126"/>
      <c r="ER560" s="126"/>
      <c r="ES560" s="126"/>
      <c r="ET560" s="126"/>
      <c r="EU560" s="126"/>
      <c r="EV560" s="126"/>
      <c r="EW560" s="126"/>
      <c r="EX560" s="126"/>
      <c r="EY560" s="126"/>
      <c r="EZ560" s="126"/>
      <c r="FA560" s="129"/>
      <c r="FB560" s="106"/>
      <c r="FC560" s="101"/>
      <c r="FD560" s="101"/>
      <c r="FE560" s="101"/>
      <c r="FF560" s="101"/>
      <c r="FG560" s="101"/>
      <c r="FH560" s="101"/>
      <c r="FI560" s="101"/>
      <c r="FJ560" s="101"/>
      <c r="FK560" s="130"/>
      <c r="FL560" s="128"/>
      <c r="FM560" s="126"/>
      <c r="FN560" s="126"/>
      <c r="FO560" s="126"/>
      <c r="FP560" s="126"/>
      <c r="FQ560" s="127"/>
      <c r="FR560" s="128"/>
      <c r="FS560" s="126"/>
      <c r="FT560" s="126"/>
      <c r="FU560" s="129"/>
      <c r="FV560" s="106"/>
      <c r="FW560" s="101"/>
      <c r="FX560" s="101"/>
      <c r="FY560" s="127"/>
      <c r="FZ560" s="131"/>
      <c r="GA560" s="132"/>
      <c r="GB560" s="133"/>
      <c r="GC560" s="133"/>
      <c r="GD560" s="133"/>
      <c r="GE560" s="133"/>
      <c r="GF560" s="134"/>
      <c r="GG560" s="135"/>
      <c r="GH560" s="133"/>
      <c r="GI560" s="133"/>
      <c r="GJ560" s="134"/>
      <c r="GK560" s="135"/>
      <c r="GL560" s="136"/>
      <c r="GM560" s="126"/>
      <c r="GN560" s="126"/>
      <c r="GO560" s="126"/>
      <c r="GP560" s="127"/>
      <c r="GQ560" s="137"/>
      <c r="GR560" s="138"/>
      <c r="GS560" s="139"/>
      <c r="GT560" s="140"/>
      <c r="GU560" s="141"/>
      <c r="GV560" s="142"/>
      <c r="GW560" s="143"/>
    </row>
    <row r="561" spans="1:205" s="120" customFormat="1" ht="18" customHeight="1" x14ac:dyDescent="0.25">
      <c r="A561" s="121">
        <v>556</v>
      </c>
      <c r="B561" s="122"/>
      <c r="C561" s="123"/>
      <c r="D561" s="123"/>
      <c r="E561" s="123"/>
      <c r="F561" s="123"/>
      <c r="G561" s="124"/>
      <c r="H561" s="144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46"/>
      <c r="AC561" s="146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6"/>
      <c r="AP561" s="126"/>
      <c r="AQ561" s="126"/>
      <c r="AR561" s="126"/>
      <c r="AS561" s="126"/>
      <c r="AT561" s="126"/>
      <c r="AU561" s="126"/>
      <c r="AV561" s="146"/>
      <c r="AW561" s="146"/>
      <c r="AX561" s="146"/>
      <c r="AY561" s="146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6"/>
      <c r="BL561" s="126"/>
      <c r="BM561" s="126"/>
      <c r="BN561" s="126"/>
      <c r="BO561" s="126"/>
      <c r="BP561" s="146"/>
      <c r="BQ561" s="146"/>
      <c r="BR561" s="146"/>
      <c r="BS561" s="146"/>
      <c r="BT561" s="146"/>
      <c r="BU561" s="146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6"/>
      <c r="CH561" s="126"/>
      <c r="CI561" s="126"/>
      <c r="CJ561" s="146"/>
      <c r="CK561" s="146"/>
      <c r="CL561" s="146"/>
      <c r="CM561" s="146"/>
      <c r="CN561" s="146"/>
      <c r="CO561" s="146"/>
      <c r="CP561" s="146"/>
      <c r="CQ561" s="146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46"/>
      <c r="DD561" s="146"/>
      <c r="DE561" s="146"/>
      <c r="DF561" s="146"/>
      <c r="DG561" s="146"/>
      <c r="DH561" s="146"/>
      <c r="DI561" s="146"/>
      <c r="DJ561" s="146"/>
      <c r="DK561" s="146"/>
      <c r="DL561" s="146"/>
      <c r="DM561" s="149"/>
      <c r="DN561" s="100"/>
      <c r="DO561" s="101"/>
      <c r="DP561" s="101"/>
      <c r="DQ561" s="101"/>
      <c r="DR561" s="101"/>
      <c r="DS561" s="101"/>
      <c r="DT561" s="101"/>
      <c r="DU561" s="101"/>
      <c r="DV561" s="101"/>
      <c r="DW561" s="101"/>
      <c r="DX561" s="101"/>
      <c r="DY561" s="101"/>
      <c r="DZ561" s="101"/>
      <c r="EA561" s="101"/>
      <c r="EB561" s="101"/>
      <c r="EC561" s="101"/>
      <c r="ED561" s="101"/>
      <c r="EE561" s="101"/>
      <c r="EF561" s="101"/>
      <c r="EG561" s="102"/>
      <c r="EH561" s="128"/>
      <c r="EI561" s="126"/>
      <c r="EJ561" s="126"/>
      <c r="EK561" s="126"/>
      <c r="EL561" s="126"/>
      <c r="EM561" s="126"/>
      <c r="EN561" s="126"/>
      <c r="EO561" s="126"/>
      <c r="EP561" s="126"/>
      <c r="EQ561" s="126"/>
      <c r="ER561" s="126"/>
      <c r="ES561" s="126"/>
      <c r="ET561" s="126"/>
      <c r="EU561" s="126"/>
      <c r="EV561" s="126"/>
      <c r="EW561" s="126"/>
      <c r="EX561" s="126"/>
      <c r="EY561" s="126"/>
      <c r="EZ561" s="126"/>
      <c r="FA561" s="129"/>
      <c r="FB561" s="106"/>
      <c r="FC561" s="101"/>
      <c r="FD561" s="101"/>
      <c r="FE561" s="101"/>
      <c r="FF561" s="101"/>
      <c r="FG561" s="101"/>
      <c r="FH561" s="101"/>
      <c r="FI561" s="101"/>
      <c r="FJ561" s="101"/>
      <c r="FK561" s="130"/>
      <c r="FL561" s="128"/>
      <c r="FM561" s="126"/>
      <c r="FN561" s="126"/>
      <c r="FO561" s="126"/>
      <c r="FP561" s="126"/>
      <c r="FQ561" s="127"/>
      <c r="FR561" s="128"/>
      <c r="FS561" s="126"/>
      <c r="FT561" s="126"/>
      <c r="FU561" s="129"/>
      <c r="FV561" s="106"/>
      <c r="FW561" s="101"/>
      <c r="FX561" s="101"/>
      <c r="FY561" s="127"/>
      <c r="FZ561" s="131"/>
      <c r="GA561" s="132"/>
      <c r="GB561" s="133"/>
      <c r="GC561" s="133"/>
      <c r="GD561" s="133"/>
      <c r="GE561" s="133"/>
      <c r="GF561" s="134"/>
      <c r="GG561" s="135"/>
      <c r="GH561" s="133"/>
      <c r="GI561" s="133"/>
      <c r="GJ561" s="134"/>
      <c r="GK561" s="135"/>
      <c r="GL561" s="136"/>
      <c r="GM561" s="126"/>
      <c r="GN561" s="126"/>
      <c r="GO561" s="126"/>
      <c r="GP561" s="127"/>
      <c r="GQ561" s="137"/>
      <c r="GR561" s="138"/>
      <c r="GS561" s="139"/>
      <c r="GT561" s="140"/>
      <c r="GU561" s="141"/>
      <c r="GV561" s="142"/>
      <c r="GW561" s="143"/>
    </row>
    <row r="562" spans="1:205" s="120" customFormat="1" ht="18" customHeight="1" x14ac:dyDescent="0.25">
      <c r="A562" s="121">
        <v>557</v>
      </c>
      <c r="B562" s="122"/>
      <c r="C562" s="123"/>
      <c r="D562" s="123"/>
      <c r="E562" s="123"/>
      <c r="F562" s="123"/>
      <c r="G562" s="124"/>
      <c r="H562" s="144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46"/>
      <c r="AC562" s="146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6"/>
      <c r="AP562" s="126"/>
      <c r="AQ562" s="126"/>
      <c r="AR562" s="126"/>
      <c r="AS562" s="126"/>
      <c r="AT562" s="126"/>
      <c r="AU562" s="126"/>
      <c r="AV562" s="146"/>
      <c r="AW562" s="146"/>
      <c r="AX562" s="146"/>
      <c r="AY562" s="146"/>
      <c r="AZ562" s="125"/>
      <c r="BA562" s="125"/>
      <c r="BB562" s="125"/>
      <c r="BC562" s="125"/>
      <c r="BD562" s="125"/>
      <c r="BE562" s="125"/>
      <c r="BF562" s="125"/>
      <c r="BG562" s="125"/>
      <c r="BH562" s="125"/>
      <c r="BI562" s="125"/>
      <c r="BJ562" s="125"/>
      <c r="BK562" s="126"/>
      <c r="BL562" s="126"/>
      <c r="BM562" s="126"/>
      <c r="BN562" s="126"/>
      <c r="BO562" s="126"/>
      <c r="BP562" s="146"/>
      <c r="BQ562" s="146"/>
      <c r="BR562" s="146"/>
      <c r="BS562" s="146"/>
      <c r="BT562" s="146"/>
      <c r="BU562" s="146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6"/>
      <c r="CH562" s="126"/>
      <c r="CI562" s="126"/>
      <c r="CJ562" s="146"/>
      <c r="CK562" s="146"/>
      <c r="CL562" s="146"/>
      <c r="CM562" s="146"/>
      <c r="CN562" s="146"/>
      <c r="CO562" s="146"/>
      <c r="CP562" s="146"/>
      <c r="CQ562" s="146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46"/>
      <c r="DD562" s="146"/>
      <c r="DE562" s="146"/>
      <c r="DF562" s="146"/>
      <c r="DG562" s="146"/>
      <c r="DH562" s="146"/>
      <c r="DI562" s="146"/>
      <c r="DJ562" s="146"/>
      <c r="DK562" s="146"/>
      <c r="DL562" s="146"/>
      <c r="DM562" s="149"/>
      <c r="DN562" s="100"/>
      <c r="DO562" s="101"/>
      <c r="DP562" s="101"/>
      <c r="DQ562" s="101"/>
      <c r="DR562" s="101"/>
      <c r="DS562" s="101"/>
      <c r="DT562" s="101"/>
      <c r="DU562" s="101"/>
      <c r="DV562" s="101"/>
      <c r="DW562" s="101"/>
      <c r="DX562" s="101"/>
      <c r="DY562" s="101"/>
      <c r="DZ562" s="101"/>
      <c r="EA562" s="101"/>
      <c r="EB562" s="101"/>
      <c r="EC562" s="101"/>
      <c r="ED562" s="101"/>
      <c r="EE562" s="101"/>
      <c r="EF562" s="101"/>
      <c r="EG562" s="102"/>
      <c r="EH562" s="128"/>
      <c r="EI562" s="126"/>
      <c r="EJ562" s="126"/>
      <c r="EK562" s="126"/>
      <c r="EL562" s="126"/>
      <c r="EM562" s="126"/>
      <c r="EN562" s="126"/>
      <c r="EO562" s="126"/>
      <c r="EP562" s="126"/>
      <c r="EQ562" s="126"/>
      <c r="ER562" s="126"/>
      <c r="ES562" s="126"/>
      <c r="ET562" s="126"/>
      <c r="EU562" s="126"/>
      <c r="EV562" s="126"/>
      <c r="EW562" s="126"/>
      <c r="EX562" s="126"/>
      <c r="EY562" s="126"/>
      <c r="EZ562" s="126"/>
      <c r="FA562" s="129"/>
      <c r="FB562" s="106"/>
      <c r="FC562" s="101"/>
      <c r="FD562" s="101"/>
      <c r="FE562" s="101"/>
      <c r="FF562" s="101"/>
      <c r="FG562" s="101"/>
      <c r="FH562" s="101"/>
      <c r="FI562" s="101"/>
      <c r="FJ562" s="101"/>
      <c r="FK562" s="130"/>
      <c r="FL562" s="128"/>
      <c r="FM562" s="126"/>
      <c r="FN562" s="126"/>
      <c r="FO562" s="126"/>
      <c r="FP562" s="126"/>
      <c r="FQ562" s="127"/>
      <c r="FR562" s="128"/>
      <c r="FS562" s="126"/>
      <c r="FT562" s="126"/>
      <c r="FU562" s="129"/>
      <c r="FV562" s="106"/>
      <c r="FW562" s="101"/>
      <c r="FX562" s="101"/>
      <c r="FY562" s="127"/>
      <c r="FZ562" s="131"/>
      <c r="GA562" s="132"/>
      <c r="GB562" s="133"/>
      <c r="GC562" s="133"/>
      <c r="GD562" s="133"/>
      <c r="GE562" s="133"/>
      <c r="GF562" s="134"/>
      <c r="GG562" s="135"/>
      <c r="GH562" s="133"/>
      <c r="GI562" s="133"/>
      <c r="GJ562" s="134"/>
      <c r="GK562" s="135"/>
      <c r="GL562" s="136"/>
      <c r="GM562" s="126"/>
      <c r="GN562" s="126"/>
      <c r="GO562" s="126"/>
      <c r="GP562" s="127"/>
      <c r="GQ562" s="137"/>
      <c r="GR562" s="138"/>
      <c r="GS562" s="139"/>
      <c r="GT562" s="140"/>
      <c r="GU562" s="141"/>
      <c r="GV562" s="142"/>
      <c r="GW562" s="143"/>
    </row>
    <row r="563" spans="1:205" s="120" customFormat="1" ht="18" customHeight="1" x14ac:dyDescent="0.25">
      <c r="A563" s="121">
        <v>558</v>
      </c>
      <c r="B563" s="122"/>
      <c r="C563" s="123"/>
      <c r="D563" s="123"/>
      <c r="E563" s="123"/>
      <c r="F563" s="123"/>
      <c r="G563" s="124"/>
      <c r="H563" s="144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46"/>
      <c r="AC563" s="146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6"/>
      <c r="AP563" s="126"/>
      <c r="AQ563" s="126"/>
      <c r="AR563" s="126"/>
      <c r="AS563" s="126"/>
      <c r="AT563" s="126"/>
      <c r="AU563" s="126"/>
      <c r="AV563" s="146"/>
      <c r="AW563" s="146"/>
      <c r="AX563" s="146"/>
      <c r="AY563" s="146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6"/>
      <c r="BL563" s="126"/>
      <c r="BM563" s="126"/>
      <c r="BN563" s="126"/>
      <c r="BO563" s="126"/>
      <c r="BP563" s="146"/>
      <c r="BQ563" s="146"/>
      <c r="BR563" s="146"/>
      <c r="BS563" s="146"/>
      <c r="BT563" s="146"/>
      <c r="BU563" s="146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6"/>
      <c r="CH563" s="126"/>
      <c r="CI563" s="126"/>
      <c r="CJ563" s="146"/>
      <c r="CK563" s="146"/>
      <c r="CL563" s="146"/>
      <c r="CM563" s="146"/>
      <c r="CN563" s="146"/>
      <c r="CO563" s="146"/>
      <c r="CP563" s="146"/>
      <c r="CQ563" s="146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46"/>
      <c r="DD563" s="146"/>
      <c r="DE563" s="146"/>
      <c r="DF563" s="146"/>
      <c r="DG563" s="146"/>
      <c r="DH563" s="146"/>
      <c r="DI563" s="146"/>
      <c r="DJ563" s="146"/>
      <c r="DK563" s="146"/>
      <c r="DL563" s="146"/>
      <c r="DM563" s="149"/>
      <c r="DN563" s="100"/>
      <c r="DO563" s="101"/>
      <c r="DP563" s="101"/>
      <c r="DQ563" s="101"/>
      <c r="DR563" s="101"/>
      <c r="DS563" s="101"/>
      <c r="DT563" s="101"/>
      <c r="DU563" s="101"/>
      <c r="DV563" s="101"/>
      <c r="DW563" s="101"/>
      <c r="DX563" s="101"/>
      <c r="DY563" s="101"/>
      <c r="DZ563" s="101"/>
      <c r="EA563" s="101"/>
      <c r="EB563" s="101"/>
      <c r="EC563" s="101"/>
      <c r="ED563" s="101"/>
      <c r="EE563" s="101"/>
      <c r="EF563" s="101"/>
      <c r="EG563" s="102"/>
      <c r="EH563" s="128"/>
      <c r="EI563" s="126"/>
      <c r="EJ563" s="126"/>
      <c r="EK563" s="126"/>
      <c r="EL563" s="126"/>
      <c r="EM563" s="126"/>
      <c r="EN563" s="126"/>
      <c r="EO563" s="126"/>
      <c r="EP563" s="126"/>
      <c r="EQ563" s="126"/>
      <c r="ER563" s="126"/>
      <c r="ES563" s="126"/>
      <c r="ET563" s="126"/>
      <c r="EU563" s="126"/>
      <c r="EV563" s="126"/>
      <c r="EW563" s="126"/>
      <c r="EX563" s="126"/>
      <c r="EY563" s="126"/>
      <c r="EZ563" s="126"/>
      <c r="FA563" s="129"/>
      <c r="FB563" s="106"/>
      <c r="FC563" s="101"/>
      <c r="FD563" s="101"/>
      <c r="FE563" s="101"/>
      <c r="FF563" s="101"/>
      <c r="FG563" s="101"/>
      <c r="FH563" s="101"/>
      <c r="FI563" s="101"/>
      <c r="FJ563" s="101"/>
      <c r="FK563" s="130"/>
      <c r="FL563" s="128"/>
      <c r="FM563" s="126"/>
      <c r="FN563" s="126"/>
      <c r="FO563" s="126"/>
      <c r="FP563" s="126"/>
      <c r="FQ563" s="127"/>
      <c r="FR563" s="128"/>
      <c r="FS563" s="126"/>
      <c r="FT563" s="126"/>
      <c r="FU563" s="129"/>
      <c r="FV563" s="106"/>
      <c r="FW563" s="101"/>
      <c r="FX563" s="101"/>
      <c r="FY563" s="127"/>
      <c r="FZ563" s="131"/>
      <c r="GA563" s="132"/>
      <c r="GB563" s="133"/>
      <c r="GC563" s="133"/>
      <c r="GD563" s="133"/>
      <c r="GE563" s="133"/>
      <c r="GF563" s="134"/>
      <c r="GG563" s="135"/>
      <c r="GH563" s="133"/>
      <c r="GI563" s="133"/>
      <c r="GJ563" s="134"/>
      <c r="GK563" s="135"/>
      <c r="GL563" s="136"/>
      <c r="GM563" s="126"/>
      <c r="GN563" s="126"/>
      <c r="GO563" s="126"/>
      <c r="GP563" s="127"/>
      <c r="GQ563" s="137"/>
      <c r="GR563" s="138"/>
      <c r="GS563" s="139"/>
      <c r="GT563" s="140"/>
      <c r="GU563" s="141"/>
      <c r="GV563" s="142"/>
      <c r="GW563" s="143"/>
    </row>
    <row r="564" spans="1:205" s="120" customFormat="1" ht="18" customHeight="1" x14ac:dyDescent="0.25">
      <c r="A564" s="121">
        <v>559</v>
      </c>
      <c r="B564" s="122"/>
      <c r="C564" s="123"/>
      <c r="D564" s="123"/>
      <c r="E564" s="123"/>
      <c r="F564" s="123"/>
      <c r="G564" s="124"/>
      <c r="H564" s="144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46"/>
      <c r="AC564" s="146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6"/>
      <c r="AP564" s="126"/>
      <c r="AQ564" s="126"/>
      <c r="AR564" s="126"/>
      <c r="AS564" s="126"/>
      <c r="AT564" s="126"/>
      <c r="AU564" s="126"/>
      <c r="AV564" s="146"/>
      <c r="AW564" s="146"/>
      <c r="AX564" s="146"/>
      <c r="AY564" s="146"/>
      <c r="AZ564" s="125"/>
      <c r="BA564" s="125"/>
      <c r="BB564" s="125"/>
      <c r="BC564" s="125"/>
      <c r="BD564" s="125"/>
      <c r="BE564" s="125"/>
      <c r="BF564" s="125"/>
      <c r="BG564" s="125"/>
      <c r="BH564" s="125"/>
      <c r="BI564" s="125"/>
      <c r="BJ564" s="125"/>
      <c r="BK564" s="126"/>
      <c r="BL564" s="126"/>
      <c r="BM564" s="126"/>
      <c r="BN564" s="126"/>
      <c r="BO564" s="126"/>
      <c r="BP564" s="146"/>
      <c r="BQ564" s="146"/>
      <c r="BR564" s="146"/>
      <c r="BS564" s="146"/>
      <c r="BT564" s="146"/>
      <c r="BU564" s="146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6"/>
      <c r="CH564" s="126"/>
      <c r="CI564" s="126"/>
      <c r="CJ564" s="146"/>
      <c r="CK564" s="146"/>
      <c r="CL564" s="146"/>
      <c r="CM564" s="146"/>
      <c r="CN564" s="146"/>
      <c r="CO564" s="146"/>
      <c r="CP564" s="146"/>
      <c r="CQ564" s="146"/>
      <c r="CR564" s="125"/>
      <c r="CS564" s="125"/>
      <c r="CT564" s="125"/>
      <c r="CU564" s="125"/>
      <c r="CV564" s="125"/>
      <c r="CW564" s="125"/>
      <c r="CX564" s="125"/>
      <c r="CY564" s="125"/>
      <c r="CZ564" s="125"/>
      <c r="DA564" s="125"/>
      <c r="DB564" s="125"/>
      <c r="DC564" s="146"/>
      <c r="DD564" s="146"/>
      <c r="DE564" s="146"/>
      <c r="DF564" s="146"/>
      <c r="DG564" s="146"/>
      <c r="DH564" s="146"/>
      <c r="DI564" s="146"/>
      <c r="DJ564" s="146"/>
      <c r="DK564" s="146"/>
      <c r="DL564" s="146"/>
      <c r="DM564" s="149"/>
      <c r="DN564" s="100"/>
      <c r="DO564" s="101"/>
      <c r="DP564" s="101"/>
      <c r="DQ564" s="101"/>
      <c r="DR564" s="101"/>
      <c r="DS564" s="101"/>
      <c r="DT564" s="101"/>
      <c r="DU564" s="101"/>
      <c r="DV564" s="101"/>
      <c r="DW564" s="101"/>
      <c r="DX564" s="101"/>
      <c r="DY564" s="101"/>
      <c r="DZ564" s="101"/>
      <c r="EA564" s="101"/>
      <c r="EB564" s="101"/>
      <c r="EC564" s="101"/>
      <c r="ED564" s="101"/>
      <c r="EE564" s="101"/>
      <c r="EF564" s="101"/>
      <c r="EG564" s="102"/>
      <c r="EH564" s="128"/>
      <c r="EI564" s="126"/>
      <c r="EJ564" s="126"/>
      <c r="EK564" s="126"/>
      <c r="EL564" s="126"/>
      <c r="EM564" s="126"/>
      <c r="EN564" s="126"/>
      <c r="EO564" s="126"/>
      <c r="EP564" s="126"/>
      <c r="EQ564" s="126"/>
      <c r="ER564" s="126"/>
      <c r="ES564" s="126"/>
      <c r="ET564" s="126"/>
      <c r="EU564" s="126"/>
      <c r="EV564" s="126"/>
      <c r="EW564" s="126"/>
      <c r="EX564" s="126"/>
      <c r="EY564" s="126"/>
      <c r="EZ564" s="126"/>
      <c r="FA564" s="129"/>
      <c r="FB564" s="106"/>
      <c r="FC564" s="101"/>
      <c r="FD564" s="101"/>
      <c r="FE564" s="101"/>
      <c r="FF564" s="101"/>
      <c r="FG564" s="101"/>
      <c r="FH564" s="101"/>
      <c r="FI564" s="101"/>
      <c r="FJ564" s="101"/>
      <c r="FK564" s="130"/>
      <c r="FL564" s="128"/>
      <c r="FM564" s="126"/>
      <c r="FN564" s="126"/>
      <c r="FO564" s="126"/>
      <c r="FP564" s="126"/>
      <c r="FQ564" s="127"/>
      <c r="FR564" s="128"/>
      <c r="FS564" s="126"/>
      <c r="FT564" s="126"/>
      <c r="FU564" s="129"/>
      <c r="FV564" s="106"/>
      <c r="FW564" s="101"/>
      <c r="FX564" s="101"/>
      <c r="FY564" s="127"/>
      <c r="FZ564" s="131"/>
      <c r="GA564" s="132"/>
      <c r="GB564" s="133"/>
      <c r="GC564" s="133"/>
      <c r="GD564" s="133"/>
      <c r="GE564" s="133"/>
      <c r="GF564" s="134"/>
      <c r="GG564" s="135"/>
      <c r="GH564" s="133"/>
      <c r="GI564" s="133"/>
      <c r="GJ564" s="134"/>
      <c r="GK564" s="135"/>
      <c r="GL564" s="136"/>
      <c r="GM564" s="126"/>
      <c r="GN564" s="126"/>
      <c r="GO564" s="126"/>
      <c r="GP564" s="127"/>
      <c r="GQ564" s="137"/>
      <c r="GR564" s="138"/>
      <c r="GS564" s="139"/>
      <c r="GT564" s="140"/>
      <c r="GU564" s="141"/>
      <c r="GV564" s="142"/>
      <c r="GW564" s="143"/>
    </row>
    <row r="565" spans="1:205" s="120" customFormat="1" ht="18" customHeight="1" x14ac:dyDescent="0.25">
      <c r="A565" s="121">
        <v>560</v>
      </c>
      <c r="B565" s="122"/>
      <c r="C565" s="123"/>
      <c r="D565" s="123"/>
      <c r="E565" s="123"/>
      <c r="F565" s="123"/>
      <c r="G565" s="124"/>
      <c r="H565" s="144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46"/>
      <c r="AC565" s="146"/>
      <c r="AD565" s="12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6"/>
      <c r="AP565" s="126"/>
      <c r="AQ565" s="126"/>
      <c r="AR565" s="126"/>
      <c r="AS565" s="126"/>
      <c r="AT565" s="126"/>
      <c r="AU565" s="126"/>
      <c r="AV565" s="146"/>
      <c r="AW565" s="146"/>
      <c r="AX565" s="146"/>
      <c r="AY565" s="146"/>
      <c r="AZ565" s="125"/>
      <c r="BA565" s="125"/>
      <c r="BB565" s="125"/>
      <c r="BC565" s="125"/>
      <c r="BD565" s="125"/>
      <c r="BE565" s="125"/>
      <c r="BF565" s="125"/>
      <c r="BG565" s="125"/>
      <c r="BH565" s="125"/>
      <c r="BI565" s="125"/>
      <c r="BJ565" s="125"/>
      <c r="BK565" s="126"/>
      <c r="BL565" s="126"/>
      <c r="BM565" s="126"/>
      <c r="BN565" s="126"/>
      <c r="BO565" s="126"/>
      <c r="BP565" s="146"/>
      <c r="BQ565" s="146"/>
      <c r="BR565" s="146"/>
      <c r="BS565" s="146"/>
      <c r="BT565" s="146"/>
      <c r="BU565" s="146"/>
      <c r="BV565" s="125"/>
      <c r="BW565" s="125"/>
      <c r="BX565" s="125"/>
      <c r="BY565" s="125"/>
      <c r="BZ565" s="125"/>
      <c r="CA565" s="125"/>
      <c r="CB565" s="125"/>
      <c r="CC565" s="125"/>
      <c r="CD565" s="125"/>
      <c r="CE565" s="125"/>
      <c r="CF565" s="125"/>
      <c r="CG565" s="126"/>
      <c r="CH565" s="126"/>
      <c r="CI565" s="126"/>
      <c r="CJ565" s="146"/>
      <c r="CK565" s="146"/>
      <c r="CL565" s="146"/>
      <c r="CM565" s="146"/>
      <c r="CN565" s="146"/>
      <c r="CO565" s="146"/>
      <c r="CP565" s="146"/>
      <c r="CQ565" s="146"/>
      <c r="CR565" s="125"/>
      <c r="CS565" s="125"/>
      <c r="CT565" s="125"/>
      <c r="CU565" s="125"/>
      <c r="CV565" s="125"/>
      <c r="CW565" s="125"/>
      <c r="CX565" s="125"/>
      <c r="CY565" s="125"/>
      <c r="CZ565" s="125"/>
      <c r="DA565" s="125"/>
      <c r="DB565" s="125"/>
      <c r="DC565" s="146"/>
      <c r="DD565" s="146"/>
      <c r="DE565" s="146"/>
      <c r="DF565" s="146"/>
      <c r="DG565" s="146"/>
      <c r="DH565" s="146"/>
      <c r="DI565" s="146"/>
      <c r="DJ565" s="146"/>
      <c r="DK565" s="146"/>
      <c r="DL565" s="146"/>
      <c r="DM565" s="149"/>
      <c r="DN565" s="100"/>
      <c r="DO565" s="101"/>
      <c r="DP565" s="101"/>
      <c r="DQ565" s="101"/>
      <c r="DR565" s="101"/>
      <c r="DS565" s="101"/>
      <c r="DT565" s="101"/>
      <c r="DU565" s="101"/>
      <c r="DV565" s="101"/>
      <c r="DW565" s="101"/>
      <c r="DX565" s="101"/>
      <c r="DY565" s="101"/>
      <c r="DZ565" s="101"/>
      <c r="EA565" s="101"/>
      <c r="EB565" s="101"/>
      <c r="EC565" s="101"/>
      <c r="ED565" s="101"/>
      <c r="EE565" s="101"/>
      <c r="EF565" s="101"/>
      <c r="EG565" s="102"/>
      <c r="EH565" s="128"/>
      <c r="EI565" s="126"/>
      <c r="EJ565" s="126"/>
      <c r="EK565" s="126"/>
      <c r="EL565" s="126"/>
      <c r="EM565" s="126"/>
      <c r="EN565" s="126"/>
      <c r="EO565" s="126"/>
      <c r="EP565" s="126"/>
      <c r="EQ565" s="126"/>
      <c r="ER565" s="126"/>
      <c r="ES565" s="126"/>
      <c r="ET565" s="126"/>
      <c r="EU565" s="126"/>
      <c r="EV565" s="126"/>
      <c r="EW565" s="126"/>
      <c r="EX565" s="126"/>
      <c r="EY565" s="126"/>
      <c r="EZ565" s="126"/>
      <c r="FA565" s="129"/>
      <c r="FB565" s="106"/>
      <c r="FC565" s="101"/>
      <c r="FD565" s="101"/>
      <c r="FE565" s="101"/>
      <c r="FF565" s="101"/>
      <c r="FG565" s="101"/>
      <c r="FH565" s="101"/>
      <c r="FI565" s="101"/>
      <c r="FJ565" s="101"/>
      <c r="FK565" s="130"/>
      <c r="FL565" s="128"/>
      <c r="FM565" s="126"/>
      <c r="FN565" s="126"/>
      <c r="FO565" s="126"/>
      <c r="FP565" s="126"/>
      <c r="FQ565" s="127"/>
      <c r="FR565" s="128"/>
      <c r="FS565" s="126"/>
      <c r="FT565" s="126"/>
      <c r="FU565" s="129"/>
      <c r="FV565" s="106"/>
      <c r="FW565" s="101"/>
      <c r="FX565" s="101"/>
      <c r="FY565" s="127"/>
      <c r="FZ565" s="131"/>
      <c r="GA565" s="132"/>
      <c r="GB565" s="133"/>
      <c r="GC565" s="133"/>
      <c r="GD565" s="133"/>
      <c r="GE565" s="133"/>
      <c r="GF565" s="134"/>
      <c r="GG565" s="135"/>
      <c r="GH565" s="133"/>
      <c r="GI565" s="133"/>
      <c r="GJ565" s="134"/>
      <c r="GK565" s="135"/>
      <c r="GL565" s="136"/>
      <c r="GM565" s="126"/>
      <c r="GN565" s="126"/>
      <c r="GO565" s="126"/>
      <c r="GP565" s="127"/>
      <c r="GQ565" s="137"/>
      <c r="GR565" s="138"/>
      <c r="GS565" s="139"/>
      <c r="GT565" s="140"/>
      <c r="GU565" s="141"/>
      <c r="GV565" s="142"/>
      <c r="GW565" s="143"/>
    </row>
    <row r="566" spans="1:205" s="120" customFormat="1" ht="18" customHeight="1" x14ac:dyDescent="0.25">
      <c r="A566" s="121">
        <v>561</v>
      </c>
      <c r="B566" s="122"/>
      <c r="C566" s="123"/>
      <c r="D566" s="123"/>
      <c r="E566" s="123"/>
      <c r="F566" s="123"/>
      <c r="G566" s="124"/>
      <c r="H566" s="144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46"/>
      <c r="AC566" s="146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6"/>
      <c r="AP566" s="126"/>
      <c r="AQ566" s="126"/>
      <c r="AR566" s="126"/>
      <c r="AS566" s="126"/>
      <c r="AT566" s="126"/>
      <c r="AU566" s="126"/>
      <c r="AV566" s="146"/>
      <c r="AW566" s="146"/>
      <c r="AX566" s="146"/>
      <c r="AY566" s="146"/>
      <c r="AZ566" s="125"/>
      <c r="BA566" s="125"/>
      <c r="BB566" s="125"/>
      <c r="BC566" s="125"/>
      <c r="BD566" s="125"/>
      <c r="BE566" s="125"/>
      <c r="BF566" s="125"/>
      <c r="BG566" s="125"/>
      <c r="BH566" s="125"/>
      <c r="BI566" s="125"/>
      <c r="BJ566" s="125"/>
      <c r="BK566" s="126"/>
      <c r="BL566" s="126"/>
      <c r="BM566" s="126"/>
      <c r="BN566" s="126"/>
      <c r="BO566" s="126"/>
      <c r="BP566" s="146"/>
      <c r="BQ566" s="146"/>
      <c r="BR566" s="146"/>
      <c r="BS566" s="146"/>
      <c r="BT566" s="146"/>
      <c r="BU566" s="146"/>
      <c r="BV566" s="125"/>
      <c r="BW566" s="125"/>
      <c r="BX566" s="125"/>
      <c r="BY566" s="125"/>
      <c r="BZ566" s="125"/>
      <c r="CA566" s="125"/>
      <c r="CB566" s="125"/>
      <c r="CC566" s="125"/>
      <c r="CD566" s="125"/>
      <c r="CE566" s="125"/>
      <c r="CF566" s="125"/>
      <c r="CG566" s="126"/>
      <c r="CH566" s="126"/>
      <c r="CI566" s="126"/>
      <c r="CJ566" s="146"/>
      <c r="CK566" s="146"/>
      <c r="CL566" s="146"/>
      <c r="CM566" s="146"/>
      <c r="CN566" s="146"/>
      <c r="CO566" s="146"/>
      <c r="CP566" s="146"/>
      <c r="CQ566" s="146"/>
      <c r="CR566" s="125"/>
      <c r="CS566" s="125"/>
      <c r="CT566" s="125"/>
      <c r="CU566" s="125"/>
      <c r="CV566" s="125"/>
      <c r="CW566" s="125"/>
      <c r="CX566" s="125"/>
      <c r="CY566" s="125"/>
      <c r="CZ566" s="125"/>
      <c r="DA566" s="125"/>
      <c r="DB566" s="125"/>
      <c r="DC566" s="146"/>
      <c r="DD566" s="146"/>
      <c r="DE566" s="146"/>
      <c r="DF566" s="146"/>
      <c r="DG566" s="146"/>
      <c r="DH566" s="146"/>
      <c r="DI566" s="146"/>
      <c r="DJ566" s="146"/>
      <c r="DK566" s="146"/>
      <c r="DL566" s="146"/>
      <c r="DM566" s="149"/>
      <c r="DN566" s="100"/>
      <c r="DO566" s="101"/>
      <c r="DP566" s="101"/>
      <c r="DQ566" s="101"/>
      <c r="DR566" s="101"/>
      <c r="DS566" s="101"/>
      <c r="DT566" s="101"/>
      <c r="DU566" s="101"/>
      <c r="DV566" s="101"/>
      <c r="DW566" s="101"/>
      <c r="DX566" s="101"/>
      <c r="DY566" s="101"/>
      <c r="DZ566" s="101"/>
      <c r="EA566" s="101"/>
      <c r="EB566" s="101"/>
      <c r="EC566" s="101"/>
      <c r="ED566" s="101"/>
      <c r="EE566" s="101"/>
      <c r="EF566" s="101"/>
      <c r="EG566" s="102"/>
      <c r="EH566" s="128"/>
      <c r="EI566" s="126"/>
      <c r="EJ566" s="126"/>
      <c r="EK566" s="126"/>
      <c r="EL566" s="126"/>
      <c r="EM566" s="126"/>
      <c r="EN566" s="126"/>
      <c r="EO566" s="126"/>
      <c r="EP566" s="126"/>
      <c r="EQ566" s="126"/>
      <c r="ER566" s="126"/>
      <c r="ES566" s="126"/>
      <c r="ET566" s="126"/>
      <c r="EU566" s="126"/>
      <c r="EV566" s="126"/>
      <c r="EW566" s="126"/>
      <c r="EX566" s="126"/>
      <c r="EY566" s="126"/>
      <c r="EZ566" s="126"/>
      <c r="FA566" s="129"/>
      <c r="FB566" s="106"/>
      <c r="FC566" s="101"/>
      <c r="FD566" s="101"/>
      <c r="FE566" s="101"/>
      <c r="FF566" s="101"/>
      <c r="FG566" s="101"/>
      <c r="FH566" s="101"/>
      <c r="FI566" s="101"/>
      <c r="FJ566" s="101"/>
      <c r="FK566" s="130"/>
      <c r="FL566" s="128"/>
      <c r="FM566" s="126"/>
      <c r="FN566" s="126"/>
      <c r="FO566" s="126"/>
      <c r="FP566" s="126"/>
      <c r="FQ566" s="127"/>
      <c r="FR566" s="128"/>
      <c r="FS566" s="126"/>
      <c r="FT566" s="126"/>
      <c r="FU566" s="129"/>
      <c r="FV566" s="106"/>
      <c r="FW566" s="101"/>
      <c r="FX566" s="101"/>
      <c r="FY566" s="127"/>
      <c r="FZ566" s="131"/>
      <c r="GA566" s="132"/>
      <c r="GB566" s="133"/>
      <c r="GC566" s="133"/>
      <c r="GD566" s="133"/>
      <c r="GE566" s="133"/>
      <c r="GF566" s="134"/>
      <c r="GG566" s="135"/>
      <c r="GH566" s="133"/>
      <c r="GI566" s="133"/>
      <c r="GJ566" s="134"/>
      <c r="GK566" s="135"/>
      <c r="GL566" s="136"/>
      <c r="GM566" s="126"/>
      <c r="GN566" s="126"/>
      <c r="GO566" s="126"/>
      <c r="GP566" s="127"/>
      <c r="GQ566" s="137"/>
      <c r="GR566" s="138"/>
      <c r="GS566" s="139"/>
      <c r="GT566" s="140"/>
      <c r="GU566" s="141"/>
      <c r="GV566" s="142"/>
      <c r="GW566" s="143"/>
    </row>
    <row r="567" spans="1:205" s="120" customFormat="1" ht="18" customHeight="1" x14ac:dyDescent="0.25">
      <c r="A567" s="121">
        <v>562</v>
      </c>
      <c r="B567" s="122"/>
      <c r="C567" s="123"/>
      <c r="D567" s="123"/>
      <c r="E567" s="123"/>
      <c r="F567" s="123"/>
      <c r="G567" s="124"/>
      <c r="H567" s="144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46"/>
      <c r="AC567" s="146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6"/>
      <c r="AP567" s="126"/>
      <c r="AQ567" s="126"/>
      <c r="AR567" s="126"/>
      <c r="AS567" s="126"/>
      <c r="AT567" s="126"/>
      <c r="AU567" s="126"/>
      <c r="AV567" s="146"/>
      <c r="AW567" s="146"/>
      <c r="AX567" s="146"/>
      <c r="AY567" s="146"/>
      <c r="AZ567" s="125"/>
      <c r="BA567" s="125"/>
      <c r="BB567" s="125"/>
      <c r="BC567" s="125"/>
      <c r="BD567" s="125"/>
      <c r="BE567" s="125"/>
      <c r="BF567" s="125"/>
      <c r="BG567" s="125"/>
      <c r="BH567" s="125"/>
      <c r="BI567" s="125"/>
      <c r="BJ567" s="125"/>
      <c r="BK567" s="126"/>
      <c r="BL567" s="126"/>
      <c r="BM567" s="126"/>
      <c r="BN567" s="126"/>
      <c r="BO567" s="126"/>
      <c r="BP567" s="146"/>
      <c r="BQ567" s="146"/>
      <c r="BR567" s="146"/>
      <c r="BS567" s="146"/>
      <c r="BT567" s="146"/>
      <c r="BU567" s="146"/>
      <c r="BV567" s="125"/>
      <c r="BW567" s="125"/>
      <c r="BX567" s="125"/>
      <c r="BY567" s="125"/>
      <c r="BZ567" s="125"/>
      <c r="CA567" s="125"/>
      <c r="CB567" s="125"/>
      <c r="CC567" s="125"/>
      <c r="CD567" s="125"/>
      <c r="CE567" s="125"/>
      <c r="CF567" s="125"/>
      <c r="CG567" s="126"/>
      <c r="CH567" s="126"/>
      <c r="CI567" s="126"/>
      <c r="CJ567" s="146"/>
      <c r="CK567" s="146"/>
      <c r="CL567" s="146"/>
      <c r="CM567" s="146"/>
      <c r="CN567" s="146"/>
      <c r="CO567" s="146"/>
      <c r="CP567" s="146"/>
      <c r="CQ567" s="146"/>
      <c r="CR567" s="125"/>
      <c r="CS567" s="125"/>
      <c r="CT567" s="125"/>
      <c r="CU567" s="125"/>
      <c r="CV567" s="125"/>
      <c r="CW567" s="125"/>
      <c r="CX567" s="125"/>
      <c r="CY567" s="125"/>
      <c r="CZ567" s="125"/>
      <c r="DA567" s="125"/>
      <c r="DB567" s="125"/>
      <c r="DC567" s="146"/>
      <c r="DD567" s="146"/>
      <c r="DE567" s="146"/>
      <c r="DF567" s="146"/>
      <c r="DG567" s="146"/>
      <c r="DH567" s="146"/>
      <c r="DI567" s="146"/>
      <c r="DJ567" s="146"/>
      <c r="DK567" s="146"/>
      <c r="DL567" s="146"/>
      <c r="DM567" s="149"/>
      <c r="DN567" s="100"/>
      <c r="DO567" s="101"/>
      <c r="DP567" s="101"/>
      <c r="DQ567" s="101"/>
      <c r="DR567" s="101"/>
      <c r="DS567" s="101"/>
      <c r="DT567" s="101"/>
      <c r="DU567" s="101"/>
      <c r="DV567" s="101"/>
      <c r="DW567" s="101"/>
      <c r="DX567" s="101"/>
      <c r="DY567" s="101"/>
      <c r="DZ567" s="101"/>
      <c r="EA567" s="101"/>
      <c r="EB567" s="101"/>
      <c r="EC567" s="101"/>
      <c r="ED567" s="101"/>
      <c r="EE567" s="101"/>
      <c r="EF567" s="101"/>
      <c r="EG567" s="102"/>
      <c r="EH567" s="128"/>
      <c r="EI567" s="126"/>
      <c r="EJ567" s="126"/>
      <c r="EK567" s="126"/>
      <c r="EL567" s="126"/>
      <c r="EM567" s="126"/>
      <c r="EN567" s="126"/>
      <c r="EO567" s="126"/>
      <c r="EP567" s="126"/>
      <c r="EQ567" s="126"/>
      <c r="ER567" s="126"/>
      <c r="ES567" s="126"/>
      <c r="ET567" s="126"/>
      <c r="EU567" s="126"/>
      <c r="EV567" s="126"/>
      <c r="EW567" s="126"/>
      <c r="EX567" s="126"/>
      <c r="EY567" s="126"/>
      <c r="EZ567" s="126"/>
      <c r="FA567" s="129"/>
      <c r="FB567" s="106"/>
      <c r="FC567" s="101"/>
      <c r="FD567" s="101"/>
      <c r="FE567" s="101"/>
      <c r="FF567" s="101"/>
      <c r="FG567" s="101"/>
      <c r="FH567" s="101"/>
      <c r="FI567" s="101"/>
      <c r="FJ567" s="101"/>
      <c r="FK567" s="130"/>
      <c r="FL567" s="128"/>
      <c r="FM567" s="126"/>
      <c r="FN567" s="126"/>
      <c r="FO567" s="126"/>
      <c r="FP567" s="126"/>
      <c r="FQ567" s="127"/>
      <c r="FR567" s="128"/>
      <c r="FS567" s="126"/>
      <c r="FT567" s="126"/>
      <c r="FU567" s="129"/>
      <c r="FV567" s="106"/>
      <c r="FW567" s="101"/>
      <c r="FX567" s="101"/>
      <c r="FY567" s="127"/>
      <c r="FZ567" s="131"/>
      <c r="GA567" s="132"/>
      <c r="GB567" s="133"/>
      <c r="GC567" s="133"/>
      <c r="GD567" s="133"/>
      <c r="GE567" s="133"/>
      <c r="GF567" s="134"/>
      <c r="GG567" s="135"/>
      <c r="GH567" s="133"/>
      <c r="GI567" s="133"/>
      <c r="GJ567" s="134"/>
      <c r="GK567" s="135"/>
      <c r="GL567" s="136"/>
      <c r="GM567" s="126"/>
      <c r="GN567" s="126"/>
      <c r="GO567" s="126"/>
      <c r="GP567" s="127"/>
      <c r="GQ567" s="137"/>
      <c r="GR567" s="138"/>
      <c r="GS567" s="139"/>
      <c r="GT567" s="140"/>
      <c r="GU567" s="141"/>
      <c r="GV567" s="142"/>
      <c r="GW567" s="143"/>
    </row>
    <row r="568" spans="1:205" s="120" customFormat="1" ht="18" customHeight="1" x14ac:dyDescent="0.25">
      <c r="A568" s="121">
        <v>563</v>
      </c>
      <c r="B568" s="122"/>
      <c r="C568" s="123"/>
      <c r="D568" s="123"/>
      <c r="E568" s="123"/>
      <c r="F568" s="123"/>
      <c r="G568" s="124"/>
      <c r="H568" s="144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46"/>
      <c r="AC568" s="146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6"/>
      <c r="AP568" s="126"/>
      <c r="AQ568" s="126"/>
      <c r="AR568" s="126"/>
      <c r="AS568" s="126"/>
      <c r="AT568" s="126"/>
      <c r="AU568" s="126"/>
      <c r="AV568" s="146"/>
      <c r="AW568" s="146"/>
      <c r="AX568" s="146"/>
      <c r="AY568" s="146"/>
      <c r="AZ568" s="125"/>
      <c r="BA568" s="125"/>
      <c r="BB568" s="125"/>
      <c r="BC568" s="125"/>
      <c r="BD568" s="125"/>
      <c r="BE568" s="125"/>
      <c r="BF568" s="125"/>
      <c r="BG568" s="125"/>
      <c r="BH568" s="125"/>
      <c r="BI568" s="125"/>
      <c r="BJ568" s="125"/>
      <c r="BK568" s="126"/>
      <c r="BL568" s="126"/>
      <c r="BM568" s="126"/>
      <c r="BN568" s="126"/>
      <c r="BO568" s="126"/>
      <c r="BP568" s="146"/>
      <c r="BQ568" s="146"/>
      <c r="BR568" s="146"/>
      <c r="BS568" s="146"/>
      <c r="BT568" s="146"/>
      <c r="BU568" s="146"/>
      <c r="BV568" s="125"/>
      <c r="BW568" s="125"/>
      <c r="BX568" s="125"/>
      <c r="BY568" s="125"/>
      <c r="BZ568" s="125"/>
      <c r="CA568" s="125"/>
      <c r="CB568" s="125"/>
      <c r="CC568" s="125"/>
      <c r="CD568" s="125"/>
      <c r="CE568" s="125"/>
      <c r="CF568" s="125"/>
      <c r="CG568" s="126"/>
      <c r="CH568" s="126"/>
      <c r="CI568" s="126"/>
      <c r="CJ568" s="146"/>
      <c r="CK568" s="146"/>
      <c r="CL568" s="146"/>
      <c r="CM568" s="146"/>
      <c r="CN568" s="146"/>
      <c r="CO568" s="146"/>
      <c r="CP568" s="146"/>
      <c r="CQ568" s="146"/>
      <c r="CR568" s="125"/>
      <c r="CS568" s="125"/>
      <c r="CT568" s="125"/>
      <c r="CU568" s="125"/>
      <c r="CV568" s="125"/>
      <c r="CW568" s="125"/>
      <c r="CX568" s="125"/>
      <c r="CY568" s="125"/>
      <c r="CZ568" s="125"/>
      <c r="DA568" s="125"/>
      <c r="DB568" s="125"/>
      <c r="DC568" s="146"/>
      <c r="DD568" s="146"/>
      <c r="DE568" s="146"/>
      <c r="DF568" s="146"/>
      <c r="DG568" s="146"/>
      <c r="DH568" s="146"/>
      <c r="DI568" s="146"/>
      <c r="DJ568" s="146"/>
      <c r="DK568" s="146"/>
      <c r="DL568" s="146"/>
      <c r="DM568" s="149"/>
      <c r="DN568" s="100"/>
      <c r="DO568" s="101"/>
      <c r="DP568" s="101"/>
      <c r="DQ568" s="101"/>
      <c r="DR568" s="101"/>
      <c r="DS568" s="101"/>
      <c r="DT568" s="101"/>
      <c r="DU568" s="101"/>
      <c r="DV568" s="101"/>
      <c r="DW568" s="101"/>
      <c r="DX568" s="101"/>
      <c r="DY568" s="101"/>
      <c r="DZ568" s="101"/>
      <c r="EA568" s="101"/>
      <c r="EB568" s="101"/>
      <c r="EC568" s="101"/>
      <c r="ED568" s="101"/>
      <c r="EE568" s="101"/>
      <c r="EF568" s="101"/>
      <c r="EG568" s="102"/>
      <c r="EH568" s="128"/>
      <c r="EI568" s="126"/>
      <c r="EJ568" s="126"/>
      <c r="EK568" s="126"/>
      <c r="EL568" s="126"/>
      <c r="EM568" s="126"/>
      <c r="EN568" s="126"/>
      <c r="EO568" s="126"/>
      <c r="EP568" s="126"/>
      <c r="EQ568" s="126"/>
      <c r="ER568" s="126"/>
      <c r="ES568" s="126"/>
      <c r="ET568" s="126"/>
      <c r="EU568" s="126"/>
      <c r="EV568" s="126"/>
      <c r="EW568" s="126"/>
      <c r="EX568" s="126"/>
      <c r="EY568" s="126"/>
      <c r="EZ568" s="126"/>
      <c r="FA568" s="129"/>
      <c r="FB568" s="106"/>
      <c r="FC568" s="101"/>
      <c r="FD568" s="101"/>
      <c r="FE568" s="101"/>
      <c r="FF568" s="101"/>
      <c r="FG568" s="101"/>
      <c r="FH568" s="101"/>
      <c r="FI568" s="101"/>
      <c r="FJ568" s="101"/>
      <c r="FK568" s="130"/>
      <c r="FL568" s="128"/>
      <c r="FM568" s="126"/>
      <c r="FN568" s="126"/>
      <c r="FO568" s="126"/>
      <c r="FP568" s="126"/>
      <c r="FQ568" s="127"/>
      <c r="FR568" s="128"/>
      <c r="FS568" s="126"/>
      <c r="FT568" s="126"/>
      <c r="FU568" s="129"/>
      <c r="FV568" s="106"/>
      <c r="FW568" s="101"/>
      <c r="FX568" s="101"/>
      <c r="FY568" s="127"/>
      <c r="FZ568" s="131"/>
      <c r="GA568" s="132"/>
      <c r="GB568" s="133"/>
      <c r="GC568" s="133"/>
      <c r="GD568" s="133"/>
      <c r="GE568" s="133"/>
      <c r="GF568" s="134"/>
      <c r="GG568" s="135"/>
      <c r="GH568" s="133"/>
      <c r="GI568" s="133"/>
      <c r="GJ568" s="134"/>
      <c r="GK568" s="135"/>
      <c r="GL568" s="136"/>
      <c r="GM568" s="126"/>
      <c r="GN568" s="126"/>
      <c r="GO568" s="126"/>
      <c r="GP568" s="127"/>
      <c r="GQ568" s="137"/>
      <c r="GR568" s="138"/>
      <c r="GS568" s="139"/>
      <c r="GT568" s="140"/>
      <c r="GU568" s="141"/>
      <c r="GV568" s="142"/>
      <c r="GW568" s="143"/>
    </row>
    <row r="569" spans="1:205" s="120" customFormat="1" ht="18" customHeight="1" x14ac:dyDescent="0.25">
      <c r="A569" s="121">
        <v>564</v>
      </c>
      <c r="B569" s="122"/>
      <c r="C569" s="123"/>
      <c r="D569" s="123"/>
      <c r="E569" s="123"/>
      <c r="F569" s="123"/>
      <c r="G569" s="124"/>
      <c r="H569" s="144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46"/>
      <c r="AC569" s="146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6"/>
      <c r="AP569" s="126"/>
      <c r="AQ569" s="126"/>
      <c r="AR569" s="126"/>
      <c r="AS569" s="126"/>
      <c r="AT569" s="126"/>
      <c r="AU569" s="126"/>
      <c r="AV569" s="146"/>
      <c r="AW569" s="146"/>
      <c r="AX569" s="146"/>
      <c r="AY569" s="146"/>
      <c r="AZ569" s="125"/>
      <c r="BA569" s="125"/>
      <c r="BB569" s="125"/>
      <c r="BC569" s="125"/>
      <c r="BD569" s="125"/>
      <c r="BE569" s="125"/>
      <c r="BF569" s="125"/>
      <c r="BG569" s="125"/>
      <c r="BH569" s="125"/>
      <c r="BI569" s="125"/>
      <c r="BJ569" s="125"/>
      <c r="BK569" s="126"/>
      <c r="BL569" s="126"/>
      <c r="BM569" s="126"/>
      <c r="BN569" s="126"/>
      <c r="BO569" s="126"/>
      <c r="BP569" s="146"/>
      <c r="BQ569" s="146"/>
      <c r="BR569" s="146"/>
      <c r="BS569" s="146"/>
      <c r="BT569" s="146"/>
      <c r="BU569" s="146"/>
      <c r="BV569" s="125"/>
      <c r="BW569" s="125"/>
      <c r="BX569" s="125"/>
      <c r="BY569" s="125"/>
      <c r="BZ569" s="125"/>
      <c r="CA569" s="125"/>
      <c r="CB569" s="125"/>
      <c r="CC569" s="125"/>
      <c r="CD569" s="125"/>
      <c r="CE569" s="125"/>
      <c r="CF569" s="125"/>
      <c r="CG569" s="126"/>
      <c r="CH569" s="126"/>
      <c r="CI569" s="126"/>
      <c r="CJ569" s="146"/>
      <c r="CK569" s="146"/>
      <c r="CL569" s="146"/>
      <c r="CM569" s="146"/>
      <c r="CN569" s="146"/>
      <c r="CO569" s="146"/>
      <c r="CP569" s="146"/>
      <c r="CQ569" s="146"/>
      <c r="CR569" s="125"/>
      <c r="CS569" s="125"/>
      <c r="CT569" s="125"/>
      <c r="CU569" s="125"/>
      <c r="CV569" s="125"/>
      <c r="CW569" s="125"/>
      <c r="CX569" s="125"/>
      <c r="CY569" s="125"/>
      <c r="CZ569" s="125"/>
      <c r="DA569" s="125"/>
      <c r="DB569" s="125"/>
      <c r="DC569" s="146"/>
      <c r="DD569" s="146"/>
      <c r="DE569" s="146"/>
      <c r="DF569" s="146"/>
      <c r="DG569" s="146"/>
      <c r="DH569" s="146"/>
      <c r="DI569" s="146"/>
      <c r="DJ569" s="146"/>
      <c r="DK569" s="146"/>
      <c r="DL569" s="146"/>
      <c r="DM569" s="149"/>
      <c r="DN569" s="100"/>
      <c r="DO569" s="101"/>
      <c r="DP569" s="101"/>
      <c r="DQ569" s="101"/>
      <c r="DR569" s="101"/>
      <c r="DS569" s="101"/>
      <c r="DT569" s="101"/>
      <c r="DU569" s="101"/>
      <c r="DV569" s="101"/>
      <c r="DW569" s="101"/>
      <c r="DX569" s="101"/>
      <c r="DY569" s="101"/>
      <c r="DZ569" s="101"/>
      <c r="EA569" s="101"/>
      <c r="EB569" s="101"/>
      <c r="EC569" s="101"/>
      <c r="ED569" s="101"/>
      <c r="EE569" s="101"/>
      <c r="EF569" s="101"/>
      <c r="EG569" s="102"/>
      <c r="EH569" s="128"/>
      <c r="EI569" s="126"/>
      <c r="EJ569" s="126"/>
      <c r="EK569" s="126"/>
      <c r="EL569" s="126"/>
      <c r="EM569" s="126"/>
      <c r="EN569" s="126"/>
      <c r="EO569" s="126"/>
      <c r="EP569" s="126"/>
      <c r="EQ569" s="126"/>
      <c r="ER569" s="126"/>
      <c r="ES569" s="126"/>
      <c r="ET569" s="126"/>
      <c r="EU569" s="126"/>
      <c r="EV569" s="126"/>
      <c r="EW569" s="126"/>
      <c r="EX569" s="126"/>
      <c r="EY569" s="126"/>
      <c r="EZ569" s="126"/>
      <c r="FA569" s="129"/>
      <c r="FB569" s="106"/>
      <c r="FC569" s="101"/>
      <c r="FD569" s="101"/>
      <c r="FE569" s="101"/>
      <c r="FF569" s="101"/>
      <c r="FG569" s="101"/>
      <c r="FH569" s="101"/>
      <c r="FI569" s="101"/>
      <c r="FJ569" s="101"/>
      <c r="FK569" s="130"/>
      <c r="FL569" s="128"/>
      <c r="FM569" s="126"/>
      <c r="FN569" s="126"/>
      <c r="FO569" s="126"/>
      <c r="FP569" s="126"/>
      <c r="FQ569" s="127"/>
      <c r="FR569" s="128"/>
      <c r="FS569" s="126"/>
      <c r="FT569" s="126"/>
      <c r="FU569" s="129"/>
      <c r="FV569" s="106"/>
      <c r="FW569" s="101"/>
      <c r="FX569" s="101"/>
      <c r="FY569" s="127"/>
      <c r="FZ569" s="131"/>
      <c r="GA569" s="132"/>
      <c r="GB569" s="133"/>
      <c r="GC569" s="133"/>
      <c r="GD569" s="133"/>
      <c r="GE569" s="133"/>
      <c r="GF569" s="134"/>
      <c r="GG569" s="135"/>
      <c r="GH569" s="133"/>
      <c r="GI569" s="133"/>
      <c r="GJ569" s="134"/>
      <c r="GK569" s="135"/>
      <c r="GL569" s="136"/>
      <c r="GM569" s="126"/>
      <c r="GN569" s="126"/>
      <c r="GO569" s="126"/>
      <c r="GP569" s="127"/>
      <c r="GQ569" s="137"/>
      <c r="GR569" s="138"/>
      <c r="GS569" s="139"/>
      <c r="GT569" s="140"/>
      <c r="GU569" s="141"/>
      <c r="GV569" s="142"/>
      <c r="GW569" s="143"/>
    </row>
    <row r="570" spans="1:205" s="120" customFormat="1" ht="18" customHeight="1" x14ac:dyDescent="0.25">
      <c r="A570" s="121">
        <v>565</v>
      </c>
      <c r="B570" s="122"/>
      <c r="C570" s="123"/>
      <c r="D570" s="123"/>
      <c r="E570" s="123"/>
      <c r="F570" s="123"/>
      <c r="G570" s="124"/>
      <c r="H570" s="144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46"/>
      <c r="AC570" s="146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6"/>
      <c r="AP570" s="126"/>
      <c r="AQ570" s="126"/>
      <c r="AR570" s="126"/>
      <c r="AS570" s="126"/>
      <c r="AT570" s="126"/>
      <c r="AU570" s="126"/>
      <c r="AV570" s="146"/>
      <c r="AW570" s="146"/>
      <c r="AX570" s="146"/>
      <c r="AY570" s="146"/>
      <c r="AZ570" s="125"/>
      <c r="BA570" s="125"/>
      <c r="BB570" s="125"/>
      <c r="BC570" s="125"/>
      <c r="BD570" s="125"/>
      <c r="BE570" s="125"/>
      <c r="BF570" s="125"/>
      <c r="BG570" s="125"/>
      <c r="BH570" s="125"/>
      <c r="BI570" s="125"/>
      <c r="BJ570" s="125"/>
      <c r="BK570" s="126"/>
      <c r="BL570" s="126"/>
      <c r="BM570" s="126"/>
      <c r="BN570" s="126"/>
      <c r="BO570" s="126"/>
      <c r="BP570" s="146"/>
      <c r="BQ570" s="146"/>
      <c r="BR570" s="146"/>
      <c r="BS570" s="146"/>
      <c r="BT570" s="146"/>
      <c r="BU570" s="146"/>
      <c r="BV570" s="125"/>
      <c r="BW570" s="125"/>
      <c r="BX570" s="125"/>
      <c r="BY570" s="125"/>
      <c r="BZ570" s="125"/>
      <c r="CA570" s="125"/>
      <c r="CB570" s="125"/>
      <c r="CC570" s="125"/>
      <c r="CD570" s="125"/>
      <c r="CE570" s="125"/>
      <c r="CF570" s="125"/>
      <c r="CG570" s="126"/>
      <c r="CH570" s="126"/>
      <c r="CI570" s="126"/>
      <c r="CJ570" s="146"/>
      <c r="CK570" s="146"/>
      <c r="CL570" s="146"/>
      <c r="CM570" s="146"/>
      <c r="CN570" s="146"/>
      <c r="CO570" s="146"/>
      <c r="CP570" s="146"/>
      <c r="CQ570" s="146"/>
      <c r="CR570" s="125"/>
      <c r="CS570" s="125"/>
      <c r="CT570" s="125"/>
      <c r="CU570" s="125"/>
      <c r="CV570" s="125"/>
      <c r="CW570" s="125"/>
      <c r="CX570" s="125"/>
      <c r="CY570" s="125"/>
      <c r="CZ570" s="125"/>
      <c r="DA570" s="125"/>
      <c r="DB570" s="125"/>
      <c r="DC570" s="146"/>
      <c r="DD570" s="146"/>
      <c r="DE570" s="146"/>
      <c r="DF570" s="146"/>
      <c r="DG570" s="146"/>
      <c r="DH570" s="146"/>
      <c r="DI570" s="146"/>
      <c r="DJ570" s="146"/>
      <c r="DK570" s="146"/>
      <c r="DL570" s="146"/>
      <c r="DM570" s="149"/>
      <c r="DN570" s="100"/>
      <c r="DO570" s="101"/>
      <c r="DP570" s="101"/>
      <c r="DQ570" s="101"/>
      <c r="DR570" s="101"/>
      <c r="DS570" s="101"/>
      <c r="DT570" s="101"/>
      <c r="DU570" s="101"/>
      <c r="DV570" s="101"/>
      <c r="DW570" s="101"/>
      <c r="DX570" s="101"/>
      <c r="DY570" s="101"/>
      <c r="DZ570" s="101"/>
      <c r="EA570" s="101"/>
      <c r="EB570" s="101"/>
      <c r="EC570" s="101"/>
      <c r="ED570" s="101"/>
      <c r="EE570" s="101"/>
      <c r="EF570" s="101"/>
      <c r="EG570" s="102"/>
      <c r="EH570" s="128"/>
      <c r="EI570" s="126"/>
      <c r="EJ570" s="126"/>
      <c r="EK570" s="126"/>
      <c r="EL570" s="126"/>
      <c r="EM570" s="126"/>
      <c r="EN570" s="126"/>
      <c r="EO570" s="126"/>
      <c r="EP570" s="126"/>
      <c r="EQ570" s="126"/>
      <c r="ER570" s="126"/>
      <c r="ES570" s="126"/>
      <c r="ET570" s="126"/>
      <c r="EU570" s="126"/>
      <c r="EV570" s="126"/>
      <c r="EW570" s="126"/>
      <c r="EX570" s="126"/>
      <c r="EY570" s="126"/>
      <c r="EZ570" s="126"/>
      <c r="FA570" s="129"/>
      <c r="FB570" s="106"/>
      <c r="FC570" s="101"/>
      <c r="FD570" s="101"/>
      <c r="FE570" s="101"/>
      <c r="FF570" s="101"/>
      <c r="FG570" s="101"/>
      <c r="FH570" s="101"/>
      <c r="FI570" s="101"/>
      <c r="FJ570" s="101"/>
      <c r="FK570" s="130"/>
      <c r="FL570" s="128"/>
      <c r="FM570" s="126"/>
      <c r="FN570" s="126"/>
      <c r="FO570" s="126"/>
      <c r="FP570" s="126"/>
      <c r="FQ570" s="127"/>
      <c r="FR570" s="128"/>
      <c r="FS570" s="126"/>
      <c r="FT570" s="126"/>
      <c r="FU570" s="129"/>
      <c r="FV570" s="106"/>
      <c r="FW570" s="101"/>
      <c r="FX570" s="101"/>
      <c r="FY570" s="127"/>
      <c r="FZ570" s="131"/>
      <c r="GA570" s="132"/>
      <c r="GB570" s="133"/>
      <c r="GC570" s="133"/>
      <c r="GD570" s="133"/>
      <c r="GE570" s="133"/>
      <c r="GF570" s="134"/>
      <c r="GG570" s="135"/>
      <c r="GH570" s="133"/>
      <c r="GI570" s="133"/>
      <c r="GJ570" s="134"/>
      <c r="GK570" s="135"/>
      <c r="GL570" s="136"/>
      <c r="GM570" s="126"/>
      <c r="GN570" s="126"/>
      <c r="GO570" s="126"/>
      <c r="GP570" s="127"/>
      <c r="GQ570" s="137"/>
      <c r="GR570" s="138"/>
      <c r="GS570" s="139"/>
      <c r="GT570" s="140"/>
      <c r="GU570" s="141"/>
      <c r="GV570" s="142"/>
      <c r="GW570" s="143"/>
    </row>
    <row r="571" spans="1:205" s="120" customFormat="1" ht="18" customHeight="1" x14ac:dyDescent="0.25">
      <c r="A571" s="121">
        <v>566</v>
      </c>
      <c r="B571" s="122"/>
      <c r="C571" s="123"/>
      <c r="D571" s="123"/>
      <c r="E571" s="123"/>
      <c r="F571" s="123"/>
      <c r="G571" s="124"/>
      <c r="H571" s="144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46"/>
      <c r="AC571" s="146"/>
      <c r="AD571" s="12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6"/>
      <c r="AP571" s="126"/>
      <c r="AQ571" s="126"/>
      <c r="AR571" s="126"/>
      <c r="AS571" s="126"/>
      <c r="AT571" s="126"/>
      <c r="AU571" s="126"/>
      <c r="AV571" s="146"/>
      <c r="AW571" s="146"/>
      <c r="AX571" s="146"/>
      <c r="AY571" s="146"/>
      <c r="AZ571" s="125"/>
      <c r="BA571" s="125"/>
      <c r="BB571" s="125"/>
      <c r="BC571" s="125"/>
      <c r="BD571" s="125"/>
      <c r="BE571" s="125"/>
      <c r="BF571" s="125"/>
      <c r="BG571" s="125"/>
      <c r="BH571" s="125"/>
      <c r="BI571" s="125"/>
      <c r="BJ571" s="125"/>
      <c r="BK571" s="126"/>
      <c r="BL571" s="126"/>
      <c r="BM571" s="126"/>
      <c r="BN571" s="126"/>
      <c r="BO571" s="126"/>
      <c r="BP571" s="146"/>
      <c r="BQ571" s="146"/>
      <c r="BR571" s="146"/>
      <c r="BS571" s="146"/>
      <c r="BT571" s="146"/>
      <c r="BU571" s="146"/>
      <c r="BV571" s="125"/>
      <c r="BW571" s="125"/>
      <c r="BX571" s="125"/>
      <c r="BY571" s="125"/>
      <c r="BZ571" s="125"/>
      <c r="CA571" s="125"/>
      <c r="CB571" s="125"/>
      <c r="CC571" s="125"/>
      <c r="CD571" s="125"/>
      <c r="CE571" s="125"/>
      <c r="CF571" s="125"/>
      <c r="CG571" s="126"/>
      <c r="CH571" s="126"/>
      <c r="CI571" s="126"/>
      <c r="CJ571" s="146"/>
      <c r="CK571" s="146"/>
      <c r="CL571" s="146"/>
      <c r="CM571" s="146"/>
      <c r="CN571" s="146"/>
      <c r="CO571" s="146"/>
      <c r="CP571" s="146"/>
      <c r="CQ571" s="146"/>
      <c r="CR571" s="125"/>
      <c r="CS571" s="125"/>
      <c r="CT571" s="125"/>
      <c r="CU571" s="125"/>
      <c r="CV571" s="125"/>
      <c r="CW571" s="125"/>
      <c r="CX571" s="125"/>
      <c r="CY571" s="125"/>
      <c r="CZ571" s="125"/>
      <c r="DA571" s="125"/>
      <c r="DB571" s="125"/>
      <c r="DC571" s="146"/>
      <c r="DD571" s="146"/>
      <c r="DE571" s="146"/>
      <c r="DF571" s="146"/>
      <c r="DG571" s="146"/>
      <c r="DH571" s="146"/>
      <c r="DI571" s="146"/>
      <c r="DJ571" s="146"/>
      <c r="DK571" s="146"/>
      <c r="DL571" s="146"/>
      <c r="DM571" s="149"/>
      <c r="DN571" s="100"/>
      <c r="DO571" s="101"/>
      <c r="DP571" s="101"/>
      <c r="DQ571" s="101"/>
      <c r="DR571" s="101"/>
      <c r="DS571" s="101"/>
      <c r="DT571" s="101"/>
      <c r="DU571" s="101"/>
      <c r="DV571" s="101"/>
      <c r="DW571" s="101"/>
      <c r="DX571" s="101"/>
      <c r="DY571" s="101"/>
      <c r="DZ571" s="101"/>
      <c r="EA571" s="101"/>
      <c r="EB571" s="101"/>
      <c r="EC571" s="101"/>
      <c r="ED571" s="101"/>
      <c r="EE571" s="101"/>
      <c r="EF571" s="101"/>
      <c r="EG571" s="102"/>
      <c r="EH571" s="128"/>
      <c r="EI571" s="126"/>
      <c r="EJ571" s="126"/>
      <c r="EK571" s="126"/>
      <c r="EL571" s="126"/>
      <c r="EM571" s="126"/>
      <c r="EN571" s="126"/>
      <c r="EO571" s="126"/>
      <c r="EP571" s="126"/>
      <c r="EQ571" s="126"/>
      <c r="ER571" s="126"/>
      <c r="ES571" s="126"/>
      <c r="ET571" s="126"/>
      <c r="EU571" s="126"/>
      <c r="EV571" s="126"/>
      <c r="EW571" s="126"/>
      <c r="EX571" s="126"/>
      <c r="EY571" s="126"/>
      <c r="EZ571" s="126"/>
      <c r="FA571" s="129"/>
      <c r="FB571" s="106"/>
      <c r="FC571" s="101"/>
      <c r="FD571" s="101"/>
      <c r="FE571" s="101"/>
      <c r="FF571" s="101"/>
      <c r="FG571" s="101"/>
      <c r="FH571" s="101"/>
      <c r="FI571" s="101"/>
      <c r="FJ571" s="101"/>
      <c r="FK571" s="130"/>
      <c r="FL571" s="128"/>
      <c r="FM571" s="126"/>
      <c r="FN571" s="126"/>
      <c r="FO571" s="126"/>
      <c r="FP571" s="126"/>
      <c r="FQ571" s="127"/>
      <c r="FR571" s="128"/>
      <c r="FS571" s="126"/>
      <c r="FT571" s="126"/>
      <c r="FU571" s="129"/>
      <c r="FV571" s="106"/>
      <c r="FW571" s="101"/>
      <c r="FX571" s="101"/>
      <c r="FY571" s="127"/>
      <c r="FZ571" s="131"/>
      <c r="GA571" s="132"/>
      <c r="GB571" s="133"/>
      <c r="GC571" s="133"/>
      <c r="GD571" s="133"/>
      <c r="GE571" s="133"/>
      <c r="GF571" s="134"/>
      <c r="GG571" s="135"/>
      <c r="GH571" s="133"/>
      <c r="GI571" s="133"/>
      <c r="GJ571" s="134"/>
      <c r="GK571" s="135"/>
      <c r="GL571" s="136"/>
      <c r="GM571" s="126"/>
      <c r="GN571" s="126"/>
      <c r="GO571" s="126"/>
      <c r="GP571" s="127"/>
      <c r="GQ571" s="137"/>
      <c r="GR571" s="138"/>
      <c r="GS571" s="139"/>
      <c r="GT571" s="140"/>
      <c r="GU571" s="141"/>
      <c r="GV571" s="142"/>
      <c r="GW571" s="143"/>
    </row>
    <row r="572" spans="1:205" s="120" customFormat="1" ht="18" customHeight="1" x14ac:dyDescent="0.25">
      <c r="A572" s="121">
        <v>567</v>
      </c>
      <c r="B572" s="122"/>
      <c r="C572" s="123"/>
      <c r="D572" s="123"/>
      <c r="E572" s="123"/>
      <c r="F572" s="123"/>
      <c r="G572" s="124"/>
      <c r="H572" s="144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46"/>
      <c r="AC572" s="146"/>
      <c r="AD572" s="12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6"/>
      <c r="AP572" s="126"/>
      <c r="AQ572" s="126"/>
      <c r="AR572" s="126"/>
      <c r="AS572" s="126"/>
      <c r="AT572" s="126"/>
      <c r="AU572" s="126"/>
      <c r="AV572" s="146"/>
      <c r="AW572" s="146"/>
      <c r="AX572" s="146"/>
      <c r="AY572" s="146"/>
      <c r="AZ572" s="125"/>
      <c r="BA572" s="125"/>
      <c r="BB572" s="125"/>
      <c r="BC572" s="125"/>
      <c r="BD572" s="125"/>
      <c r="BE572" s="125"/>
      <c r="BF572" s="125"/>
      <c r="BG572" s="125"/>
      <c r="BH572" s="125"/>
      <c r="BI572" s="125"/>
      <c r="BJ572" s="125"/>
      <c r="BK572" s="126"/>
      <c r="BL572" s="126"/>
      <c r="BM572" s="126"/>
      <c r="BN572" s="126"/>
      <c r="BO572" s="126"/>
      <c r="BP572" s="146"/>
      <c r="BQ572" s="146"/>
      <c r="BR572" s="146"/>
      <c r="BS572" s="146"/>
      <c r="BT572" s="146"/>
      <c r="BU572" s="146"/>
      <c r="BV572" s="125"/>
      <c r="BW572" s="125"/>
      <c r="BX572" s="125"/>
      <c r="BY572" s="125"/>
      <c r="BZ572" s="125"/>
      <c r="CA572" s="125"/>
      <c r="CB572" s="125"/>
      <c r="CC572" s="125"/>
      <c r="CD572" s="125"/>
      <c r="CE572" s="125"/>
      <c r="CF572" s="125"/>
      <c r="CG572" s="126"/>
      <c r="CH572" s="126"/>
      <c r="CI572" s="126"/>
      <c r="CJ572" s="146"/>
      <c r="CK572" s="146"/>
      <c r="CL572" s="146"/>
      <c r="CM572" s="146"/>
      <c r="CN572" s="146"/>
      <c r="CO572" s="146"/>
      <c r="CP572" s="146"/>
      <c r="CQ572" s="146"/>
      <c r="CR572" s="125"/>
      <c r="CS572" s="125"/>
      <c r="CT572" s="125"/>
      <c r="CU572" s="125"/>
      <c r="CV572" s="125"/>
      <c r="CW572" s="125"/>
      <c r="CX572" s="125"/>
      <c r="CY572" s="125"/>
      <c r="CZ572" s="125"/>
      <c r="DA572" s="125"/>
      <c r="DB572" s="125"/>
      <c r="DC572" s="146"/>
      <c r="DD572" s="146"/>
      <c r="DE572" s="146"/>
      <c r="DF572" s="146"/>
      <c r="DG572" s="146"/>
      <c r="DH572" s="146"/>
      <c r="DI572" s="146"/>
      <c r="DJ572" s="146"/>
      <c r="DK572" s="146"/>
      <c r="DL572" s="146"/>
      <c r="DM572" s="149"/>
      <c r="DN572" s="100"/>
      <c r="DO572" s="101"/>
      <c r="DP572" s="101"/>
      <c r="DQ572" s="101"/>
      <c r="DR572" s="101"/>
      <c r="DS572" s="101"/>
      <c r="DT572" s="101"/>
      <c r="DU572" s="101"/>
      <c r="DV572" s="101"/>
      <c r="DW572" s="101"/>
      <c r="DX572" s="101"/>
      <c r="DY572" s="101"/>
      <c r="DZ572" s="101"/>
      <c r="EA572" s="101"/>
      <c r="EB572" s="101"/>
      <c r="EC572" s="101"/>
      <c r="ED572" s="101"/>
      <c r="EE572" s="101"/>
      <c r="EF572" s="101"/>
      <c r="EG572" s="102"/>
      <c r="EH572" s="128"/>
      <c r="EI572" s="126"/>
      <c r="EJ572" s="126"/>
      <c r="EK572" s="126"/>
      <c r="EL572" s="126"/>
      <c r="EM572" s="126"/>
      <c r="EN572" s="126"/>
      <c r="EO572" s="126"/>
      <c r="EP572" s="126"/>
      <c r="EQ572" s="126"/>
      <c r="ER572" s="126"/>
      <c r="ES572" s="126"/>
      <c r="ET572" s="126"/>
      <c r="EU572" s="126"/>
      <c r="EV572" s="126"/>
      <c r="EW572" s="126"/>
      <c r="EX572" s="126"/>
      <c r="EY572" s="126"/>
      <c r="EZ572" s="126"/>
      <c r="FA572" s="129"/>
      <c r="FB572" s="106"/>
      <c r="FC572" s="101"/>
      <c r="FD572" s="101"/>
      <c r="FE572" s="101"/>
      <c r="FF572" s="101"/>
      <c r="FG572" s="101"/>
      <c r="FH572" s="101"/>
      <c r="FI572" s="101"/>
      <c r="FJ572" s="101"/>
      <c r="FK572" s="130"/>
      <c r="FL572" s="128"/>
      <c r="FM572" s="126"/>
      <c r="FN572" s="126"/>
      <c r="FO572" s="126"/>
      <c r="FP572" s="126"/>
      <c r="FQ572" s="127"/>
      <c r="FR572" s="128"/>
      <c r="FS572" s="126"/>
      <c r="FT572" s="126"/>
      <c r="FU572" s="129"/>
      <c r="FV572" s="106"/>
      <c r="FW572" s="101"/>
      <c r="FX572" s="101"/>
      <c r="FY572" s="127"/>
      <c r="FZ572" s="131"/>
      <c r="GA572" s="132"/>
      <c r="GB572" s="133"/>
      <c r="GC572" s="133"/>
      <c r="GD572" s="133"/>
      <c r="GE572" s="133"/>
      <c r="GF572" s="134"/>
      <c r="GG572" s="135"/>
      <c r="GH572" s="133"/>
      <c r="GI572" s="133"/>
      <c r="GJ572" s="134"/>
      <c r="GK572" s="135"/>
      <c r="GL572" s="136"/>
      <c r="GM572" s="126"/>
      <c r="GN572" s="126"/>
      <c r="GO572" s="126"/>
      <c r="GP572" s="127"/>
      <c r="GQ572" s="137"/>
      <c r="GR572" s="138"/>
      <c r="GS572" s="139"/>
      <c r="GT572" s="140"/>
      <c r="GU572" s="141"/>
      <c r="GV572" s="142"/>
      <c r="GW572" s="143"/>
    </row>
    <row r="573" spans="1:205" s="120" customFormat="1" ht="18" customHeight="1" x14ac:dyDescent="0.25">
      <c r="A573" s="121">
        <v>568</v>
      </c>
      <c r="B573" s="122"/>
      <c r="C573" s="123"/>
      <c r="D573" s="123"/>
      <c r="E573" s="123"/>
      <c r="F573" s="123"/>
      <c r="G573" s="124"/>
      <c r="H573" s="144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46"/>
      <c r="AC573" s="146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6"/>
      <c r="AP573" s="126"/>
      <c r="AQ573" s="126"/>
      <c r="AR573" s="126"/>
      <c r="AS573" s="126"/>
      <c r="AT573" s="126"/>
      <c r="AU573" s="126"/>
      <c r="AV573" s="146"/>
      <c r="AW573" s="146"/>
      <c r="AX573" s="146"/>
      <c r="AY573" s="146"/>
      <c r="AZ573" s="125"/>
      <c r="BA573" s="125"/>
      <c r="BB573" s="125"/>
      <c r="BC573" s="125"/>
      <c r="BD573" s="125"/>
      <c r="BE573" s="125"/>
      <c r="BF573" s="125"/>
      <c r="BG573" s="125"/>
      <c r="BH573" s="125"/>
      <c r="BI573" s="125"/>
      <c r="BJ573" s="125"/>
      <c r="BK573" s="126"/>
      <c r="BL573" s="126"/>
      <c r="BM573" s="126"/>
      <c r="BN573" s="126"/>
      <c r="BO573" s="126"/>
      <c r="BP573" s="146"/>
      <c r="BQ573" s="146"/>
      <c r="BR573" s="146"/>
      <c r="BS573" s="146"/>
      <c r="BT573" s="146"/>
      <c r="BU573" s="146"/>
      <c r="BV573" s="125"/>
      <c r="BW573" s="125"/>
      <c r="BX573" s="125"/>
      <c r="BY573" s="125"/>
      <c r="BZ573" s="125"/>
      <c r="CA573" s="125"/>
      <c r="CB573" s="125"/>
      <c r="CC573" s="125"/>
      <c r="CD573" s="125"/>
      <c r="CE573" s="125"/>
      <c r="CF573" s="125"/>
      <c r="CG573" s="126"/>
      <c r="CH573" s="126"/>
      <c r="CI573" s="126"/>
      <c r="CJ573" s="146"/>
      <c r="CK573" s="146"/>
      <c r="CL573" s="146"/>
      <c r="CM573" s="146"/>
      <c r="CN573" s="146"/>
      <c r="CO573" s="146"/>
      <c r="CP573" s="146"/>
      <c r="CQ573" s="146"/>
      <c r="CR573" s="125"/>
      <c r="CS573" s="125"/>
      <c r="CT573" s="125"/>
      <c r="CU573" s="125"/>
      <c r="CV573" s="125"/>
      <c r="CW573" s="125"/>
      <c r="CX573" s="125"/>
      <c r="CY573" s="125"/>
      <c r="CZ573" s="125"/>
      <c r="DA573" s="125"/>
      <c r="DB573" s="125"/>
      <c r="DC573" s="146"/>
      <c r="DD573" s="146"/>
      <c r="DE573" s="146"/>
      <c r="DF573" s="146"/>
      <c r="DG573" s="146"/>
      <c r="DH573" s="146"/>
      <c r="DI573" s="146"/>
      <c r="DJ573" s="146"/>
      <c r="DK573" s="146"/>
      <c r="DL573" s="146"/>
      <c r="DM573" s="149"/>
      <c r="DN573" s="100"/>
      <c r="DO573" s="101"/>
      <c r="DP573" s="101"/>
      <c r="DQ573" s="101"/>
      <c r="DR573" s="101"/>
      <c r="DS573" s="101"/>
      <c r="DT573" s="101"/>
      <c r="DU573" s="101"/>
      <c r="DV573" s="101"/>
      <c r="DW573" s="101"/>
      <c r="DX573" s="101"/>
      <c r="DY573" s="101"/>
      <c r="DZ573" s="101"/>
      <c r="EA573" s="101"/>
      <c r="EB573" s="101"/>
      <c r="EC573" s="101"/>
      <c r="ED573" s="101"/>
      <c r="EE573" s="101"/>
      <c r="EF573" s="101"/>
      <c r="EG573" s="102"/>
      <c r="EH573" s="128"/>
      <c r="EI573" s="126"/>
      <c r="EJ573" s="126"/>
      <c r="EK573" s="126"/>
      <c r="EL573" s="126"/>
      <c r="EM573" s="126"/>
      <c r="EN573" s="126"/>
      <c r="EO573" s="126"/>
      <c r="EP573" s="126"/>
      <c r="EQ573" s="126"/>
      <c r="ER573" s="126"/>
      <c r="ES573" s="126"/>
      <c r="ET573" s="126"/>
      <c r="EU573" s="126"/>
      <c r="EV573" s="126"/>
      <c r="EW573" s="126"/>
      <c r="EX573" s="126"/>
      <c r="EY573" s="126"/>
      <c r="EZ573" s="126"/>
      <c r="FA573" s="129"/>
      <c r="FB573" s="106"/>
      <c r="FC573" s="101"/>
      <c r="FD573" s="101"/>
      <c r="FE573" s="101"/>
      <c r="FF573" s="101"/>
      <c r="FG573" s="101"/>
      <c r="FH573" s="101"/>
      <c r="FI573" s="101"/>
      <c r="FJ573" s="101"/>
      <c r="FK573" s="130"/>
      <c r="FL573" s="128"/>
      <c r="FM573" s="126"/>
      <c r="FN573" s="126"/>
      <c r="FO573" s="126"/>
      <c r="FP573" s="126"/>
      <c r="FQ573" s="127"/>
      <c r="FR573" s="128"/>
      <c r="FS573" s="126"/>
      <c r="FT573" s="126"/>
      <c r="FU573" s="129"/>
      <c r="FV573" s="106"/>
      <c r="FW573" s="101"/>
      <c r="FX573" s="101"/>
      <c r="FY573" s="127"/>
      <c r="FZ573" s="131"/>
      <c r="GA573" s="132"/>
      <c r="GB573" s="133"/>
      <c r="GC573" s="133"/>
      <c r="GD573" s="133"/>
      <c r="GE573" s="133"/>
      <c r="GF573" s="134"/>
      <c r="GG573" s="135"/>
      <c r="GH573" s="133"/>
      <c r="GI573" s="133"/>
      <c r="GJ573" s="134"/>
      <c r="GK573" s="135"/>
      <c r="GL573" s="136"/>
      <c r="GM573" s="126"/>
      <c r="GN573" s="126"/>
      <c r="GO573" s="126"/>
      <c r="GP573" s="127"/>
      <c r="GQ573" s="137"/>
      <c r="GR573" s="138"/>
      <c r="GS573" s="139"/>
      <c r="GT573" s="140"/>
      <c r="GU573" s="141"/>
      <c r="GV573" s="142"/>
      <c r="GW573" s="143"/>
    </row>
    <row r="574" spans="1:205" s="120" customFormat="1" ht="18" customHeight="1" x14ac:dyDescent="0.25">
      <c r="A574" s="121">
        <v>569</v>
      </c>
      <c r="B574" s="122"/>
      <c r="C574" s="123"/>
      <c r="D574" s="123"/>
      <c r="E574" s="123"/>
      <c r="F574" s="123"/>
      <c r="G574" s="124"/>
      <c r="H574" s="144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46"/>
      <c r="AC574" s="146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6"/>
      <c r="AP574" s="126"/>
      <c r="AQ574" s="126"/>
      <c r="AR574" s="126"/>
      <c r="AS574" s="126"/>
      <c r="AT574" s="126"/>
      <c r="AU574" s="126"/>
      <c r="AV574" s="146"/>
      <c r="AW574" s="146"/>
      <c r="AX574" s="146"/>
      <c r="AY574" s="146"/>
      <c r="AZ574" s="125"/>
      <c r="BA574" s="125"/>
      <c r="BB574" s="125"/>
      <c r="BC574" s="125"/>
      <c r="BD574" s="125"/>
      <c r="BE574" s="125"/>
      <c r="BF574" s="125"/>
      <c r="BG574" s="125"/>
      <c r="BH574" s="125"/>
      <c r="BI574" s="125"/>
      <c r="BJ574" s="125"/>
      <c r="BK574" s="126"/>
      <c r="BL574" s="126"/>
      <c r="BM574" s="126"/>
      <c r="BN574" s="126"/>
      <c r="BO574" s="126"/>
      <c r="BP574" s="146"/>
      <c r="BQ574" s="146"/>
      <c r="BR574" s="146"/>
      <c r="BS574" s="146"/>
      <c r="BT574" s="146"/>
      <c r="BU574" s="146"/>
      <c r="BV574" s="125"/>
      <c r="BW574" s="125"/>
      <c r="BX574" s="125"/>
      <c r="BY574" s="125"/>
      <c r="BZ574" s="125"/>
      <c r="CA574" s="125"/>
      <c r="CB574" s="125"/>
      <c r="CC574" s="125"/>
      <c r="CD574" s="125"/>
      <c r="CE574" s="125"/>
      <c r="CF574" s="125"/>
      <c r="CG574" s="126"/>
      <c r="CH574" s="126"/>
      <c r="CI574" s="126"/>
      <c r="CJ574" s="146"/>
      <c r="CK574" s="146"/>
      <c r="CL574" s="146"/>
      <c r="CM574" s="146"/>
      <c r="CN574" s="146"/>
      <c r="CO574" s="146"/>
      <c r="CP574" s="146"/>
      <c r="CQ574" s="146"/>
      <c r="CR574" s="125"/>
      <c r="CS574" s="125"/>
      <c r="CT574" s="125"/>
      <c r="CU574" s="125"/>
      <c r="CV574" s="125"/>
      <c r="CW574" s="125"/>
      <c r="CX574" s="125"/>
      <c r="CY574" s="125"/>
      <c r="CZ574" s="125"/>
      <c r="DA574" s="125"/>
      <c r="DB574" s="125"/>
      <c r="DC574" s="146"/>
      <c r="DD574" s="146"/>
      <c r="DE574" s="146"/>
      <c r="DF574" s="146"/>
      <c r="DG574" s="146"/>
      <c r="DH574" s="146"/>
      <c r="DI574" s="146"/>
      <c r="DJ574" s="146"/>
      <c r="DK574" s="146"/>
      <c r="DL574" s="146"/>
      <c r="DM574" s="149"/>
      <c r="DN574" s="100"/>
      <c r="DO574" s="101"/>
      <c r="DP574" s="101"/>
      <c r="DQ574" s="101"/>
      <c r="DR574" s="101"/>
      <c r="DS574" s="101"/>
      <c r="DT574" s="101"/>
      <c r="DU574" s="101"/>
      <c r="DV574" s="101"/>
      <c r="DW574" s="101"/>
      <c r="DX574" s="101"/>
      <c r="DY574" s="101"/>
      <c r="DZ574" s="101"/>
      <c r="EA574" s="101"/>
      <c r="EB574" s="101"/>
      <c r="EC574" s="101"/>
      <c r="ED574" s="101"/>
      <c r="EE574" s="101"/>
      <c r="EF574" s="101"/>
      <c r="EG574" s="102"/>
      <c r="EH574" s="128"/>
      <c r="EI574" s="126"/>
      <c r="EJ574" s="126"/>
      <c r="EK574" s="126"/>
      <c r="EL574" s="126"/>
      <c r="EM574" s="126"/>
      <c r="EN574" s="126"/>
      <c r="EO574" s="126"/>
      <c r="EP574" s="126"/>
      <c r="EQ574" s="126"/>
      <c r="ER574" s="126"/>
      <c r="ES574" s="126"/>
      <c r="ET574" s="126"/>
      <c r="EU574" s="126"/>
      <c r="EV574" s="126"/>
      <c r="EW574" s="126"/>
      <c r="EX574" s="126"/>
      <c r="EY574" s="126"/>
      <c r="EZ574" s="126"/>
      <c r="FA574" s="129"/>
      <c r="FB574" s="106"/>
      <c r="FC574" s="101"/>
      <c r="FD574" s="101"/>
      <c r="FE574" s="101"/>
      <c r="FF574" s="101"/>
      <c r="FG574" s="101"/>
      <c r="FH574" s="101"/>
      <c r="FI574" s="101"/>
      <c r="FJ574" s="101"/>
      <c r="FK574" s="130"/>
      <c r="FL574" s="128"/>
      <c r="FM574" s="126"/>
      <c r="FN574" s="126"/>
      <c r="FO574" s="126"/>
      <c r="FP574" s="126"/>
      <c r="FQ574" s="127"/>
      <c r="FR574" s="128"/>
      <c r="FS574" s="126"/>
      <c r="FT574" s="126"/>
      <c r="FU574" s="129"/>
      <c r="FV574" s="106"/>
      <c r="FW574" s="101"/>
      <c r="FX574" s="101"/>
      <c r="FY574" s="127"/>
      <c r="FZ574" s="131"/>
      <c r="GA574" s="132"/>
      <c r="GB574" s="133"/>
      <c r="GC574" s="133"/>
      <c r="GD574" s="133"/>
      <c r="GE574" s="133"/>
      <c r="GF574" s="134"/>
      <c r="GG574" s="135"/>
      <c r="GH574" s="133"/>
      <c r="GI574" s="133"/>
      <c r="GJ574" s="134"/>
      <c r="GK574" s="135"/>
      <c r="GL574" s="136"/>
      <c r="GM574" s="126"/>
      <c r="GN574" s="126"/>
      <c r="GO574" s="126"/>
      <c r="GP574" s="127"/>
      <c r="GQ574" s="137"/>
      <c r="GR574" s="138"/>
      <c r="GS574" s="139"/>
      <c r="GT574" s="140"/>
      <c r="GU574" s="141"/>
      <c r="GV574" s="142"/>
      <c r="GW574" s="143"/>
    </row>
    <row r="575" spans="1:205" s="120" customFormat="1" ht="18" customHeight="1" x14ac:dyDescent="0.25">
      <c r="A575" s="121">
        <v>570</v>
      </c>
      <c r="B575" s="122"/>
      <c r="C575" s="123"/>
      <c r="D575" s="123"/>
      <c r="E575" s="123"/>
      <c r="F575" s="123"/>
      <c r="G575" s="124"/>
      <c r="H575" s="144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46"/>
      <c r="AC575" s="146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6"/>
      <c r="AP575" s="126"/>
      <c r="AQ575" s="126"/>
      <c r="AR575" s="126"/>
      <c r="AS575" s="126"/>
      <c r="AT575" s="126"/>
      <c r="AU575" s="126"/>
      <c r="AV575" s="146"/>
      <c r="AW575" s="146"/>
      <c r="AX575" s="146"/>
      <c r="AY575" s="146"/>
      <c r="AZ575" s="125"/>
      <c r="BA575" s="125"/>
      <c r="BB575" s="125"/>
      <c r="BC575" s="125"/>
      <c r="BD575" s="125"/>
      <c r="BE575" s="125"/>
      <c r="BF575" s="125"/>
      <c r="BG575" s="125"/>
      <c r="BH575" s="125"/>
      <c r="BI575" s="125"/>
      <c r="BJ575" s="125"/>
      <c r="BK575" s="126"/>
      <c r="BL575" s="126"/>
      <c r="BM575" s="126"/>
      <c r="BN575" s="126"/>
      <c r="BO575" s="126"/>
      <c r="BP575" s="146"/>
      <c r="BQ575" s="146"/>
      <c r="BR575" s="146"/>
      <c r="BS575" s="146"/>
      <c r="BT575" s="146"/>
      <c r="BU575" s="146"/>
      <c r="BV575" s="125"/>
      <c r="BW575" s="125"/>
      <c r="BX575" s="125"/>
      <c r="BY575" s="125"/>
      <c r="BZ575" s="125"/>
      <c r="CA575" s="125"/>
      <c r="CB575" s="125"/>
      <c r="CC575" s="125"/>
      <c r="CD575" s="125"/>
      <c r="CE575" s="125"/>
      <c r="CF575" s="125"/>
      <c r="CG575" s="126"/>
      <c r="CH575" s="126"/>
      <c r="CI575" s="126"/>
      <c r="CJ575" s="146"/>
      <c r="CK575" s="146"/>
      <c r="CL575" s="146"/>
      <c r="CM575" s="146"/>
      <c r="CN575" s="146"/>
      <c r="CO575" s="146"/>
      <c r="CP575" s="146"/>
      <c r="CQ575" s="146"/>
      <c r="CR575" s="125"/>
      <c r="CS575" s="125"/>
      <c r="CT575" s="125"/>
      <c r="CU575" s="125"/>
      <c r="CV575" s="125"/>
      <c r="CW575" s="125"/>
      <c r="CX575" s="125"/>
      <c r="CY575" s="125"/>
      <c r="CZ575" s="125"/>
      <c r="DA575" s="125"/>
      <c r="DB575" s="125"/>
      <c r="DC575" s="146"/>
      <c r="DD575" s="146"/>
      <c r="DE575" s="146"/>
      <c r="DF575" s="146"/>
      <c r="DG575" s="146"/>
      <c r="DH575" s="146"/>
      <c r="DI575" s="146"/>
      <c r="DJ575" s="146"/>
      <c r="DK575" s="146"/>
      <c r="DL575" s="146"/>
      <c r="DM575" s="149"/>
      <c r="DN575" s="100"/>
      <c r="DO575" s="101"/>
      <c r="DP575" s="101"/>
      <c r="DQ575" s="101"/>
      <c r="DR575" s="101"/>
      <c r="DS575" s="101"/>
      <c r="DT575" s="101"/>
      <c r="DU575" s="101"/>
      <c r="DV575" s="101"/>
      <c r="DW575" s="101"/>
      <c r="DX575" s="101"/>
      <c r="DY575" s="101"/>
      <c r="DZ575" s="101"/>
      <c r="EA575" s="101"/>
      <c r="EB575" s="101"/>
      <c r="EC575" s="101"/>
      <c r="ED575" s="101"/>
      <c r="EE575" s="101"/>
      <c r="EF575" s="101"/>
      <c r="EG575" s="102"/>
      <c r="EH575" s="128"/>
      <c r="EI575" s="126"/>
      <c r="EJ575" s="126"/>
      <c r="EK575" s="126"/>
      <c r="EL575" s="126"/>
      <c r="EM575" s="126"/>
      <c r="EN575" s="126"/>
      <c r="EO575" s="126"/>
      <c r="EP575" s="126"/>
      <c r="EQ575" s="126"/>
      <c r="ER575" s="126"/>
      <c r="ES575" s="126"/>
      <c r="ET575" s="126"/>
      <c r="EU575" s="126"/>
      <c r="EV575" s="126"/>
      <c r="EW575" s="126"/>
      <c r="EX575" s="126"/>
      <c r="EY575" s="126"/>
      <c r="EZ575" s="126"/>
      <c r="FA575" s="129"/>
      <c r="FB575" s="106"/>
      <c r="FC575" s="101"/>
      <c r="FD575" s="101"/>
      <c r="FE575" s="101"/>
      <c r="FF575" s="101"/>
      <c r="FG575" s="101"/>
      <c r="FH575" s="101"/>
      <c r="FI575" s="101"/>
      <c r="FJ575" s="101"/>
      <c r="FK575" s="130"/>
      <c r="FL575" s="128"/>
      <c r="FM575" s="126"/>
      <c r="FN575" s="126"/>
      <c r="FO575" s="126"/>
      <c r="FP575" s="126"/>
      <c r="FQ575" s="127"/>
      <c r="FR575" s="128"/>
      <c r="FS575" s="126"/>
      <c r="FT575" s="126"/>
      <c r="FU575" s="129"/>
      <c r="FV575" s="106"/>
      <c r="FW575" s="101"/>
      <c r="FX575" s="101"/>
      <c r="FY575" s="127"/>
      <c r="FZ575" s="131"/>
      <c r="GA575" s="132"/>
      <c r="GB575" s="133"/>
      <c r="GC575" s="133"/>
      <c r="GD575" s="133"/>
      <c r="GE575" s="133"/>
      <c r="GF575" s="134"/>
      <c r="GG575" s="135"/>
      <c r="GH575" s="133"/>
      <c r="GI575" s="133"/>
      <c r="GJ575" s="134"/>
      <c r="GK575" s="135"/>
      <c r="GL575" s="136"/>
      <c r="GM575" s="126"/>
      <c r="GN575" s="126"/>
      <c r="GO575" s="126"/>
      <c r="GP575" s="127"/>
      <c r="GQ575" s="137"/>
      <c r="GR575" s="138"/>
      <c r="GS575" s="139"/>
      <c r="GT575" s="140"/>
      <c r="GU575" s="141"/>
      <c r="GV575" s="142"/>
      <c r="GW575" s="143"/>
    </row>
    <row r="576" spans="1:205" s="120" customFormat="1" ht="18" customHeight="1" x14ac:dyDescent="0.25">
      <c r="A576" s="121">
        <v>571</v>
      </c>
      <c r="B576" s="122"/>
      <c r="C576" s="123"/>
      <c r="D576" s="123"/>
      <c r="E576" s="123"/>
      <c r="F576" s="123"/>
      <c r="G576" s="124"/>
      <c r="H576" s="144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46"/>
      <c r="AC576" s="146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6"/>
      <c r="AP576" s="126"/>
      <c r="AQ576" s="126"/>
      <c r="AR576" s="126"/>
      <c r="AS576" s="126"/>
      <c r="AT576" s="126"/>
      <c r="AU576" s="126"/>
      <c r="AV576" s="146"/>
      <c r="AW576" s="146"/>
      <c r="AX576" s="146"/>
      <c r="AY576" s="146"/>
      <c r="AZ576" s="125"/>
      <c r="BA576" s="125"/>
      <c r="BB576" s="125"/>
      <c r="BC576" s="125"/>
      <c r="BD576" s="125"/>
      <c r="BE576" s="125"/>
      <c r="BF576" s="125"/>
      <c r="BG576" s="125"/>
      <c r="BH576" s="125"/>
      <c r="BI576" s="125"/>
      <c r="BJ576" s="125"/>
      <c r="BK576" s="126"/>
      <c r="BL576" s="126"/>
      <c r="BM576" s="126"/>
      <c r="BN576" s="126"/>
      <c r="BO576" s="126"/>
      <c r="BP576" s="146"/>
      <c r="BQ576" s="146"/>
      <c r="BR576" s="146"/>
      <c r="BS576" s="146"/>
      <c r="BT576" s="146"/>
      <c r="BU576" s="146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6"/>
      <c r="CH576" s="126"/>
      <c r="CI576" s="126"/>
      <c r="CJ576" s="146"/>
      <c r="CK576" s="146"/>
      <c r="CL576" s="146"/>
      <c r="CM576" s="146"/>
      <c r="CN576" s="146"/>
      <c r="CO576" s="146"/>
      <c r="CP576" s="146"/>
      <c r="CQ576" s="146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46"/>
      <c r="DD576" s="146"/>
      <c r="DE576" s="146"/>
      <c r="DF576" s="146"/>
      <c r="DG576" s="146"/>
      <c r="DH576" s="146"/>
      <c r="DI576" s="146"/>
      <c r="DJ576" s="146"/>
      <c r="DK576" s="146"/>
      <c r="DL576" s="146"/>
      <c r="DM576" s="149"/>
      <c r="DN576" s="100"/>
      <c r="DO576" s="101"/>
      <c r="DP576" s="101"/>
      <c r="DQ576" s="101"/>
      <c r="DR576" s="101"/>
      <c r="DS576" s="101"/>
      <c r="DT576" s="101"/>
      <c r="DU576" s="101"/>
      <c r="DV576" s="101"/>
      <c r="DW576" s="101"/>
      <c r="DX576" s="101"/>
      <c r="DY576" s="101"/>
      <c r="DZ576" s="101"/>
      <c r="EA576" s="101"/>
      <c r="EB576" s="101"/>
      <c r="EC576" s="101"/>
      <c r="ED576" s="101"/>
      <c r="EE576" s="101"/>
      <c r="EF576" s="101"/>
      <c r="EG576" s="102"/>
      <c r="EH576" s="128"/>
      <c r="EI576" s="126"/>
      <c r="EJ576" s="126"/>
      <c r="EK576" s="126"/>
      <c r="EL576" s="126"/>
      <c r="EM576" s="126"/>
      <c r="EN576" s="126"/>
      <c r="EO576" s="126"/>
      <c r="EP576" s="126"/>
      <c r="EQ576" s="126"/>
      <c r="ER576" s="126"/>
      <c r="ES576" s="126"/>
      <c r="ET576" s="126"/>
      <c r="EU576" s="126"/>
      <c r="EV576" s="126"/>
      <c r="EW576" s="126"/>
      <c r="EX576" s="126"/>
      <c r="EY576" s="126"/>
      <c r="EZ576" s="126"/>
      <c r="FA576" s="129"/>
      <c r="FB576" s="106"/>
      <c r="FC576" s="101"/>
      <c r="FD576" s="101"/>
      <c r="FE576" s="101"/>
      <c r="FF576" s="101"/>
      <c r="FG576" s="101"/>
      <c r="FH576" s="101"/>
      <c r="FI576" s="101"/>
      <c r="FJ576" s="101"/>
      <c r="FK576" s="130"/>
      <c r="FL576" s="128"/>
      <c r="FM576" s="126"/>
      <c r="FN576" s="126"/>
      <c r="FO576" s="126"/>
      <c r="FP576" s="126"/>
      <c r="FQ576" s="127"/>
      <c r="FR576" s="128"/>
      <c r="FS576" s="126"/>
      <c r="FT576" s="126"/>
      <c r="FU576" s="129"/>
      <c r="FV576" s="106"/>
      <c r="FW576" s="101"/>
      <c r="FX576" s="101"/>
      <c r="FY576" s="127"/>
      <c r="FZ576" s="131"/>
      <c r="GA576" s="132"/>
      <c r="GB576" s="133"/>
      <c r="GC576" s="133"/>
      <c r="GD576" s="133"/>
      <c r="GE576" s="133"/>
      <c r="GF576" s="134"/>
      <c r="GG576" s="135"/>
      <c r="GH576" s="133"/>
      <c r="GI576" s="133"/>
      <c r="GJ576" s="134"/>
      <c r="GK576" s="135"/>
      <c r="GL576" s="136"/>
      <c r="GM576" s="126"/>
      <c r="GN576" s="126"/>
      <c r="GO576" s="126"/>
      <c r="GP576" s="127"/>
      <c r="GQ576" s="137"/>
      <c r="GR576" s="138"/>
      <c r="GS576" s="139"/>
      <c r="GT576" s="140"/>
      <c r="GU576" s="141"/>
      <c r="GV576" s="142"/>
      <c r="GW576" s="143"/>
    </row>
    <row r="577" spans="1:205" s="120" customFormat="1" ht="18" customHeight="1" x14ac:dyDescent="0.25">
      <c r="A577" s="121">
        <v>572</v>
      </c>
      <c r="B577" s="122"/>
      <c r="C577" s="123"/>
      <c r="D577" s="123"/>
      <c r="E577" s="123"/>
      <c r="F577" s="123"/>
      <c r="G577" s="124"/>
      <c r="H577" s="144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46"/>
      <c r="AC577" s="146"/>
      <c r="AD577" s="12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6"/>
      <c r="AP577" s="126"/>
      <c r="AQ577" s="126"/>
      <c r="AR577" s="126"/>
      <c r="AS577" s="126"/>
      <c r="AT577" s="126"/>
      <c r="AU577" s="126"/>
      <c r="AV577" s="146"/>
      <c r="AW577" s="146"/>
      <c r="AX577" s="146"/>
      <c r="AY577" s="146"/>
      <c r="AZ577" s="125"/>
      <c r="BA577" s="125"/>
      <c r="BB577" s="125"/>
      <c r="BC577" s="125"/>
      <c r="BD577" s="125"/>
      <c r="BE577" s="125"/>
      <c r="BF577" s="125"/>
      <c r="BG577" s="125"/>
      <c r="BH577" s="125"/>
      <c r="BI577" s="125"/>
      <c r="BJ577" s="125"/>
      <c r="BK577" s="126"/>
      <c r="BL577" s="126"/>
      <c r="BM577" s="126"/>
      <c r="BN577" s="126"/>
      <c r="BO577" s="126"/>
      <c r="BP577" s="146"/>
      <c r="BQ577" s="146"/>
      <c r="BR577" s="146"/>
      <c r="BS577" s="146"/>
      <c r="BT577" s="146"/>
      <c r="BU577" s="146"/>
      <c r="BV577" s="125"/>
      <c r="BW577" s="125"/>
      <c r="BX577" s="125"/>
      <c r="BY577" s="125"/>
      <c r="BZ577" s="125"/>
      <c r="CA577" s="125"/>
      <c r="CB577" s="125"/>
      <c r="CC577" s="125"/>
      <c r="CD577" s="125"/>
      <c r="CE577" s="125"/>
      <c r="CF577" s="125"/>
      <c r="CG577" s="126"/>
      <c r="CH577" s="126"/>
      <c r="CI577" s="126"/>
      <c r="CJ577" s="146"/>
      <c r="CK577" s="146"/>
      <c r="CL577" s="146"/>
      <c r="CM577" s="146"/>
      <c r="CN577" s="146"/>
      <c r="CO577" s="146"/>
      <c r="CP577" s="146"/>
      <c r="CQ577" s="146"/>
      <c r="CR577" s="125"/>
      <c r="CS577" s="125"/>
      <c r="CT577" s="125"/>
      <c r="CU577" s="125"/>
      <c r="CV577" s="125"/>
      <c r="CW577" s="125"/>
      <c r="CX577" s="125"/>
      <c r="CY577" s="125"/>
      <c r="CZ577" s="125"/>
      <c r="DA577" s="125"/>
      <c r="DB577" s="125"/>
      <c r="DC577" s="146"/>
      <c r="DD577" s="146"/>
      <c r="DE577" s="146"/>
      <c r="DF577" s="146"/>
      <c r="DG577" s="146"/>
      <c r="DH577" s="146"/>
      <c r="DI577" s="146"/>
      <c r="DJ577" s="146"/>
      <c r="DK577" s="146"/>
      <c r="DL577" s="146"/>
      <c r="DM577" s="149"/>
      <c r="DN577" s="100"/>
      <c r="DO577" s="101"/>
      <c r="DP577" s="101"/>
      <c r="DQ577" s="101"/>
      <c r="DR577" s="101"/>
      <c r="DS577" s="101"/>
      <c r="DT577" s="101"/>
      <c r="DU577" s="101"/>
      <c r="DV577" s="101"/>
      <c r="DW577" s="101"/>
      <c r="DX577" s="101"/>
      <c r="DY577" s="101"/>
      <c r="DZ577" s="101"/>
      <c r="EA577" s="101"/>
      <c r="EB577" s="101"/>
      <c r="EC577" s="101"/>
      <c r="ED577" s="101"/>
      <c r="EE577" s="101"/>
      <c r="EF577" s="101"/>
      <c r="EG577" s="102"/>
      <c r="EH577" s="128"/>
      <c r="EI577" s="126"/>
      <c r="EJ577" s="126"/>
      <c r="EK577" s="126"/>
      <c r="EL577" s="126"/>
      <c r="EM577" s="126"/>
      <c r="EN577" s="126"/>
      <c r="EO577" s="126"/>
      <c r="EP577" s="126"/>
      <c r="EQ577" s="126"/>
      <c r="ER577" s="126"/>
      <c r="ES577" s="126"/>
      <c r="ET577" s="126"/>
      <c r="EU577" s="126"/>
      <c r="EV577" s="126"/>
      <c r="EW577" s="126"/>
      <c r="EX577" s="126"/>
      <c r="EY577" s="126"/>
      <c r="EZ577" s="126"/>
      <c r="FA577" s="129"/>
      <c r="FB577" s="106"/>
      <c r="FC577" s="101"/>
      <c r="FD577" s="101"/>
      <c r="FE577" s="101"/>
      <c r="FF577" s="101"/>
      <c r="FG577" s="101"/>
      <c r="FH577" s="101"/>
      <c r="FI577" s="101"/>
      <c r="FJ577" s="101"/>
      <c r="FK577" s="130"/>
      <c r="FL577" s="128"/>
      <c r="FM577" s="126"/>
      <c r="FN577" s="126"/>
      <c r="FO577" s="126"/>
      <c r="FP577" s="126"/>
      <c r="FQ577" s="127"/>
      <c r="FR577" s="128"/>
      <c r="FS577" s="126"/>
      <c r="FT577" s="126"/>
      <c r="FU577" s="129"/>
      <c r="FV577" s="106"/>
      <c r="FW577" s="101"/>
      <c r="FX577" s="101"/>
      <c r="FY577" s="127"/>
      <c r="FZ577" s="131"/>
      <c r="GA577" s="132"/>
      <c r="GB577" s="133"/>
      <c r="GC577" s="133"/>
      <c r="GD577" s="133"/>
      <c r="GE577" s="133"/>
      <c r="GF577" s="134"/>
      <c r="GG577" s="135"/>
      <c r="GH577" s="133"/>
      <c r="GI577" s="133"/>
      <c r="GJ577" s="134"/>
      <c r="GK577" s="135"/>
      <c r="GL577" s="136"/>
      <c r="GM577" s="126"/>
      <c r="GN577" s="126"/>
      <c r="GO577" s="126"/>
      <c r="GP577" s="127"/>
      <c r="GQ577" s="137"/>
      <c r="GR577" s="138"/>
      <c r="GS577" s="139"/>
      <c r="GT577" s="140"/>
      <c r="GU577" s="141"/>
      <c r="GV577" s="142"/>
      <c r="GW577" s="143"/>
    </row>
    <row r="578" spans="1:205" s="120" customFormat="1" ht="18" customHeight="1" x14ac:dyDescent="0.25">
      <c r="A578" s="121">
        <v>573</v>
      </c>
      <c r="B578" s="122"/>
      <c r="C578" s="123"/>
      <c r="D578" s="123"/>
      <c r="E578" s="123"/>
      <c r="F578" s="123"/>
      <c r="G578" s="124"/>
      <c r="H578" s="144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46"/>
      <c r="AC578" s="146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6"/>
      <c r="AP578" s="126"/>
      <c r="AQ578" s="126"/>
      <c r="AR578" s="126"/>
      <c r="AS578" s="126"/>
      <c r="AT578" s="126"/>
      <c r="AU578" s="126"/>
      <c r="AV578" s="146"/>
      <c r="AW578" s="146"/>
      <c r="AX578" s="146"/>
      <c r="AY578" s="146"/>
      <c r="AZ578" s="125"/>
      <c r="BA578" s="125"/>
      <c r="BB578" s="125"/>
      <c r="BC578" s="125"/>
      <c r="BD578" s="125"/>
      <c r="BE578" s="125"/>
      <c r="BF578" s="125"/>
      <c r="BG578" s="125"/>
      <c r="BH578" s="125"/>
      <c r="BI578" s="125"/>
      <c r="BJ578" s="125"/>
      <c r="BK578" s="126"/>
      <c r="BL578" s="126"/>
      <c r="BM578" s="126"/>
      <c r="BN578" s="126"/>
      <c r="BO578" s="126"/>
      <c r="BP578" s="146"/>
      <c r="BQ578" s="146"/>
      <c r="BR578" s="146"/>
      <c r="BS578" s="146"/>
      <c r="BT578" s="146"/>
      <c r="BU578" s="146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6"/>
      <c r="CH578" s="126"/>
      <c r="CI578" s="126"/>
      <c r="CJ578" s="146"/>
      <c r="CK578" s="146"/>
      <c r="CL578" s="146"/>
      <c r="CM578" s="146"/>
      <c r="CN578" s="146"/>
      <c r="CO578" s="146"/>
      <c r="CP578" s="146"/>
      <c r="CQ578" s="146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46"/>
      <c r="DD578" s="146"/>
      <c r="DE578" s="146"/>
      <c r="DF578" s="146"/>
      <c r="DG578" s="146"/>
      <c r="DH578" s="146"/>
      <c r="DI578" s="146"/>
      <c r="DJ578" s="146"/>
      <c r="DK578" s="146"/>
      <c r="DL578" s="146"/>
      <c r="DM578" s="149"/>
      <c r="DN578" s="100"/>
      <c r="DO578" s="101"/>
      <c r="DP578" s="101"/>
      <c r="DQ578" s="101"/>
      <c r="DR578" s="101"/>
      <c r="DS578" s="101"/>
      <c r="DT578" s="101"/>
      <c r="DU578" s="101"/>
      <c r="DV578" s="101"/>
      <c r="DW578" s="101"/>
      <c r="DX578" s="101"/>
      <c r="DY578" s="101"/>
      <c r="DZ578" s="101"/>
      <c r="EA578" s="101"/>
      <c r="EB578" s="101"/>
      <c r="EC578" s="101"/>
      <c r="ED578" s="101"/>
      <c r="EE578" s="101"/>
      <c r="EF578" s="101"/>
      <c r="EG578" s="102"/>
      <c r="EH578" s="128"/>
      <c r="EI578" s="126"/>
      <c r="EJ578" s="126"/>
      <c r="EK578" s="126"/>
      <c r="EL578" s="126"/>
      <c r="EM578" s="126"/>
      <c r="EN578" s="126"/>
      <c r="EO578" s="126"/>
      <c r="EP578" s="126"/>
      <c r="EQ578" s="126"/>
      <c r="ER578" s="126"/>
      <c r="ES578" s="126"/>
      <c r="ET578" s="126"/>
      <c r="EU578" s="126"/>
      <c r="EV578" s="126"/>
      <c r="EW578" s="126"/>
      <c r="EX578" s="126"/>
      <c r="EY578" s="126"/>
      <c r="EZ578" s="126"/>
      <c r="FA578" s="129"/>
      <c r="FB578" s="106"/>
      <c r="FC578" s="101"/>
      <c r="FD578" s="101"/>
      <c r="FE578" s="101"/>
      <c r="FF578" s="101"/>
      <c r="FG578" s="101"/>
      <c r="FH578" s="101"/>
      <c r="FI578" s="101"/>
      <c r="FJ578" s="101"/>
      <c r="FK578" s="130"/>
      <c r="FL578" s="128"/>
      <c r="FM578" s="126"/>
      <c r="FN578" s="126"/>
      <c r="FO578" s="126"/>
      <c r="FP578" s="126"/>
      <c r="FQ578" s="127"/>
      <c r="FR578" s="128"/>
      <c r="FS578" s="126"/>
      <c r="FT578" s="126"/>
      <c r="FU578" s="129"/>
      <c r="FV578" s="106"/>
      <c r="FW578" s="101"/>
      <c r="FX578" s="101"/>
      <c r="FY578" s="127"/>
      <c r="FZ578" s="131"/>
      <c r="GA578" s="132"/>
      <c r="GB578" s="133"/>
      <c r="GC578" s="133"/>
      <c r="GD578" s="133"/>
      <c r="GE578" s="133"/>
      <c r="GF578" s="134"/>
      <c r="GG578" s="135"/>
      <c r="GH578" s="133"/>
      <c r="GI578" s="133"/>
      <c r="GJ578" s="134"/>
      <c r="GK578" s="135"/>
      <c r="GL578" s="136"/>
      <c r="GM578" s="126"/>
      <c r="GN578" s="126"/>
      <c r="GO578" s="126"/>
      <c r="GP578" s="127"/>
      <c r="GQ578" s="137"/>
      <c r="GR578" s="138"/>
      <c r="GS578" s="139"/>
      <c r="GT578" s="140"/>
      <c r="GU578" s="141"/>
      <c r="GV578" s="142"/>
      <c r="GW578" s="143"/>
    </row>
    <row r="579" spans="1:205" s="120" customFormat="1" ht="18" customHeight="1" x14ac:dyDescent="0.25">
      <c r="A579" s="121">
        <v>574</v>
      </c>
      <c r="B579" s="122"/>
      <c r="C579" s="123"/>
      <c r="D579" s="123"/>
      <c r="E579" s="123"/>
      <c r="F579" s="123"/>
      <c r="G579" s="124"/>
      <c r="H579" s="144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46"/>
      <c r="AC579" s="146"/>
      <c r="AD579" s="12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6"/>
      <c r="AP579" s="126"/>
      <c r="AQ579" s="126"/>
      <c r="AR579" s="126"/>
      <c r="AS579" s="126"/>
      <c r="AT579" s="126"/>
      <c r="AU579" s="126"/>
      <c r="AV579" s="146"/>
      <c r="AW579" s="146"/>
      <c r="AX579" s="146"/>
      <c r="AY579" s="146"/>
      <c r="AZ579" s="125"/>
      <c r="BA579" s="125"/>
      <c r="BB579" s="125"/>
      <c r="BC579" s="125"/>
      <c r="BD579" s="125"/>
      <c r="BE579" s="125"/>
      <c r="BF579" s="125"/>
      <c r="BG579" s="125"/>
      <c r="BH579" s="125"/>
      <c r="BI579" s="125"/>
      <c r="BJ579" s="125"/>
      <c r="BK579" s="126"/>
      <c r="BL579" s="126"/>
      <c r="BM579" s="126"/>
      <c r="BN579" s="126"/>
      <c r="BO579" s="126"/>
      <c r="BP579" s="146"/>
      <c r="BQ579" s="146"/>
      <c r="BR579" s="146"/>
      <c r="BS579" s="146"/>
      <c r="BT579" s="146"/>
      <c r="BU579" s="146"/>
      <c r="BV579" s="125"/>
      <c r="BW579" s="125"/>
      <c r="BX579" s="125"/>
      <c r="BY579" s="125"/>
      <c r="BZ579" s="125"/>
      <c r="CA579" s="125"/>
      <c r="CB579" s="125"/>
      <c r="CC579" s="125"/>
      <c r="CD579" s="125"/>
      <c r="CE579" s="125"/>
      <c r="CF579" s="125"/>
      <c r="CG579" s="126"/>
      <c r="CH579" s="126"/>
      <c r="CI579" s="126"/>
      <c r="CJ579" s="146"/>
      <c r="CK579" s="146"/>
      <c r="CL579" s="146"/>
      <c r="CM579" s="146"/>
      <c r="CN579" s="146"/>
      <c r="CO579" s="146"/>
      <c r="CP579" s="146"/>
      <c r="CQ579" s="146"/>
      <c r="CR579" s="125"/>
      <c r="CS579" s="125"/>
      <c r="CT579" s="125"/>
      <c r="CU579" s="125"/>
      <c r="CV579" s="125"/>
      <c r="CW579" s="125"/>
      <c r="CX579" s="125"/>
      <c r="CY579" s="125"/>
      <c r="CZ579" s="125"/>
      <c r="DA579" s="125"/>
      <c r="DB579" s="125"/>
      <c r="DC579" s="146"/>
      <c r="DD579" s="146"/>
      <c r="DE579" s="146"/>
      <c r="DF579" s="146"/>
      <c r="DG579" s="146"/>
      <c r="DH579" s="146"/>
      <c r="DI579" s="146"/>
      <c r="DJ579" s="146"/>
      <c r="DK579" s="146"/>
      <c r="DL579" s="146"/>
      <c r="DM579" s="149"/>
      <c r="DN579" s="100"/>
      <c r="DO579" s="101"/>
      <c r="DP579" s="101"/>
      <c r="DQ579" s="101"/>
      <c r="DR579" s="101"/>
      <c r="DS579" s="101"/>
      <c r="DT579" s="101"/>
      <c r="DU579" s="101"/>
      <c r="DV579" s="101"/>
      <c r="DW579" s="101"/>
      <c r="DX579" s="101"/>
      <c r="DY579" s="101"/>
      <c r="DZ579" s="101"/>
      <c r="EA579" s="101"/>
      <c r="EB579" s="101"/>
      <c r="EC579" s="101"/>
      <c r="ED579" s="101"/>
      <c r="EE579" s="101"/>
      <c r="EF579" s="101"/>
      <c r="EG579" s="102"/>
      <c r="EH579" s="128"/>
      <c r="EI579" s="126"/>
      <c r="EJ579" s="126"/>
      <c r="EK579" s="126"/>
      <c r="EL579" s="126"/>
      <c r="EM579" s="126"/>
      <c r="EN579" s="126"/>
      <c r="EO579" s="126"/>
      <c r="EP579" s="126"/>
      <c r="EQ579" s="126"/>
      <c r="ER579" s="126"/>
      <c r="ES579" s="126"/>
      <c r="ET579" s="126"/>
      <c r="EU579" s="126"/>
      <c r="EV579" s="126"/>
      <c r="EW579" s="126"/>
      <c r="EX579" s="126"/>
      <c r="EY579" s="126"/>
      <c r="EZ579" s="126"/>
      <c r="FA579" s="129"/>
      <c r="FB579" s="106"/>
      <c r="FC579" s="101"/>
      <c r="FD579" s="101"/>
      <c r="FE579" s="101"/>
      <c r="FF579" s="101"/>
      <c r="FG579" s="101"/>
      <c r="FH579" s="101"/>
      <c r="FI579" s="101"/>
      <c r="FJ579" s="101"/>
      <c r="FK579" s="130"/>
      <c r="FL579" s="128"/>
      <c r="FM579" s="126"/>
      <c r="FN579" s="126"/>
      <c r="FO579" s="126"/>
      <c r="FP579" s="126"/>
      <c r="FQ579" s="127"/>
      <c r="FR579" s="128"/>
      <c r="FS579" s="126"/>
      <c r="FT579" s="126"/>
      <c r="FU579" s="129"/>
      <c r="FV579" s="106"/>
      <c r="FW579" s="101"/>
      <c r="FX579" s="101"/>
      <c r="FY579" s="127"/>
      <c r="FZ579" s="131"/>
      <c r="GA579" s="132"/>
      <c r="GB579" s="133"/>
      <c r="GC579" s="133"/>
      <c r="GD579" s="133"/>
      <c r="GE579" s="133"/>
      <c r="GF579" s="134"/>
      <c r="GG579" s="135"/>
      <c r="GH579" s="133"/>
      <c r="GI579" s="133"/>
      <c r="GJ579" s="134"/>
      <c r="GK579" s="135"/>
      <c r="GL579" s="136"/>
      <c r="GM579" s="126"/>
      <c r="GN579" s="126"/>
      <c r="GO579" s="126"/>
      <c r="GP579" s="127"/>
      <c r="GQ579" s="137"/>
      <c r="GR579" s="138"/>
      <c r="GS579" s="139"/>
      <c r="GT579" s="140"/>
      <c r="GU579" s="141"/>
      <c r="GV579" s="142"/>
      <c r="GW579" s="143"/>
    </row>
    <row r="580" spans="1:205" s="120" customFormat="1" ht="18" customHeight="1" x14ac:dyDescent="0.25">
      <c r="A580" s="121">
        <v>575</v>
      </c>
      <c r="B580" s="122"/>
      <c r="C580" s="123"/>
      <c r="D580" s="123"/>
      <c r="E580" s="123"/>
      <c r="F580" s="123"/>
      <c r="G580" s="124"/>
      <c r="H580" s="144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46"/>
      <c r="AC580" s="146"/>
      <c r="AD580" s="12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6"/>
      <c r="AP580" s="126"/>
      <c r="AQ580" s="126"/>
      <c r="AR580" s="126"/>
      <c r="AS580" s="126"/>
      <c r="AT580" s="126"/>
      <c r="AU580" s="126"/>
      <c r="AV580" s="146"/>
      <c r="AW580" s="146"/>
      <c r="AX580" s="146"/>
      <c r="AY580" s="146"/>
      <c r="AZ580" s="125"/>
      <c r="BA580" s="125"/>
      <c r="BB580" s="125"/>
      <c r="BC580" s="125"/>
      <c r="BD580" s="125"/>
      <c r="BE580" s="125"/>
      <c r="BF580" s="125"/>
      <c r="BG580" s="125"/>
      <c r="BH580" s="125"/>
      <c r="BI580" s="125"/>
      <c r="BJ580" s="125"/>
      <c r="BK580" s="126"/>
      <c r="BL580" s="126"/>
      <c r="BM580" s="126"/>
      <c r="BN580" s="126"/>
      <c r="BO580" s="126"/>
      <c r="BP580" s="146"/>
      <c r="BQ580" s="146"/>
      <c r="BR580" s="146"/>
      <c r="BS580" s="146"/>
      <c r="BT580" s="146"/>
      <c r="BU580" s="146"/>
      <c r="BV580" s="125"/>
      <c r="BW580" s="125"/>
      <c r="BX580" s="125"/>
      <c r="BY580" s="125"/>
      <c r="BZ580" s="125"/>
      <c r="CA580" s="125"/>
      <c r="CB580" s="125"/>
      <c r="CC580" s="125"/>
      <c r="CD580" s="125"/>
      <c r="CE580" s="125"/>
      <c r="CF580" s="125"/>
      <c r="CG580" s="126"/>
      <c r="CH580" s="126"/>
      <c r="CI580" s="126"/>
      <c r="CJ580" s="146"/>
      <c r="CK580" s="146"/>
      <c r="CL580" s="146"/>
      <c r="CM580" s="146"/>
      <c r="CN580" s="146"/>
      <c r="CO580" s="146"/>
      <c r="CP580" s="146"/>
      <c r="CQ580" s="146"/>
      <c r="CR580" s="125"/>
      <c r="CS580" s="125"/>
      <c r="CT580" s="125"/>
      <c r="CU580" s="125"/>
      <c r="CV580" s="125"/>
      <c r="CW580" s="125"/>
      <c r="CX580" s="125"/>
      <c r="CY580" s="125"/>
      <c r="CZ580" s="125"/>
      <c r="DA580" s="125"/>
      <c r="DB580" s="125"/>
      <c r="DC580" s="146"/>
      <c r="DD580" s="146"/>
      <c r="DE580" s="146"/>
      <c r="DF580" s="146"/>
      <c r="DG580" s="146"/>
      <c r="DH580" s="146"/>
      <c r="DI580" s="146"/>
      <c r="DJ580" s="146"/>
      <c r="DK580" s="146"/>
      <c r="DL580" s="146"/>
      <c r="DM580" s="149"/>
      <c r="DN580" s="100"/>
      <c r="DO580" s="101"/>
      <c r="DP580" s="101"/>
      <c r="DQ580" s="101"/>
      <c r="DR580" s="101"/>
      <c r="DS580" s="101"/>
      <c r="DT580" s="101"/>
      <c r="DU580" s="101"/>
      <c r="DV580" s="101"/>
      <c r="DW580" s="101"/>
      <c r="DX580" s="101"/>
      <c r="DY580" s="101"/>
      <c r="DZ580" s="101"/>
      <c r="EA580" s="101"/>
      <c r="EB580" s="101"/>
      <c r="EC580" s="101"/>
      <c r="ED580" s="101"/>
      <c r="EE580" s="101"/>
      <c r="EF580" s="101"/>
      <c r="EG580" s="102"/>
      <c r="EH580" s="128"/>
      <c r="EI580" s="126"/>
      <c r="EJ580" s="126"/>
      <c r="EK580" s="126"/>
      <c r="EL580" s="126"/>
      <c r="EM580" s="126"/>
      <c r="EN580" s="126"/>
      <c r="EO580" s="126"/>
      <c r="EP580" s="126"/>
      <c r="EQ580" s="126"/>
      <c r="ER580" s="126"/>
      <c r="ES580" s="126"/>
      <c r="ET580" s="126"/>
      <c r="EU580" s="126"/>
      <c r="EV580" s="126"/>
      <c r="EW580" s="126"/>
      <c r="EX580" s="126"/>
      <c r="EY580" s="126"/>
      <c r="EZ580" s="126"/>
      <c r="FA580" s="129"/>
      <c r="FB580" s="106"/>
      <c r="FC580" s="101"/>
      <c r="FD580" s="101"/>
      <c r="FE580" s="101"/>
      <c r="FF580" s="101"/>
      <c r="FG580" s="101"/>
      <c r="FH580" s="101"/>
      <c r="FI580" s="101"/>
      <c r="FJ580" s="101"/>
      <c r="FK580" s="130"/>
      <c r="FL580" s="128"/>
      <c r="FM580" s="126"/>
      <c r="FN580" s="126"/>
      <c r="FO580" s="126"/>
      <c r="FP580" s="126"/>
      <c r="FQ580" s="127"/>
      <c r="FR580" s="128"/>
      <c r="FS580" s="126"/>
      <c r="FT580" s="126"/>
      <c r="FU580" s="129"/>
      <c r="FV580" s="106"/>
      <c r="FW580" s="101"/>
      <c r="FX580" s="101"/>
      <c r="FY580" s="127"/>
      <c r="FZ580" s="131"/>
      <c r="GA580" s="132"/>
      <c r="GB580" s="133"/>
      <c r="GC580" s="133"/>
      <c r="GD580" s="133"/>
      <c r="GE580" s="133"/>
      <c r="GF580" s="134"/>
      <c r="GG580" s="135"/>
      <c r="GH580" s="133"/>
      <c r="GI580" s="133"/>
      <c r="GJ580" s="134"/>
      <c r="GK580" s="135"/>
      <c r="GL580" s="136"/>
      <c r="GM580" s="126"/>
      <c r="GN580" s="126"/>
      <c r="GO580" s="126"/>
      <c r="GP580" s="127"/>
      <c r="GQ580" s="137"/>
      <c r="GR580" s="138"/>
      <c r="GS580" s="139"/>
      <c r="GT580" s="140"/>
      <c r="GU580" s="141"/>
      <c r="GV580" s="142"/>
      <c r="GW580" s="143"/>
    </row>
    <row r="581" spans="1:205" s="120" customFormat="1" ht="18" customHeight="1" x14ac:dyDescent="0.25">
      <c r="A581" s="121">
        <v>576</v>
      </c>
      <c r="B581" s="122"/>
      <c r="C581" s="123"/>
      <c r="D581" s="123"/>
      <c r="E581" s="123"/>
      <c r="F581" s="123"/>
      <c r="G581" s="124"/>
      <c r="H581" s="144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46"/>
      <c r="AC581" s="146"/>
      <c r="AD581" s="12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6"/>
      <c r="AP581" s="126"/>
      <c r="AQ581" s="126"/>
      <c r="AR581" s="126"/>
      <c r="AS581" s="126"/>
      <c r="AT581" s="126"/>
      <c r="AU581" s="126"/>
      <c r="AV581" s="146"/>
      <c r="AW581" s="146"/>
      <c r="AX581" s="146"/>
      <c r="AY581" s="146"/>
      <c r="AZ581" s="125"/>
      <c r="BA581" s="125"/>
      <c r="BB581" s="125"/>
      <c r="BC581" s="125"/>
      <c r="BD581" s="125"/>
      <c r="BE581" s="125"/>
      <c r="BF581" s="125"/>
      <c r="BG581" s="125"/>
      <c r="BH581" s="125"/>
      <c r="BI581" s="125"/>
      <c r="BJ581" s="125"/>
      <c r="BK581" s="126"/>
      <c r="BL581" s="126"/>
      <c r="BM581" s="126"/>
      <c r="BN581" s="126"/>
      <c r="BO581" s="126"/>
      <c r="BP581" s="146"/>
      <c r="BQ581" s="146"/>
      <c r="BR581" s="146"/>
      <c r="BS581" s="146"/>
      <c r="BT581" s="146"/>
      <c r="BU581" s="146"/>
      <c r="BV581" s="125"/>
      <c r="BW581" s="125"/>
      <c r="BX581" s="125"/>
      <c r="BY581" s="125"/>
      <c r="BZ581" s="125"/>
      <c r="CA581" s="125"/>
      <c r="CB581" s="125"/>
      <c r="CC581" s="125"/>
      <c r="CD581" s="125"/>
      <c r="CE581" s="125"/>
      <c r="CF581" s="125"/>
      <c r="CG581" s="126"/>
      <c r="CH581" s="126"/>
      <c r="CI581" s="126"/>
      <c r="CJ581" s="146"/>
      <c r="CK581" s="146"/>
      <c r="CL581" s="146"/>
      <c r="CM581" s="146"/>
      <c r="CN581" s="146"/>
      <c r="CO581" s="146"/>
      <c r="CP581" s="146"/>
      <c r="CQ581" s="146"/>
      <c r="CR581" s="125"/>
      <c r="CS581" s="125"/>
      <c r="CT581" s="125"/>
      <c r="CU581" s="125"/>
      <c r="CV581" s="125"/>
      <c r="CW581" s="125"/>
      <c r="CX581" s="125"/>
      <c r="CY581" s="125"/>
      <c r="CZ581" s="125"/>
      <c r="DA581" s="125"/>
      <c r="DB581" s="125"/>
      <c r="DC581" s="146"/>
      <c r="DD581" s="146"/>
      <c r="DE581" s="146"/>
      <c r="DF581" s="146"/>
      <c r="DG581" s="146"/>
      <c r="DH581" s="146"/>
      <c r="DI581" s="146"/>
      <c r="DJ581" s="146"/>
      <c r="DK581" s="146"/>
      <c r="DL581" s="146"/>
      <c r="DM581" s="149"/>
      <c r="DN581" s="100"/>
      <c r="DO581" s="101"/>
      <c r="DP581" s="101"/>
      <c r="DQ581" s="101"/>
      <c r="DR581" s="101"/>
      <c r="DS581" s="101"/>
      <c r="DT581" s="101"/>
      <c r="DU581" s="101"/>
      <c r="DV581" s="101"/>
      <c r="DW581" s="101"/>
      <c r="DX581" s="101"/>
      <c r="DY581" s="101"/>
      <c r="DZ581" s="101"/>
      <c r="EA581" s="101"/>
      <c r="EB581" s="101"/>
      <c r="EC581" s="101"/>
      <c r="ED581" s="101"/>
      <c r="EE581" s="101"/>
      <c r="EF581" s="101"/>
      <c r="EG581" s="102"/>
      <c r="EH581" s="128"/>
      <c r="EI581" s="126"/>
      <c r="EJ581" s="126"/>
      <c r="EK581" s="126"/>
      <c r="EL581" s="126"/>
      <c r="EM581" s="126"/>
      <c r="EN581" s="126"/>
      <c r="EO581" s="126"/>
      <c r="EP581" s="126"/>
      <c r="EQ581" s="126"/>
      <c r="ER581" s="126"/>
      <c r="ES581" s="126"/>
      <c r="ET581" s="126"/>
      <c r="EU581" s="126"/>
      <c r="EV581" s="126"/>
      <c r="EW581" s="126"/>
      <c r="EX581" s="126"/>
      <c r="EY581" s="126"/>
      <c r="EZ581" s="126"/>
      <c r="FA581" s="129"/>
      <c r="FB581" s="106"/>
      <c r="FC581" s="101"/>
      <c r="FD581" s="101"/>
      <c r="FE581" s="101"/>
      <c r="FF581" s="101"/>
      <c r="FG581" s="101"/>
      <c r="FH581" s="101"/>
      <c r="FI581" s="101"/>
      <c r="FJ581" s="101"/>
      <c r="FK581" s="130"/>
      <c r="FL581" s="128"/>
      <c r="FM581" s="126"/>
      <c r="FN581" s="126"/>
      <c r="FO581" s="126"/>
      <c r="FP581" s="126"/>
      <c r="FQ581" s="127"/>
      <c r="FR581" s="128"/>
      <c r="FS581" s="126"/>
      <c r="FT581" s="126"/>
      <c r="FU581" s="129"/>
      <c r="FV581" s="106"/>
      <c r="FW581" s="101"/>
      <c r="FX581" s="101"/>
      <c r="FY581" s="127"/>
      <c r="FZ581" s="131"/>
      <c r="GA581" s="132"/>
      <c r="GB581" s="133"/>
      <c r="GC581" s="133"/>
      <c r="GD581" s="133"/>
      <c r="GE581" s="133"/>
      <c r="GF581" s="134"/>
      <c r="GG581" s="135"/>
      <c r="GH581" s="133"/>
      <c r="GI581" s="133"/>
      <c r="GJ581" s="134"/>
      <c r="GK581" s="135"/>
      <c r="GL581" s="136"/>
      <c r="GM581" s="126"/>
      <c r="GN581" s="126"/>
      <c r="GO581" s="126"/>
      <c r="GP581" s="127"/>
      <c r="GQ581" s="137"/>
      <c r="GR581" s="138"/>
      <c r="GS581" s="139"/>
      <c r="GT581" s="140"/>
      <c r="GU581" s="141"/>
      <c r="GV581" s="142"/>
      <c r="GW581" s="143"/>
    </row>
    <row r="582" spans="1:205" s="120" customFormat="1" ht="18" customHeight="1" x14ac:dyDescent="0.25">
      <c r="A582" s="121">
        <v>577</v>
      </c>
      <c r="B582" s="122"/>
      <c r="C582" s="123"/>
      <c r="D582" s="123"/>
      <c r="E582" s="123"/>
      <c r="F582" s="123"/>
      <c r="G582" s="124"/>
      <c r="H582" s="144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46"/>
      <c r="AC582" s="146"/>
      <c r="AD582" s="12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6"/>
      <c r="AP582" s="126"/>
      <c r="AQ582" s="126"/>
      <c r="AR582" s="126"/>
      <c r="AS582" s="126"/>
      <c r="AT582" s="126"/>
      <c r="AU582" s="126"/>
      <c r="AV582" s="146"/>
      <c r="AW582" s="146"/>
      <c r="AX582" s="146"/>
      <c r="AY582" s="146"/>
      <c r="AZ582" s="125"/>
      <c r="BA582" s="125"/>
      <c r="BB582" s="125"/>
      <c r="BC582" s="125"/>
      <c r="BD582" s="125"/>
      <c r="BE582" s="125"/>
      <c r="BF582" s="125"/>
      <c r="BG582" s="125"/>
      <c r="BH582" s="125"/>
      <c r="BI582" s="125"/>
      <c r="BJ582" s="125"/>
      <c r="BK582" s="126"/>
      <c r="BL582" s="126"/>
      <c r="BM582" s="126"/>
      <c r="BN582" s="126"/>
      <c r="BO582" s="126"/>
      <c r="BP582" s="146"/>
      <c r="BQ582" s="146"/>
      <c r="BR582" s="146"/>
      <c r="BS582" s="146"/>
      <c r="BT582" s="146"/>
      <c r="BU582" s="146"/>
      <c r="BV582" s="125"/>
      <c r="BW582" s="125"/>
      <c r="BX582" s="125"/>
      <c r="BY582" s="125"/>
      <c r="BZ582" s="125"/>
      <c r="CA582" s="125"/>
      <c r="CB582" s="125"/>
      <c r="CC582" s="125"/>
      <c r="CD582" s="125"/>
      <c r="CE582" s="125"/>
      <c r="CF582" s="125"/>
      <c r="CG582" s="126"/>
      <c r="CH582" s="126"/>
      <c r="CI582" s="126"/>
      <c r="CJ582" s="146"/>
      <c r="CK582" s="146"/>
      <c r="CL582" s="146"/>
      <c r="CM582" s="146"/>
      <c r="CN582" s="146"/>
      <c r="CO582" s="146"/>
      <c r="CP582" s="146"/>
      <c r="CQ582" s="146"/>
      <c r="CR582" s="125"/>
      <c r="CS582" s="125"/>
      <c r="CT582" s="125"/>
      <c r="CU582" s="125"/>
      <c r="CV582" s="125"/>
      <c r="CW582" s="125"/>
      <c r="CX582" s="125"/>
      <c r="CY582" s="125"/>
      <c r="CZ582" s="125"/>
      <c r="DA582" s="125"/>
      <c r="DB582" s="125"/>
      <c r="DC582" s="146"/>
      <c r="DD582" s="146"/>
      <c r="DE582" s="146"/>
      <c r="DF582" s="146"/>
      <c r="DG582" s="146"/>
      <c r="DH582" s="146"/>
      <c r="DI582" s="146"/>
      <c r="DJ582" s="146"/>
      <c r="DK582" s="146"/>
      <c r="DL582" s="146"/>
      <c r="DM582" s="149"/>
      <c r="DN582" s="100"/>
      <c r="DO582" s="101"/>
      <c r="DP582" s="101"/>
      <c r="DQ582" s="101"/>
      <c r="DR582" s="101"/>
      <c r="DS582" s="101"/>
      <c r="DT582" s="101"/>
      <c r="DU582" s="101"/>
      <c r="DV582" s="101"/>
      <c r="DW582" s="101"/>
      <c r="DX582" s="101"/>
      <c r="DY582" s="101"/>
      <c r="DZ582" s="101"/>
      <c r="EA582" s="101"/>
      <c r="EB582" s="101"/>
      <c r="EC582" s="101"/>
      <c r="ED582" s="101"/>
      <c r="EE582" s="101"/>
      <c r="EF582" s="101"/>
      <c r="EG582" s="102"/>
      <c r="EH582" s="128"/>
      <c r="EI582" s="126"/>
      <c r="EJ582" s="126"/>
      <c r="EK582" s="126"/>
      <c r="EL582" s="126"/>
      <c r="EM582" s="126"/>
      <c r="EN582" s="126"/>
      <c r="EO582" s="126"/>
      <c r="EP582" s="126"/>
      <c r="EQ582" s="126"/>
      <c r="ER582" s="126"/>
      <c r="ES582" s="126"/>
      <c r="ET582" s="126"/>
      <c r="EU582" s="126"/>
      <c r="EV582" s="126"/>
      <c r="EW582" s="126"/>
      <c r="EX582" s="126"/>
      <c r="EY582" s="126"/>
      <c r="EZ582" s="126"/>
      <c r="FA582" s="129"/>
      <c r="FB582" s="106"/>
      <c r="FC582" s="101"/>
      <c r="FD582" s="101"/>
      <c r="FE582" s="101"/>
      <c r="FF582" s="101"/>
      <c r="FG582" s="101"/>
      <c r="FH582" s="101"/>
      <c r="FI582" s="101"/>
      <c r="FJ582" s="101"/>
      <c r="FK582" s="130"/>
      <c r="FL582" s="128"/>
      <c r="FM582" s="126"/>
      <c r="FN582" s="126"/>
      <c r="FO582" s="126"/>
      <c r="FP582" s="126"/>
      <c r="FQ582" s="127"/>
      <c r="FR582" s="128"/>
      <c r="FS582" s="126"/>
      <c r="FT582" s="126"/>
      <c r="FU582" s="129"/>
      <c r="FV582" s="106"/>
      <c r="FW582" s="101"/>
      <c r="FX582" s="101"/>
      <c r="FY582" s="127"/>
      <c r="FZ582" s="131"/>
      <c r="GA582" s="132"/>
      <c r="GB582" s="133"/>
      <c r="GC582" s="133"/>
      <c r="GD582" s="133"/>
      <c r="GE582" s="133"/>
      <c r="GF582" s="134"/>
      <c r="GG582" s="135"/>
      <c r="GH582" s="133"/>
      <c r="GI582" s="133"/>
      <c r="GJ582" s="134"/>
      <c r="GK582" s="135"/>
      <c r="GL582" s="136"/>
      <c r="GM582" s="126"/>
      <c r="GN582" s="126"/>
      <c r="GO582" s="126"/>
      <c r="GP582" s="127"/>
      <c r="GQ582" s="137"/>
      <c r="GR582" s="138"/>
      <c r="GS582" s="139"/>
      <c r="GT582" s="140"/>
      <c r="GU582" s="141"/>
      <c r="GV582" s="142"/>
      <c r="GW582" s="143"/>
    </row>
    <row r="583" spans="1:205" s="120" customFormat="1" ht="18" customHeight="1" x14ac:dyDescent="0.25">
      <c r="A583" s="121">
        <v>578</v>
      </c>
      <c r="B583" s="122"/>
      <c r="C583" s="123"/>
      <c r="D583" s="123"/>
      <c r="E583" s="123"/>
      <c r="F583" s="123"/>
      <c r="G583" s="124"/>
      <c r="H583" s="144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46"/>
      <c r="AC583" s="146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6"/>
      <c r="AP583" s="126"/>
      <c r="AQ583" s="126"/>
      <c r="AR583" s="126"/>
      <c r="AS583" s="126"/>
      <c r="AT583" s="126"/>
      <c r="AU583" s="126"/>
      <c r="AV583" s="146"/>
      <c r="AW583" s="146"/>
      <c r="AX583" s="146"/>
      <c r="AY583" s="146"/>
      <c r="AZ583" s="125"/>
      <c r="BA583" s="125"/>
      <c r="BB583" s="125"/>
      <c r="BC583" s="125"/>
      <c r="BD583" s="125"/>
      <c r="BE583" s="125"/>
      <c r="BF583" s="125"/>
      <c r="BG583" s="125"/>
      <c r="BH583" s="125"/>
      <c r="BI583" s="125"/>
      <c r="BJ583" s="125"/>
      <c r="BK583" s="126"/>
      <c r="BL583" s="126"/>
      <c r="BM583" s="126"/>
      <c r="BN583" s="126"/>
      <c r="BO583" s="126"/>
      <c r="BP583" s="146"/>
      <c r="BQ583" s="146"/>
      <c r="BR583" s="146"/>
      <c r="BS583" s="146"/>
      <c r="BT583" s="146"/>
      <c r="BU583" s="146"/>
      <c r="BV583" s="125"/>
      <c r="BW583" s="125"/>
      <c r="BX583" s="125"/>
      <c r="BY583" s="125"/>
      <c r="BZ583" s="125"/>
      <c r="CA583" s="125"/>
      <c r="CB583" s="125"/>
      <c r="CC583" s="125"/>
      <c r="CD583" s="125"/>
      <c r="CE583" s="125"/>
      <c r="CF583" s="125"/>
      <c r="CG583" s="126"/>
      <c r="CH583" s="126"/>
      <c r="CI583" s="126"/>
      <c r="CJ583" s="146"/>
      <c r="CK583" s="146"/>
      <c r="CL583" s="146"/>
      <c r="CM583" s="146"/>
      <c r="CN583" s="146"/>
      <c r="CO583" s="146"/>
      <c r="CP583" s="146"/>
      <c r="CQ583" s="146"/>
      <c r="CR583" s="125"/>
      <c r="CS583" s="125"/>
      <c r="CT583" s="125"/>
      <c r="CU583" s="125"/>
      <c r="CV583" s="125"/>
      <c r="CW583" s="125"/>
      <c r="CX583" s="125"/>
      <c r="CY583" s="125"/>
      <c r="CZ583" s="125"/>
      <c r="DA583" s="125"/>
      <c r="DB583" s="125"/>
      <c r="DC583" s="146"/>
      <c r="DD583" s="146"/>
      <c r="DE583" s="146"/>
      <c r="DF583" s="146"/>
      <c r="DG583" s="146"/>
      <c r="DH583" s="146"/>
      <c r="DI583" s="146"/>
      <c r="DJ583" s="146"/>
      <c r="DK583" s="146"/>
      <c r="DL583" s="146"/>
      <c r="DM583" s="149"/>
      <c r="DN583" s="100"/>
      <c r="DO583" s="101"/>
      <c r="DP583" s="101"/>
      <c r="DQ583" s="101"/>
      <c r="DR583" s="101"/>
      <c r="DS583" s="101"/>
      <c r="DT583" s="101"/>
      <c r="DU583" s="101"/>
      <c r="DV583" s="101"/>
      <c r="DW583" s="101"/>
      <c r="DX583" s="101"/>
      <c r="DY583" s="101"/>
      <c r="DZ583" s="101"/>
      <c r="EA583" s="101"/>
      <c r="EB583" s="101"/>
      <c r="EC583" s="101"/>
      <c r="ED583" s="101"/>
      <c r="EE583" s="101"/>
      <c r="EF583" s="101"/>
      <c r="EG583" s="102"/>
      <c r="EH583" s="128"/>
      <c r="EI583" s="126"/>
      <c r="EJ583" s="126"/>
      <c r="EK583" s="126"/>
      <c r="EL583" s="126"/>
      <c r="EM583" s="126"/>
      <c r="EN583" s="126"/>
      <c r="EO583" s="126"/>
      <c r="EP583" s="126"/>
      <c r="EQ583" s="126"/>
      <c r="ER583" s="126"/>
      <c r="ES583" s="126"/>
      <c r="ET583" s="126"/>
      <c r="EU583" s="126"/>
      <c r="EV583" s="126"/>
      <c r="EW583" s="126"/>
      <c r="EX583" s="126"/>
      <c r="EY583" s="126"/>
      <c r="EZ583" s="126"/>
      <c r="FA583" s="129"/>
      <c r="FB583" s="106"/>
      <c r="FC583" s="101"/>
      <c r="FD583" s="101"/>
      <c r="FE583" s="101"/>
      <c r="FF583" s="101"/>
      <c r="FG583" s="101"/>
      <c r="FH583" s="101"/>
      <c r="FI583" s="101"/>
      <c r="FJ583" s="101"/>
      <c r="FK583" s="130"/>
      <c r="FL583" s="128"/>
      <c r="FM583" s="126"/>
      <c r="FN583" s="126"/>
      <c r="FO583" s="126"/>
      <c r="FP583" s="126"/>
      <c r="FQ583" s="127"/>
      <c r="FR583" s="128"/>
      <c r="FS583" s="126"/>
      <c r="FT583" s="126"/>
      <c r="FU583" s="129"/>
      <c r="FV583" s="106"/>
      <c r="FW583" s="101"/>
      <c r="FX583" s="101"/>
      <c r="FY583" s="127"/>
      <c r="FZ583" s="131"/>
      <c r="GA583" s="132"/>
      <c r="GB583" s="133"/>
      <c r="GC583" s="133"/>
      <c r="GD583" s="133"/>
      <c r="GE583" s="133"/>
      <c r="GF583" s="134"/>
      <c r="GG583" s="135"/>
      <c r="GH583" s="133"/>
      <c r="GI583" s="133"/>
      <c r="GJ583" s="134"/>
      <c r="GK583" s="135"/>
      <c r="GL583" s="136"/>
      <c r="GM583" s="126"/>
      <c r="GN583" s="126"/>
      <c r="GO583" s="126"/>
      <c r="GP583" s="127"/>
      <c r="GQ583" s="137"/>
      <c r="GR583" s="138"/>
      <c r="GS583" s="139"/>
      <c r="GT583" s="140"/>
      <c r="GU583" s="141"/>
      <c r="GV583" s="142"/>
      <c r="GW583" s="143"/>
    </row>
    <row r="584" spans="1:205" s="120" customFormat="1" ht="18" customHeight="1" x14ac:dyDescent="0.25">
      <c r="A584" s="121">
        <v>579</v>
      </c>
      <c r="B584" s="122"/>
      <c r="C584" s="123"/>
      <c r="D584" s="123"/>
      <c r="E584" s="123"/>
      <c r="F584" s="123"/>
      <c r="G584" s="124"/>
      <c r="H584" s="144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46"/>
      <c r="AC584" s="146"/>
      <c r="AD584" s="125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6"/>
      <c r="AP584" s="126"/>
      <c r="AQ584" s="126"/>
      <c r="AR584" s="126"/>
      <c r="AS584" s="126"/>
      <c r="AT584" s="126"/>
      <c r="AU584" s="126"/>
      <c r="AV584" s="146"/>
      <c r="AW584" s="146"/>
      <c r="AX584" s="146"/>
      <c r="AY584" s="146"/>
      <c r="AZ584" s="125"/>
      <c r="BA584" s="125"/>
      <c r="BB584" s="125"/>
      <c r="BC584" s="125"/>
      <c r="BD584" s="125"/>
      <c r="BE584" s="125"/>
      <c r="BF584" s="125"/>
      <c r="BG584" s="125"/>
      <c r="BH584" s="125"/>
      <c r="BI584" s="125"/>
      <c r="BJ584" s="125"/>
      <c r="BK584" s="126"/>
      <c r="BL584" s="126"/>
      <c r="BM584" s="126"/>
      <c r="BN584" s="126"/>
      <c r="BO584" s="126"/>
      <c r="BP584" s="146"/>
      <c r="BQ584" s="146"/>
      <c r="BR584" s="146"/>
      <c r="BS584" s="146"/>
      <c r="BT584" s="146"/>
      <c r="BU584" s="146"/>
      <c r="BV584" s="125"/>
      <c r="BW584" s="125"/>
      <c r="BX584" s="125"/>
      <c r="BY584" s="125"/>
      <c r="BZ584" s="125"/>
      <c r="CA584" s="125"/>
      <c r="CB584" s="125"/>
      <c r="CC584" s="125"/>
      <c r="CD584" s="125"/>
      <c r="CE584" s="125"/>
      <c r="CF584" s="125"/>
      <c r="CG584" s="126"/>
      <c r="CH584" s="126"/>
      <c r="CI584" s="126"/>
      <c r="CJ584" s="146"/>
      <c r="CK584" s="146"/>
      <c r="CL584" s="146"/>
      <c r="CM584" s="146"/>
      <c r="CN584" s="146"/>
      <c r="CO584" s="146"/>
      <c r="CP584" s="146"/>
      <c r="CQ584" s="146"/>
      <c r="CR584" s="125"/>
      <c r="CS584" s="125"/>
      <c r="CT584" s="125"/>
      <c r="CU584" s="125"/>
      <c r="CV584" s="125"/>
      <c r="CW584" s="125"/>
      <c r="CX584" s="125"/>
      <c r="CY584" s="125"/>
      <c r="CZ584" s="125"/>
      <c r="DA584" s="125"/>
      <c r="DB584" s="125"/>
      <c r="DC584" s="146"/>
      <c r="DD584" s="146"/>
      <c r="DE584" s="146"/>
      <c r="DF584" s="146"/>
      <c r="DG584" s="146"/>
      <c r="DH584" s="146"/>
      <c r="DI584" s="146"/>
      <c r="DJ584" s="146"/>
      <c r="DK584" s="146"/>
      <c r="DL584" s="146"/>
      <c r="DM584" s="149"/>
      <c r="DN584" s="100"/>
      <c r="DO584" s="101"/>
      <c r="DP584" s="101"/>
      <c r="DQ584" s="101"/>
      <c r="DR584" s="101"/>
      <c r="DS584" s="101"/>
      <c r="DT584" s="101"/>
      <c r="DU584" s="101"/>
      <c r="DV584" s="101"/>
      <c r="DW584" s="101"/>
      <c r="DX584" s="101"/>
      <c r="DY584" s="101"/>
      <c r="DZ584" s="101"/>
      <c r="EA584" s="101"/>
      <c r="EB584" s="101"/>
      <c r="EC584" s="101"/>
      <c r="ED584" s="101"/>
      <c r="EE584" s="101"/>
      <c r="EF584" s="101"/>
      <c r="EG584" s="102"/>
      <c r="EH584" s="128"/>
      <c r="EI584" s="126"/>
      <c r="EJ584" s="126"/>
      <c r="EK584" s="126"/>
      <c r="EL584" s="126"/>
      <c r="EM584" s="126"/>
      <c r="EN584" s="126"/>
      <c r="EO584" s="126"/>
      <c r="EP584" s="126"/>
      <c r="EQ584" s="126"/>
      <c r="ER584" s="126"/>
      <c r="ES584" s="126"/>
      <c r="ET584" s="126"/>
      <c r="EU584" s="126"/>
      <c r="EV584" s="126"/>
      <c r="EW584" s="126"/>
      <c r="EX584" s="126"/>
      <c r="EY584" s="126"/>
      <c r="EZ584" s="126"/>
      <c r="FA584" s="129"/>
      <c r="FB584" s="106"/>
      <c r="FC584" s="101"/>
      <c r="FD584" s="101"/>
      <c r="FE584" s="101"/>
      <c r="FF584" s="101"/>
      <c r="FG584" s="101"/>
      <c r="FH584" s="101"/>
      <c r="FI584" s="101"/>
      <c r="FJ584" s="101"/>
      <c r="FK584" s="130"/>
      <c r="FL584" s="128"/>
      <c r="FM584" s="126"/>
      <c r="FN584" s="126"/>
      <c r="FO584" s="126"/>
      <c r="FP584" s="126"/>
      <c r="FQ584" s="127"/>
      <c r="FR584" s="128"/>
      <c r="FS584" s="126"/>
      <c r="FT584" s="126"/>
      <c r="FU584" s="129"/>
      <c r="FV584" s="106"/>
      <c r="FW584" s="101"/>
      <c r="FX584" s="101"/>
      <c r="FY584" s="127"/>
      <c r="FZ584" s="131"/>
      <c r="GA584" s="132"/>
      <c r="GB584" s="133"/>
      <c r="GC584" s="133"/>
      <c r="GD584" s="133"/>
      <c r="GE584" s="133"/>
      <c r="GF584" s="134"/>
      <c r="GG584" s="135"/>
      <c r="GH584" s="133"/>
      <c r="GI584" s="133"/>
      <c r="GJ584" s="134"/>
      <c r="GK584" s="135"/>
      <c r="GL584" s="136"/>
      <c r="GM584" s="126"/>
      <c r="GN584" s="126"/>
      <c r="GO584" s="126"/>
      <c r="GP584" s="127"/>
      <c r="GQ584" s="137"/>
      <c r="GR584" s="138"/>
      <c r="GS584" s="139"/>
      <c r="GT584" s="140"/>
      <c r="GU584" s="141"/>
      <c r="GV584" s="142"/>
      <c r="GW584" s="143"/>
    </row>
    <row r="585" spans="1:205" s="120" customFormat="1" ht="18" customHeight="1" x14ac:dyDescent="0.25">
      <c r="A585" s="121">
        <v>580</v>
      </c>
      <c r="B585" s="122"/>
      <c r="C585" s="123"/>
      <c r="D585" s="123"/>
      <c r="E585" s="123"/>
      <c r="F585" s="123"/>
      <c r="G585" s="124"/>
      <c r="H585" s="144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46"/>
      <c r="AC585" s="146"/>
      <c r="AD585" s="12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6"/>
      <c r="AP585" s="126"/>
      <c r="AQ585" s="126"/>
      <c r="AR585" s="126"/>
      <c r="AS585" s="126"/>
      <c r="AT585" s="126"/>
      <c r="AU585" s="126"/>
      <c r="AV585" s="146"/>
      <c r="AW585" s="146"/>
      <c r="AX585" s="146"/>
      <c r="AY585" s="146"/>
      <c r="AZ585" s="125"/>
      <c r="BA585" s="125"/>
      <c r="BB585" s="125"/>
      <c r="BC585" s="125"/>
      <c r="BD585" s="125"/>
      <c r="BE585" s="125"/>
      <c r="BF585" s="125"/>
      <c r="BG585" s="125"/>
      <c r="BH585" s="125"/>
      <c r="BI585" s="125"/>
      <c r="BJ585" s="125"/>
      <c r="BK585" s="126"/>
      <c r="BL585" s="126"/>
      <c r="BM585" s="126"/>
      <c r="BN585" s="126"/>
      <c r="BO585" s="126"/>
      <c r="BP585" s="146"/>
      <c r="BQ585" s="146"/>
      <c r="BR585" s="146"/>
      <c r="BS585" s="146"/>
      <c r="BT585" s="146"/>
      <c r="BU585" s="146"/>
      <c r="BV585" s="125"/>
      <c r="BW585" s="125"/>
      <c r="BX585" s="125"/>
      <c r="BY585" s="125"/>
      <c r="BZ585" s="125"/>
      <c r="CA585" s="125"/>
      <c r="CB585" s="125"/>
      <c r="CC585" s="125"/>
      <c r="CD585" s="125"/>
      <c r="CE585" s="125"/>
      <c r="CF585" s="125"/>
      <c r="CG585" s="126"/>
      <c r="CH585" s="126"/>
      <c r="CI585" s="126"/>
      <c r="CJ585" s="146"/>
      <c r="CK585" s="146"/>
      <c r="CL585" s="146"/>
      <c r="CM585" s="146"/>
      <c r="CN585" s="146"/>
      <c r="CO585" s="146"/>
      <c r="CP585" s="146"/>
      <c r="CQ585" s="146"/>
      <c r="CR585" s="125"/>
      <c r="CS585" s="125"/>
      <c r="CT585" s="125"/>
      <c r="CU585" s="125"/>
      <c r="CV585" s="125"/>
      <c r="CW585" s="125"/>
      <c r="CX585" s="125"/>
      <c r="CY585" s="125"/>
      <c r="CZ585" s="125"/>
      <c r="DA585" s="125"/>
      <c r="DB585" s="125"/>
      <c r="DC585" s="146"/>
      <c r="DD585" s="146"/>
      <c r="DE585" s="146"/>
      <c r="DF585" s="146"/>
      <c r="DG585" s="146"/>
      <c r="DH585" s="146"/>
      <c r="DI585" s="146"/>
      <c r="DJ585" s="146"/>
      <c r="DK585" s="146"/>
      <c r="DL585" s="146"/>
      <c r="DM585" s="149"/>
      <c r="DN585" s="100"/>
      <c r="DO585" s="101"/>
      <c r="DP585" s="101"/>
      <c r="DQ585" s="101"/>
      <c r="DR585" s="101"/>
      <c r="DS585" s="101"/>
      <c r="DT585" s="101"/>
      <c r="DU585" s="101"/>
      <c r="DV585" s="101"/>
      <c r="DW585" s="101"/>
      <c r="DX585" s="101"/>
      <c r="DY585" s="101"/>
      <c r="DZ585" s="101"/>
      <c r="EA585" s="101"/>
      <c r="EB585" s="101"/>
      <c r="EC585" s="101"/>
      <c r="ED585" s="101"/>
      <c r="EE585" s="101"/>
      <c r="EF585" s="101"/>
      <c r="EG585" s="102"/>
      <c r="EH585" s="128"/>
      <c r="EI585" s="126"/>
      <c r="EJ585" s="126"/>
      <c r="EK585" s="126"/>
      <c r="EL585" s="126"/>
      <c r="EM585" s="126"/>
      <c r="EN585" s="126"/>
      <c r="EO585" s="126"/>
      <c r="EP585" s="126"/>
      <c r="EQ585" s="126"/>
      <c r="ER585" s="126"/>
      <c r="ES585" s="126"/>
      <c r="ET585" s="126"/>
      <c r="EU585" s="126"/>
      <c r="EV585" s="126"/>
      <c r="EW585" s="126"/>
      <c r="EX585" s="126"/>
      <c r="EY585" s="126"/>
      <c r="EZ585" s="126"/>
      <c r="FA585" s="129"/>
      <c r="FB585" s="106"/>
      <c r="FC585" s="101"/>
      <c r="FD585" s="101"/>
      <c r="FE585" s="101"/>
      <c r="FF585" s="101"/>
      <c r="FG585" s="101"/>
      <c r="FH585" s="101"/>
      <c r="FI585" s="101"/>
      <c r="FJ585" s="101"/>
      <c r="FK585" s="130"/>
      <c r="FL585" s="128"/>
      <c r="FM585" s="126"/>
      <c r="FN585" s="126"/>
      <c r="FO585" s="126"/>
      <c r="FP585" s="126"/>
      <c r="FQ585" s="127"/>
      <c r="FR585" s="128"/>
      <c r="FS585" s="126"/>
      <c r="FT585" s="126"/>
      <c r="FU585" s="129"/>
      <c r="FV585" s="106"/>
      <c r="FW585" s="101"/>
      <c r="FX585" s="101"/>
      <c r="FY585" s="127"/>
      <c r="FZ585" s="131"/>
      <c r="GA585" s="132"/>
      <c r="GB585" s="133"/>
      <c r="GC585" s="133"/>
      <c r="GD585" s="133"/>
      <c r="GE585" s="133"/>
      <c r="GF585" s="134"/>
      <c r="GG585" s="135"/>
      <c r="GH585" s="133"/>
      <c r="GI585" s="133"/>
      <c r="GJ585" s="134"/>
      <c r="GK585" s="135"/>
      <c r="GL585" s="136"/>
      <c r="GM585" s="126"/>
      <c r="GN585" s="126"/>
      <c r="GO585" s="126"/>
      <c r="GP585" s="127"/>
      <c r="GQ585" s="137"/>
      <c r="GR585" s="138"/>
      <c r="GS585" s="139"/>
      <c r="GT585" s="140"/>
      <c r="GU585" s="141"/>
      <c r="GV585" s="142"/>
      <c r="GW585" s="143"/>
    </row>
    <row r="586" spans="1:205" s="120" customFormat="1" ht="18" customHeight="1" x14ac:dyDescent="0.25">
      <c r="A586" s="121">
        <v>581</v>
      </c>
      <c r="B586" s="122"/>
      <c r="C586" s="123"/>
      <c r="D586" s="123"/>
      <c r="E586" s="123"/>
      <c r="F586" s="123"/>
      <c r="G586" s="124"/>
      <c r="H586" s="144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46"/>
      <c r="AC586" s="146"/>
      <c r="AD586" s="12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6"/>
      <c r="AP586" s="126"/>
      <c r="AQ586" s="126"/>
      <c r="AR586" s="126"/>
      <c r="AS586" s="126"/>
      <c r="AT586" s="126"/>
      <c r="AU586" s="126"/>
      <c r="AV586" s="146"/>
      <c r="AW586" s="146"/>
      <c r="AX586" s="146"/>
      <c r="AY586" s="146"/>
      <c r="AZ586" s="125"/>
      <c r="BA586" s="125"/>
      <c r="BB586" s="125"/>
      <c r="BC586" s="125"/>
      <c r="BD586" s="125"/>
      <c r="BE586" s="125"/>
      <c r="BF586" s="125"/>
      <c r="BG586" s="125"/>
      <c r="BH586" s="125"/>
      <c r="BI586" s="125"/>
      <c r="BJ586" s="125"/>
      <c r="BK586" s="126"/>
      <c r="BL586" s="126"/>
      <c r="BM586" s="126"/>
      <c r="BN586" s="126"/>
      <c r="BO586" s="126"/>
      <c r="BP586" s="146"/>
      <c r="BQ586" s="146"/>
      <c r="BR586" s="146"/>
      <c r="BS586" s="146"/>
      <c r="BT586" s="146"/>
      <c r="BU586" s="146"/>
      <c r="BV586" s="125"/>
      <c r="BW586" s="125"/>
      <c r="BX586" s="125"/>
      <c r="BY586" s="125"/>
      <c r="BZ586" s="125"/>
      <c r="CA586" s="125"/>
      <c r="CB586" s="125"/>
      <c r="CC586" s="125"/>
      <c r="CD586" s="125"/>
      <c r="CE586" s="125"/>
      <c r="CF586" s="125"/>
      <c r="CG586" s="126"/>
      <c r="CH586" s="126"/>
      <c r="CI586" s="126"/>
      <c r="CJ586" s="146"/>
      <c r="CK586" s="146"/>
      <c r="CL586" s="146"/>
      <c r="CM586" s="146"/>
      <c r="CN586" s="146"/>
      <c r="CO586" s="146"/>
      <c r="CP586" s="146"/>
      <c r="CQ586" s="146"/>
      <c r="CR586" s="125"/>
      <c r="CS586" s="125"/>
      <c r="CT586" s="125"/>
      <c r="CU586" s="125"/>
      <c r="CV586" s="125"/>
      <c r="CW586" s="125"/>
      <c r="CX586" s="125"/>
      <c r="CY586" s="125"/>
      <c r="CZ586" s="125"/>
      <c r="DA586" s="125"/>
      <c r="DB586" s="125"/>
      <c r="DC586" s="146"/>
      <c r="DD586" s="146"/>
      <c r="DE586" s="146"/>
      <c r="DF586" s="146"/>
      <c r="DG586" s="146"/>
      <c r="DH586" s="146"/>
      <c r="DI586" s="146"/>
      <c r="DJ586" s="146"/>
      <c r="DK586" s="146"/>
      <c r="DL586" s="146"/>
      <c r="DM586" s="149"/>
      <c r="DN586" s="100"/>
      <c r="DO586" s="101"/>
      <c r="DP586" s="101"/>
      <c r="DQ586" s="101"/>
      <c r="DR586" s="101"/>
      <c r="DS586" s="101"/>
      <c r="DT586" s="101"/>
      <c r="DU586" s="101"/>
      <c r="DV586" s="101"/>
      <c r="DW586" s="101"/>
      <c r="DX586" s="101"/>
      <c r="DY586" s="101"/>
      <c r="DZ586" s="101"/>
      <c r="EA586" s="101"/>
      <c r="EB586" s="101"/>
      <c r="EC586" s="101"/>
      <c r="ED586" s="101"/>
      <c r="EE586" s="101"/>
      <c r="EF586" s="101"/>
      <c r="EG586" s="102"/>
      <c r="EH586" s="128"/>
      <c r="EI586" s="126"/>
      <c r="EJ586" s="126"/>
      <c r="EK586" s="126"/>
      <c r="EL586" s="126"/>
      <c r="EM586" s="126"/>
      <c r="EN586" s="126"/>
      <c r="EO586" s="126"/>
      <c r="EP586" s="126"/>
      <c r="EQ586" s="126"/>
      <c r="ER586" s="126"/>
      <c r="ES586" s="126"/>
      <c r="ET586" s="126"/>
      <c r="EU586" s="126"/>
      <c r="EV586" s="126"/>
      <c r="EW586" s="126"/>
      <c r="EX586" s="126"/>
      <c r="EY586" s="126"/>
      <c r="EZ586" s="126"/>
      <c r="FA586" s="129"/>
      <c r="FB586" s="106"/>
      <c r="FC586" s="101"/>
      <c r="FD586" s="101"/>
      <c r="FE586" s="101"/>
      <c r="FF586" s="101"/>
      <c r="FG586" s="101"/>
      <c r="FH586" s="101"/>
      <c r="FI586" s="101"/>
      <c r="FJ586" s="101"/>
      <c r="FK586" s="130"/>
      <c r="FL586" s="128"/>
      <c r="FM586" s="126"/>
      <c r="FN586" s="126"/>
      <c r="FO586" s="126"/>
      <c r="FP586" s="126"/>
      <c r="FQ586" s="127"/>
      <c r="FR586" s="128"/>
      <c r="FS586" s="126"/>
      <c r="FT586" s="126"/>
      <c r="FU586" s="129"/>
      <c r="FV586" s="106"/>
      <c r="FW586" s="101"/>
      <c r="FX586" s="101"/>
      <c r="FY586" s="127"/>
      <c r="FZ586" s="131"/>
      <c r="GA586" s="132"/>
      <c r="GB586" s="133"/>
      <c r="GC586" s="133"/>
      <c r="GD586" s="133"/>
      <c r="GE586" s="133"/>
      <c r="GF586" s="134"/>
      <c r="GG586" s="135"/>
      <c r="GH586" s="133"/>
      <c r="GI586" s="133"/>
      <c r="GJ586" s="134"/>
      <c r="GK586" s="135"/>
      <c r="GL586" s="136"/>
      <c r="GM586" s="126"/>
      <c r="GN586" s="126"/>
      <c r="GO586" s="126"/>
      <c r="GP586" s="127"/>
      <c r="GQ586" s="137"/>
      <c r="GR586" s="138"/>
      <c r="GS586" s="139"/>
      <c r="GT586" s="140"/>
      <c r="GU586" s="141"/>
      <c r="GV586" s="142"/>
      <c r="GW586" s="143"/>
    </row>
    <row r="587" spans="1:205" s="120" customFormat="1" ht="18" customHeight="1" x14ac:dyDescent="0.25">
      <c r="A587" s="121">
        <v>582</v>
      </c>
      <c r="B587" s="122"/>
      <c r="C587" s="123"/>
      <c r="D587" s="123"/>
      <c r="E587" s="123"/>
      <c r="F587" s="123"/>
      <c r="G587" s="124"/>
      <c r="H587" s="144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46"/>
      <c r="AC587" s="146"/>
      <c r="AD587" s="12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6"/>
      <c r="AP587" s="126"/>
      <c r="AQ587" s="126"/>
      <c r="AR587" s="126"/>
      <c r="AS587" s="126"/>
      <c r="AT587" s="126"/>
      <c r="AU587" s="126"/>
      <c r="AV587" s="146"/>
      <c r="AW587" s="146"/>
      <c r="AX587" s="146"/>
      <c r="AY587" s="146"/>
      <c r="AZ587" s="125"/>
      <c r="BA587" s="125"/>
      <c r="BB587" s="125"/>
      <c r="BC587" s="125"/>
      <c r="BD587" s="125"/>
      <c r="BE587" s="125"/>
      <c r="BF587" s="125"/>
      <c r="BG587" s="125"/>
      <c r="BH587" s="125"/>
      <c r="BI587" s="125"/>
      <c r="BJ587" s="125"/>
      <c r="BK587" s="126"/>
      <c r="BL587" s="126"/>
      <c r="BM587" s="126"/>
      <c r="BN587" s="126"/>
      <c r="BO587" s="126"/>
      <c r="BP587" s="146"/>
      <c r="BQ587" s="146"/>
      <c r="BR587" s="146"/>
      <c r="BS587" s="146"/>
      <c r="BT587" s="146"/>
      <c r="BU587" s="146"/>
      <c r="BV587" s="125"/>
      <c r="BW587" s="125"/>
      <c r="BX587" s="125"/>
      <c r="BY587" s="125"/>
      <c r="BZ587" s="125"/>
      <c r="CA587" s="125"/>
      <c r="CB587" s="125"/>
      <c r="CC587" s="125"/>
      <c r="CD587" s="125"/>
      <c r="CE587" s="125"/>
      <c r="CF587" s="125"/>
      <c r="CG587" s="126"/>
      <c r="CH587" s="126"/>
      <c r="CI587" s="126"/>
      <c r="CJ587" s="146"/>
      <c r="CK587" s="146"/>
      <c r="CL587" s="146"/>
      <c r="CM587" s="146"/>
      <c r="CN587" s="146"/>
      <c r="CO587" s="146"/>
      <c r="CP587" s="146"/>
      <c r="CQ587" s="146"/>
      <c r="CR587" s="125"/>
      <c r="CS587" s="125"/>
      <c r="CT587" s="125"/>
      <c r="CU587" s="125"/>
      <c r="CV587" s="125"/>
      <c r="CW587" s="125"/>
      <c r="CX587" s="125"/>
      <c r="CY587" s="125"/>
      <c r="CZ587" s="125"/>
      <c r="DA587" s="125"/>
      <c r="DB587" s="125"/>
      <c r="DC587" s="146"/>
      <c r="DD587" s="146"/>
      <c r="DE587" s="146"/>
      <c r="DF587" s="146"/>
      <c r="DG587" s="146"/>
      <c r="DH587" s="146"/>
      <c r="DI587" s="146"/>
      <c r="DJ587" s="146"/>
      <c r="DK587" s="146"/>
      <c r="DL587" s="146"/>
      <c r="DM587" s="149"/>
      <c r="DN587" s="100"/>
      <c r="DO587" s="101"/>
      <c r="DP587" s="101"/>
      <c r="DQ587" s="101"/>
      <c r="DR587" s="101"/>
      <c r="DS587" s="101"/>
      <c r="DT587" s="101"/>
      <c r="DU587" s="101"/>
      <c r="DV587" s="101"/>
      <c r="DW587" s="101"/>
      <c r="DX587" s="101"/>
      <c r="DY587" s="101"/>
      <c r="DZ587" s="101"/>
      <c r="EA587" s="101"/>
      <c r="EB587" s="101"/>
      <c r="EC587" s="101"/>
      <c r="ED587" s="101"/>
      <c r="EE587" s="101"/>
      <c r="EF587" s="101"/>
      <c r="EG587" s="102"/>
      <c r="EH587" s="128"/>
      <c r="EI587" s="126"/>
      <c r="EJ587" s="126"/>
      <c r="EK587" s="126"/>
      <c r="EL587" s="126"/>
      <c r="EM587" s="126"/>
      <c r="EN587" s="126"/>
      <c r="EO587" s="126"/>
      <c r="EP587" s="126"/>
      <c r="EQ587" s="126"/>
      <c r="ER587" s="126"/>
      <c r="ES587" s="126"/>
      <c r="ET587" s="126"/>
      <c r="EU587" s="126"/>
      <c r="EV587" s="126"/>
      <c r="EW587" s="126"/>
      <c r="EX587" s="126"/>
      <c r="EY587" s="126"/>
      <c r="EZ587" s="126"/>
      <c r="FA587" s="129"/>
      <c r="FB587" s="106"/>
      <c r="FC587" s="101"/>
      <c r="FD587" s="101"/>
      <c r="FE587" s="101"/>
      <c r="FF587" s="101"/>
      <c r="FG587" s="101"/>
      <c r="FH587" s="101"/>
      <c r="FI587" s="101"/>
      <c r="FJ587" s="101"/>
      <c r="FK587" s="130"/>
      <c r="FL587" s="128"/>
      <c r="FM587" s="126"/>
      <c r="FN587" s="126"/>
      <c r="FO587" s="126"/>
      <c r="FP587" s="126"/>
      <c r="FQ587" s="127"/>
      <c r="FR587" s="128"/>
      <c r="FS587" s="126"/>
      <c r="FT587" s="126"/>
      <c r="FU587" s="129"/>
      <c r="FV587" s="106"/>
      <c r="FW587" s="101"/>
      <c r="FX587" s="101"/>
      <c r="FY587" s="127"/>
      <c r="FZ587" s="131"/>
      <c r="GA587" s="132"/>
      <c r="GB587" s="133"/>
      <c r="GC587" s="133"/>
      <c r="GD587" s="133"/>
      <c r="GE587" s="133"/>
      <c r="GF587" s="134"/>
      <c r="GG587" s="135"/>
      <c r="GH587" s="133"/>
      <c r="GI587" s="133"/>
      <c r="GJ587" s="134"/>
      <c r="GK587" s="135"/>
      <c r="GL587" s="136"/>
      <c r="GM587" s="126"/>
      <c r="GN587" s="126"/>
      <c r="GO587" s="126"/>
      <c r="GP587" s="127"/>
      <c r="GQ587" s="137"/>
      <c r="GR587" s="138"/>
      <c r="GS587" s="139"/>
      <c r="GT587" s="140"/>
      <c r="GU587" s="141"/>
      <c r="GV587" s="142"/>
      <c r="GW587" s="143"/>
    </row>
    <row r="588" spans="1:205" s="120" customFormat="1" ht="18" customHeight="1" x14ac:dyDescent="0.25">
      <c r="A588" s="121">
        <v>583</v>
      </c>
      <c r="B588" s="122"/>
      <c r="C588" s="123"/>
      <c r="D588" s="123"/>
      <c r="E588" s="123"/>
      <c r="F588" s="123"/>
      <c r="G588" s="124"/>
      <c r="H588" s="144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46"/>
      <c r="AC588" s="146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6"/>
      <c r="AP588" s="126"/>
      <c r="AQ588" s="126"/>
      <c r="AR588" s="126"/>
      <c r="AS588" s="126"/>
      <c r="AT588" s="126"/>
      <c r="AU588" s="126"/>
      <c r="AV588" s="146"/>
      <c r="AW588" s="146"/>
      <c r="AX588" s="146"/>
      <c r="AY588" s="146"/>
      <c r="AZ588" s="125"/>
      <c r="BA588" s="125"/>
      <c r="BB588" s="125"/>
      <c r="BC588" s="125"/>
      <c r="BD588" s="125"/>
      <c r="BE588" s="125"/>
      <c r="BF588" s="125"/>
      <c r="BG588" s="125"/>
      <c r="BH588" s="125"/>
      <c r="BI588" s="125"/>
      <c r="BJ588" s="125"/>
      <c r="BK588" s="126"/>
      <c r="BL588" s="126"/>
      <c r="BM588" s="126"/>
      <c r="BN588" s="126"/>
      <c r="BO588" s="126"/>
      <c r="BP588" s="146"/>
      <c r="BQ588" s="146"/>
      <c r="BR588" s="146"/>
      <c r="BS588" s="146"/>
      <c r="BT588" s="146"/>
      <c r="BU588" s="146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6"/>
      <c r="CH588" s="126"/>
      <c r="CI588" s="126"/>
      <c r="CJ588" s="146"/>
      <c r="CK588" s="146"/>
      <c r="CL588" s="146"/>
      <c r="CM588" s="146"/>
      <c r="CN588" s="146"/>
      <c r="CO588" s="146"/>
      <c r="CP588" s="146"/>
      <c r="CQ588" s="146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46"/>
      <c r="DD588" s="146"/>
      <c r="DE588" s="146"/>
      <c r="DF588" s="146"/>
      <c r="DG588" s="146"/>
      <c r="DH588" s="146"/>
      <c r="DI588" s="146"/>
      <c r="DJ588" s="146"/>
      <c r="DK588" s="146"/>
      <c r="DL588" s="146"/>
      <c r="DM588" s="149"/>
      <c r="DN588" s="100"/>
      <c r="DO588" s="101"/>
      <c r="DP588" s="101"/>
      <c r="DQ588" s="101"/>
      <c r="DR588" s="101"/>
      <c r="DS588" s="101"/>
      <c r="DT588" s="101"/>
      <c r="DU588" s="101"/>
      <c r="DV588" s="101"/>
      <c r="DW588" s="101"/>
      <c r="DX588" s="101"/>
      <c r="DY588" s="101"/>
      <c r="DZ588" s="101"/>
      <c r="EA588" s="101"/>
      <c r="EB588" s="101"/>
      <c r="EC588" s="101"/>
      <c r="ED588" s="101"/>
      <c r="EE588" s="101"/>
      <c r="EF588" s="101"/>
      <c r="EG588" s="102"/>
      <c r="EH588" s="128"/>
      <c r="EI588" s="126"/>
      <c r="EJ588" s="126"/>
      <c r="EK588" s="126"/>
      <c r="EL588" s="126"/>
      <c r="EM588" s="126"/>
      <c r="EN588" s="126"/>
      <c r="EO588" s="126"/>
      <c r="EP588" s="126"/>
      <c r="EQ588" s="126"/>
      <c r="ER588" s="126"/>
      <c r="ES588" s="126"/>
      <c r="ET588" s="126"/>
      <c r="EU588" s="126"/>
      <c r="EV588" s="126"/>
      <c r="EW588" s="126"/>
      <c r="EX588" s="126"/>
      <c r="EY588" s="126"/>
      <c r="EZ588" s="126"/>
      <c r="FA588" s="129"/>
      <c r="FB588" s="106"/>
      <c r="FC588" s="101"/>
      <c r="FD588" s="101"/>
      <c r="FE588" s="101"/>
      <c r="FF588" s="101"/>
      <c r="FG588" s="101"/>
      <c r="FH588" s="101"/>
      <c r="FI588" s="101"/>
      <c r="FJ588" s="101"/>
      <c r="FK588" s="130"/>
      <c r="FL588" s="128"/>
      <c r="FM588" s="126"/>
      <c r="FN588" s="126"/>
      <c r="FO588" s="126"/>
      <c r="FP588" s="126"/>
      <c r="FQ588" s="127"/>
      <c r="FR588" s="128"/>
      <c r="FS588" s="126"/>
      <c r="FT588" s="126"/>
      <c r="FU588" s="129"/>
      <c r="FV588" s="106"/>
      <c r="FW588" s="101"/>
      <c r="FX588" s="101"/>
      <c r="FY588" s="127"/>
      <c r="FZ588" s="131"/>
      <c r="GA588" s="132"/>
      <c r="GB588" s="133"/>
      <c r="GC588" s="133"/>
      <c r="GD588" s="133"/>
      <c r="GE588" s="133"/>
      <c r="GF588" s="134"/>
      <c r="GG588" s="135"/>
      <c r="GH588" s="133"/>
      <c r="GI588" s="133"/>
      <c r="GJ588" s="134"/>
      <c r="GK588" s="135"/>
      <c r="GL588" s="136"/>
      <c r="GM588" s="126"/>
      <c r="GN588" s="126"/>
      <c r="GO588" s="126"/>
      <c r="GP588" s="127"/>
      <c r="GQ588" s="137"/>
      <c r="GR588" s="138"/>
      <c r="GS588" s="139"/>
      <c r="GT588" s="140"/>
      <c r="GU588" s="141"/>
      <c r="GV588" s="142"/>
      <c r="GW588" s="143"/>
    </row>
    <row r="589" spans="1:205" s="120" customFormat="1" ht="18" customHeight="1" x14ac:dyDescent="0.25">
      <c r="A589" s="121">
        <v>584</v>
      </c>
      <c r="B589" s="122"/>
      <c r="C589" s="123"/>
      <c r="D589" s="123"/>
      <c r="E589" s="123"/>
      <c r="F589" s="123"/>
      <c r="G589" s="124"/>
      <c r="H589" s="144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46"/>
      <c r="AC589" s="146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6"/>
      <c r="AP589" s="126"/>
      <c r="AQ589" s="126"/>
      <c r="AR589" s="126"/>
      <c r="AS589" s="126"/>
      <c r="AT589" s="126"/>
      <c r="AU589" s="126"/>
      <c r="AV589" s="146"/>
      <c r="AW589" s="146"/>
      <c r="AX589" s="146"/>
      <c r="AY589" s="146"/>
      <c r="AZ589" s="125"/>
      <c r="BA589" s="125"/>
      <c r="BB589" s="125"/>
      <c r="BC589" s="125"/>
      <c r="BD589" s="125"/>
      <c r="BE589" s="125"/>
      <c r="BF589" s="125"/>
      <c r="BG589" s="125"/>
      <c r="BH589" s="125"/>
      <c r="BI589" s="125"/>
      <c r="BJ589" s="125"/>
      <c r="BK589" s="126"/>
      <c r="BL589" s="126"/>
      <c r="BM589" s="126"/>
      <c r="BN589" s="126"/>
      <c r="BO589" s="126"/>
      <c r="BP589" s="146"/>
      <c r="BQ589" s="146"/>
      <c r="BR589" s="146"/>
      <c r="BS589" s="146"/>
      <c r="BT589" s="146"/>
      <c r="BU589" s="146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6"/>
      <c r="CH589" s="126"/>
      <c r="CI589" s="126"/>
      <c r="CJ589" s="146"/>
      <c r="CK589" s="146"/>
      <c r="CL589" s="146"/>
      <c r="CM589" s="146"/>
      <c r="CN589" s="146"/>
      <c r="CO589" s="146"/>
      <c r="CP589" s="146"/>
      <c r="CQ589" s="146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46"/>
      <c r="DD589" s="146"/>
      <c r="DE589" s="146"/>
      <c r="DF589" s="146"/>
      <c r="DG589" s="146"/>
      <c r="DH589" s="146"/>
      <c r="DI589" s="146"/>
      <c r="DJ589" s="146"/>
      <c r="DK589" s="146"/>
      <c r="DL589" s="146"/>
      <c r="DM589" s="149"/>
      <c r="DN589" s="100"/>
      <c r="DO589" s="101"/>
      <c r="DP589" s="101"/>
      <c r="DQ589" s="101"/>
      <c r="DR589" s="101"/>
      <c r="DS589" s="101"/>
      <c r="DT589" s="101"/>
      <c r="DU589" s="101"/>
      <c r="DV589" s="101"/>
      <c r="DW589" s="101"/>
      <c r="DX589" s="101"/>
      <c r="DY589" s="101"/>
      <c r="DZ589" s="101"/>
      <c r="EA589" s="101"/>
      <c r="EB589" s="101"/>
      <c r="EC589" s="101"/>
      <c r="ED589" s="101"/>
      <c r="EE589" s="101"/>
      <c r="EF589" s="101"/>
      <c r="EG589" s="102"/>
      <c r="EH589" s="128"/>
      <c r="EI589" s="126"/>
      <c r="EJ589" s="126"/>
      <c r="EK589" s="126"/>
      <c r="EL589" s="126"/>
      <c r="EM589" s="126"/>
      <c r="EN589" s="126"/>
      <c r="EO589" s="126"/>
      <c r="EP589" s="126"/>
      <c r="EQ589" s="126"/>
      <c r="ER589" s="126"/>
      <c r="ES589" s="126"/>
      <c r="ET589" s="126"/>
      <c r="EU589" s="126"/>
      <c r="EV589" s="126"/>
      <c r="EW589" s="126"/>
      <c r="EX589" s="126"/>
      <c r="EY589" s="126"/>
      <c r="EZ589" s="126"/>
      <c r="FA589" s="129"/>
      <c r="FB589" s="106"/>
      <c r="FC589" s="101"/>
      <c r="FD589" s="101"/>
      <c r="FE589" s="101"/>
      <c r="FF589" s="101"/>
      <c r="FG589" s="101"/>
      <c r="FH589" s="101"/>
      <c r="FI589" s="101"/>
      <c r="FJ589" s="101"/>
      <c r="FK589" s="130"/>
      <c r="FL589" s="128"/>
      <c r="FM589" s="126"/>
      <c r="FN589" s="126"/>
      <c r="FO589" s="126"/>
      <c r="FP589" s="126"/>
      <c r="FQ589" s="127"/>
      <c r="FR589" s="128"/>
      <c r="FS589" s="126"/>
      <c r="FT589" s="126"/>
      <c r="FU589" s="129"/>
      <c r="FV589" s="106"/>
      <c r="FW589" s="101"/>
      <c r="FX589" s="101"/>
      <c r="FY589" s="127"/>
      <c r="FZ589" s="131"/>
      <c r="GA589" s="132"/>
      <c r="GB589" s="133"/>
      <c r="GC589" s="133"/>
      <c r="GD589" s="133"/>
      <c r="GE589" s="133"/>
      <c r="GF589" s="134"/>
      <c r="GG589" s="135"/>
      <c r="GH589" s="133"/>
      <c r="GI589" s="133"/>
      <c r="GJ589" s="134"/>
      <c r="GK589" s="135"/>
      <c r="GL589" s="136"/>
      <c r="GM589" s="126"/>
      <c r="GN589" s="126"/>
      <c r="GO589" s="126"/>
      <c r="GP589" s="127"/>
      <c r="GQ589" s="137"/>
      <c r="GR589" s="138"/>
      <c r="GS589" s="139"/>
      <c r="GT589" s="140"/>
      <c r="GU589" s="141"/>
      <c r="GV589" s="142"/>
      <c r="GW589" s="143"/>
    </row>
    <row r="590" spans="1:205" s="120" customFormat="1" ht="18" customHeight="1" x14ac:dyDescent="0.25">
      <c r="A590" s="121">
        <v>585</v>
      </c>
      <c r="B590" s="122"/>
      <c r="C590" s="123"/>
      <c r="D590" s="123"/>
      <c r="E590" s="123"/>
      <c r="F590" s="123"/>
      <c r="G590" s="124"/>
      <c r="H590" s="144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46"/>
      <c r="AC590" s="146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6"/>
      <c r="AP590" s="126"/>
      <c r="AQ590" s="126"/>
      <c r="AR590" s="126"/>
      <c r="AS590" s="126"/>
      <c r="AT590" s="126"/>
      <c r="AU590" s="126"/>
      <c r="AV590" s="146"/>
      <c r="AW590" s="146"/>
      <c r="AX590" s="146"/>
      <c r="AY590" s="146"/>
      <c r="AZ590" s="125"/>
      <c r="BA590" s="125"/>
      <c r="BB590" s="125"/>
      <c r="BC590" s="125"/>
      <c r="BD590" s="125"/>
      <c r="BE590" s="125"/>
      <c r="BF590" s="125"/>
      <c r="BG590" s="125"/>
      <c r="BH590" s="125"/>
      <c r="BI590" s="125"/>
      <c r="BJ590" s="125"/>
      <c r="BK590" s="126"/>
      <c r="BL590" s="126"/>
      <c r="BM590" s="126"/>
      <c r="BN590" s="126"/>
      <c r="BO590" s="126"/>
      <c r="BP590" s="146"/>
      <c r="BQ590" s="146"/>
      <c r="BR590" s="146"/>
      <c r="BS590" s="146"/>
      <c r="BT590" s="146"/>
      <c r="BU590" s="146"/>
      <c r="BV590" s="125"/>
      <c r="BW590" s="125"/>
      <c r="BX590" s="125"/>
      <c r="BY590" s="125"/>
      <c r="BZ590" s="125"/>
      <c r="CA590" s="125"/>
      <c r="CB590" s="125"/>
      <c r="CC590" s="125"/>
      <c r="CD590" s="125"/>
      <c r="CE590" s="125"/>
      <c r="CF590" s="125"/>
      <c r="CG590" s="126"/>
      <c r="CH590" s="126"/>
      <c r="CI590" s="126"/>
      <c r="CJ590" s="146"/>
      <c r="CK590" s="146"/>
      <c r="CL590" s="146"/>
      <c r="CM590" s="146"/>
      <c r="CN590" s="146"/>
      <c r="CO590" s="146"/>
      <c r="CP590" s="146"/>
      <c r="CQ590" s="146"/>
      <c r="CR590" s="125"/>
      <c r="CS590" s="125"/>
      <c r="CT590" s="125"/>
      <c r="CU590" s="125"/>
      <c r="CV590" s="125"/>
      <c r="CW590" s="125"/>
      <c r="CX590" s="125"/>
      <c r="CY590" s="125"/>
      <c r="CZ590" s="125"/>
      <c r="DA590" s="125"/>
      <c r="DB590" s="125"/>
      <c r="DC590" s="146"/>
      <c r="DD590" s="146"/>
      <c r="DE590" s="146"/>
      <c r="DF590" s="146"/>
      <c r="DG590" s="146"/>
      <c r="DH590" s="146"/>
      <c r="DI590" s="146"/>
      <c r="DJ590" s="146"/>
      <c r="DK590" s="146"/>
      <c r="DL590" s="146"/>
      <c r="DM590" s="149"/>
      <c r="DN590" s="100"/>
      <c r="DO590" s="101"/>
      <c r="DP590" s="101"/>
      <c r="DQ590" s="101"/>
      <c r="DR590" s="101"/>
      <c r="DS590" s="101"/>
      <c r="DT590" s="101"/>
      <c r="DU590" s="101"/>
      <c r="DV590" s="101"/>
      <c r="DW590" s="101"/>
      <c r="DX590" s="101"/>
      <c r="DY590" s="101"/>
      <c r="DZ590" s="101"/>
      <c r="EA590" s="101"/>
      <c r="EB590" s="101"/>
      <c r="EC590" s="101"/>
      <c r="ED590" s="101"/>
      <c r="EE590" s="101"/>
      <c r="EF590" s="101"/>
      <c r="EG590" s="102"/>
      <c r="EH590" s="128"/>
      <c r="EI590" s="126"/>
      <c r="EJ590" s="126"/>
      <c r="EK590" s="126"/>
      <c r="EL590" s="126"/>
      <c r="EM590" s="126"/>
      <c r="EN590" s="126"/>
      <c r="EO590" s="126"/>
      <c r="EP590" s="126"/>
      <c r="EQ590" s="126"/>
      <c r="ER590" s="126"/>
      <c r="ES590" s="126"/>
      <c r="ET590" s="126"/>
      <c r="EU590" s="126"/>
      <c r="EV590" s="126"/>
      <c r="EW590" s="126"/>
      <c r="EX590" s="126"/>
      <c r="EY590" s="126"/>
      <c r="EZ590" s="126"/>
      <c r="FA590" s="129"/>
      <c r="FB590" s="106"/>
      <c r="FC590" s="101"/>
      <c r="FD590" s="101"/>
      <c r="FE590" s="101"/>
      <c r="FF590" s="101"/>
      <c r="FG590" s="101"/>
      <c r="FH590" s="101"/>
      <c r="FI590" s="101"/>
      <c r="FJ590" s="101"/>
      <c r="FK590" s="130"/>
      <c r="FL590" s="128"/>
      <c r="FM590" s="126"/>
      <c r="FN590" s="126"/>
      <c r="FO590" s="126"/>
      <c r="FP590" s="126"/>
      <c r="FQ590" s="127"/>
      <c r="FR590" s="128"/>
      <c r="FS590" s="126"/>
      <c r="FT590" s="126"/>
      <c r="FU590" s="129"/>
      <c r="FV590" s="106"/>
      <c r="FW590" s="101"/>
      <c r="FX590" s="101"/>
      <c r="FY590" s="127"/>
      <c r="FZ590" s="131"/>
      <c r="GA590" s="132"/>
      <c r="GB590" s="133"/>
      <c r="GC590" s="133"/>
      <c r="GD590" s="133"/>
      <c r="GE590" s="133"/>
      <c r="GF590" s="134"/>
      <c r="GG590" s="135"/>
      <c r="GH590" s="133"/>
      <c r="GI590" s="133"/>
      <c r="GJ590" s="134"/>
      <c r="GK590" s="135"/>
      <c r="GL590" s="136"/>
      <c r="GM590" s="126"/>
      <c r="GN590" s="126"/>
      <c r="GO590" s="126"/>
      <c r="GP590" s="127"/>
      <c r="GQ590" s="137"/>
      <c r="GR590" s="138"/>
      <c r="GS590" s="139"/>
      <c r="GT590" s="140"/>
      <c r="GU590" s="141"/>
      <c r="GV590" s="142"/>
      <c r="GW590" s="143"/>
    </row>
    <row r="591" spans="1:205" s="120" customFormat="1" ht="18" customHeight="1" x14ac:dyDescent="0.25">
      <c r="A591" s="121">
        <v>586</v>
      </c>
      <c r="B591" s="122"/>
      <c r="C591" s="123"/>
      <c r="D591" s="123"/>
      <c r="E591" s="123"/>
      <c r="F591" s="123"/>
      <c r="G591" s="124"/>
      <c r="H591" s="144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46"/>
      <c r="AC591" s="146"/>
      <c r="AD591" s="12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6"/>
      <c r="AP591" s="126"/>
      <c r="AQ591" s="126"/>
      <c r="AR591" s="126"/>
      <c r="AS591" s="126"/>
      <c r="AT591" s="126"/>
      <c r="AU591" s="126"/>
      <c r="AV591" s="146"/>
      <c r="AW591" s="146"/>
      <c r="AX591" s="146"/>
      <c r="AY591" s="146"/>
      <c r="AZ591" s="125"/>
      <c r="BA591" s="125"/>
      <c r="BB591" s="125"/>
      <c r="BC591" s="125"/>
      <c r="BD591" s="125"/>
      <c r="BE591" s="125"/>
      <c r="BF591" s="125"/>
      <c r="BG591" s="125"/>
      <c r="BH591" s="125"/>
      <c r="BI591" s="125"/>
      <c r="BJ591" s="125"/>
      <c r="BK591" s="126"/>
      <c r="BL591" s="126"/>
      <c r="BM591" s="126"/>
      <c r="BN591" s="126"/>
      <c r="BO591" s="126"/>
      <c r="BP591" s="146"/>
      <c r="BQ591" s="146"/>
      <c r="BR591" s="146"/>
      <c r="BS591" s="146"/>
      <c r="BT591" s="146"/>
      <c r="BU591" s="146"/>
      <c r="BV591" s="125"/>
      <c r="BW591" s="125"/>
      <c r="BX591" s="125"/>
      <c r="BY591" s="125"/>
      <c r="BZ591" s="125"/>
      <c r="CA591" s="125"/>
      <c r="CB591" s="125"/>
      <c r="CC591" s="125"/>
      <c r="CD591" s="125"/>
      <c r="CE591" s="125"/>
      <c r="CF591" s="125"/>
      <c r="CG591" s="126"/>
      <c r="CH591" s="126"/>
      <c r="CI591" s="126"/>
      <c r="CJ591" s="146"/>
      <c r="CK591" s="146"/>
      <c r="CL591" s="146"/>
      <c r="CM591" s="146"/>
      <c r="CN591" s="146"/>
      <c r="CO591" s="146"/>
      <c r="CP591" s="146"/>
      <c r="CQ591" s="146"/>
      <c r="CR591" s="125"/>
      <c r="CS591" s="125"/>
      <c r="CT591" s="125"/>
      <c r="CU591" s="125"/>
      <c r="CV591" s="125"/>
      <c r="CW591" s="125"/>
      <c r="CX591" s="125"/>
      <c r="CY591" s="125"/>
      <c r="CZ591" s="125"/>
      <c r="DA591" s="125"/>
      <c r="DB591" s="125"/>
      <c r="DC591" s="146"/>
      <c r="DD591" s="146"/>
      <c r="DE591" s="146"/>
      <c r="DF591" s="146"/>
      <c r="DG591" s="146"/>
      <c r="DH591" s="146"/>
      <c r="DI591" s="146"/>
      <c r="DJ591" s="146"/>
      <c r="DK591" s="146"/>
      <c r="DL591" s="146"/>
      <c r="DM591" s="149"/>
      <c r="DN591" s="100"/>
      <c r="DO591" s="101"/>
      <c r="DP591" s="101"/>
      <c r="DQ591" s="101"/>
      <c r="DR591" s="101"/>
      <c r="DS591" s="101"/>
      <c r="DT591" s="101"/>
      <c r="DU591" s="101"/>
      <c r="DV591" s="101"/>
      <c r="DW591" s="101"/>
      <c r="DX591" s="101"/>
      <c r="DY591" s="101"/>
      <c r="DZ591" s="101"/>
      <c r="EA591" s="101"/>
      <c r="EB591" s="101"/>
      <c r="EC591" s="101"/>
      <c r="ED591" s="101"/>
      <c r="EE591" s="101"/>
      <c r="EF591" s="101"/>
      <c r="EG591" s="102"/>
      <c r="EH591" s="128"/>
      <c r="EI591" s="126"/>
      <c r="EJ591" s="126"/>
      <c r="EK591" s="126"/>
      <c r="EL591" s="126"/>
      <c r="EM591" s="126"/>
      <c r="EN591" s="126"/>
      <c r="EO591" s="126"/>
      <c r="EP591" s="126"/>
      <c r="EQ591" s="126"/>
      <c r="ER591" s="126"/>
      <c r="ES591" s="126"/>
      <c r="ET591" s="126"/>
      <c r="EU591" s="126"/>
      <c r="EV591" s="126"/>
      <c r="EW591" s="126"/>
      <c r="EX591" s="126"/>
      <c r="EY591" s="126"/>
      <c r="EZ591" s="126"/>
      <c r="FA591" s="129"/>
      <c r="FB591" s="106"/>
      <c r="FC591" s="101"/>
      <c r="FD591" s="101"/>
      <c r="FE591" s="101"/>
      <c r="FF591" s="101"/>
      <c r="FG591" s="101"/>
      <c r="FH591" s="101"/>
      <c r="FI591" s="101"/>
      <c r="FJ591" s="101"/>
      <c r="FK591" s="130"/>
      <c r="FL591" s="128"/>
      <c r="FM591" s="126"/>
      <c r="FN591" s="126"/>
      <c r="FO591" s="126"/>
      <c r="FP591" s="126"/>
      <c r="FQ591" s="127"/>
      <c r="FR591" s="128"/>
      <c r="FS591" s="126"/>
      <c r="FT591" s="126"/>
      <c r="FU591" s="129"/>
      <c r="FV591" s="106"/>
      <c r="FW591" s="101"/>
      <c r="FX591" s="101"/>
      <c r="FY591" s="127"/>
      <c r="FZ591" s="131"/>
      <c r="GA591" s="132"/>
      <c r="GB591" s="133"/>
      <c r="GC591" s="133"/>
      <c r="GD591" s="133"/>
      <c r="GE591" s="133"/>
      <c r="GF591" s="134"/>
      <c r="GG591" s="135"/>
      <c r="GH591" s="133"/>
      <c r="GI591" s="133"/>
      <c r="GJ591" s="134"/>
      <c r="GK591" s="135"/>
      <c r="GL591" s="136"/>
      <c r="GM591" s="126"/>
      <c r="GN591" s="126"/>
      <c r="GO591" s="126"/>
      <c r="GP591" s="127"/>
      <c r="GQ591" s="137"/>
      <c r="GR591" s="138"/>
      <c r="GS591" s="139"/>
      <c r="GT591" s="140"/>
      <c r="GU591" s="141"/>
      <c r="GV591" s="142"/>
      <c r="GW591" s="143"/>
    </row>
    <row r="592" spans="1:205" s="120" customFormat="1" ht="18" customHeight="1" x14ac:dyDescent="0.25">
      <c r="A592" s="121">
        <v>587</v>
      </c>
      <c r="B592" s="122"/>
      <c r="C592" s="123"/>
      <c r="D592" s="123"/>
      <c r="E592" s="123"/>
      <c r="F592" s="123"/>
      <c r="G592" s="124"/>
      <c r="H592" s="144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46"/>
      <c r="AC592" s="146"/>
      <c r="AD592" s="12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6"/>
      <c r="AP592" s="126"/>
      <c r="AQ592" s="126"/>
      <c r="AR592" s="126"/>
      <c r="AS592" s="126"/>
      <c r="AT592" s="126"/>
      <c r="AU592" s="126"/>
      <c r="AV592" s="146"/>
      <c r="AW592" s="146"/>
      <c r="AX592" s="146"/>
      <c r="AY592" s="146"/>
      <c r="AZ592" s="125"/>
      <c r="BA592" s="125"/>
      <c r="BB592" s="125"/>
      <c r="BC592" s="125"/>
      <c r="BD592" s="125"/>
      <c r="BE592" s="125"/>
      <c r="BF592" s="125"/>
      <c r="BG592" s="125"/>
      <c r="BH592" s="125"/>
      <c r="BI592" s="125"/>
      <c r="BJ592" s="125"/>
      <c r="BK592" s="126"/>
      <c r="BL592" s="126"/>
      <c r="BM592" s="126"/>
      <c r="BN592" s="126"/>
      <c r="BO592" s="126"/>
      <c r="BP592" s="146"/>
      <c r="BQ592" s="146"/>
      <c r="BR592" s="146"/>
      <c r="BS592" s="146"/>
      <c r="BT592" s="146"/>
      <c r="BU592" s="146"/>
      <c r="BV592" s="125"/>
      <c r="BW592" s="125"/>
      <c r="BX592" s="125"/>
      <c r="BY592" s="125"/>
      <c r="BZ592" s="125"/>
      <c r="CA592" s="125"/>
      <c r="CB592" s="125"/>
      <c r="CC592" s="125"/>
      <c r="CD592" s="125"/>
      <c r="CE592" s="125"/>
      <c r="CF592" s="125"/>
      <c r="CG592" s="126"/>
      <c r="CH592" s="126"/>
      <c r="CI592" s="126"/>
      <c r="CJ592" s="146"/>
      <c r="CK592" s="146"/>
      <c r="CL592" s="146"/>
      <c r="CM592" s="146"/>
      <c r="CN592" s="146"/>
      <c r="CO592" s="146"/>
      <c r="CP592" s="146"/>
      <c r="CQ592" s="146"/>
      <c r="CR592" s="125"/>
      <c r="CS592" s="125"/>
      <c r="CT592" s="125"/>
      <c r="CU592" s="125"/>
      <c r="CV592" s="125"/>
      <c r="CW592" s="125"/>
      <c r="CX592" s="125"/>
      <c r="CY592" s="125"/>
      <c r="CZ592" s="125"/>
      <c r="DA592" s="125"/>
      <c r="DB592" s="125"/>
      <c r="DC592" s="146"/>
      <c r="DD592" s="146"/>
      <c r="DE592" s="146"/>
      <c r="DF592" s="146"/>
      <c r="DG592" s="146"/>
      <c r="DH592" s="146"/>
      <c r="DI592" s="146"/>
      <c r="DJ592" s="146"/>
      <c r="DK592" s="146"/>
      <c r="DL592" s="146"/>
      <c r="DM592" s="149"/>
      <c r="DN592" s="100"/>
      <c r="DO592" s="101"/>
      <c r="DP592" s="101"/>
      <c r="DQ592" s="101"/>
      <c r="DR592" s="101"/>
      <c r="DS592" s="101"/>
      <c r="DT592" s="101"/>
      <c r="DU592" s="101"/>
      <c r="DV592" s="101"/>
      <c r="DW592" s="101"/>
      <c r="DX592" s="101"/>
      <c r="DY592" s="101"/>
      <c r="DZ592" s="101"/>
      <c r="EA592" s="101"/>
      <c r="EB592" s="101"/>
      <c r="EC592" s="101"/>
      <c r="ED592" s="101"/>
      <c r="EE592" s="101"/>
      <c r="EF592" s="101"/>
      <c r="EG592" s="102"/>
      <c r="EH592" s="128"/>
      <c r="EI592" s="126"/>
      <c r="EJ592" s="126"/>
      <c r="EK592" s="126"/>
      <c r="EL592" s="126"/>
      <c r="EM592" s="126"/>
      <c r="EN592" s="126"/>
      <c r="EO592" s="126"/>
      <c r="EP592" s="126"/>
      <c r="EQ592" s="126"/>
      <c r="ER592" s="126"/>
      <c r="ES592" s="126"/>
      <c r="ET592" s="126"/>
      <c r="EU592" s="126"/>
      <c r="EV592" s="126"/>
      <c r="EW592" s="126"/>
      <c r="EX592" s="126"/>
      <c r="EY592" s="126"/>
      <c r="EZ592" s="126"/>
      <c r="FA592" s="129"/>
      <c r="FB592" s="106"/>
      <c r="FC592" s="101"/>
      <c r="FD592" s="101"/>
      <c r="FE592" s="101"/>
      <c r="FF592" s="101"/>
      <c r="FG592" s="101"/>
      <c r="FH592" s="101"/>
      <c r="FI592" s="101"/>
      <c r="FJ592" s="101"/>
      <c r="FK592" s="130"/>
      <c r="FL592" s="128"/>
      <c r="FM592" s="126"/>
      <c r="FN592" s="126"/>
      <c r="FO592" s="126"/>
      <c r="FP592" s="126"/>
      <c r="FQ592" s="127"/>
      <c r="FR592" s="128"/>
      <c r="FS592" s="126"/>
      <c r="FT592" s="126"/>
      <c r="FU592" s="129"/>
      <c r="FV592" s="106"/>
      <c r="FW592" s="101"/>
      <c r="FX592" s="101"/>
      <c r="FY592" s="127"/>
      <c r="FZ592" s="131"/>
      <c r="GA592" s="132"/>
      <c r="GB592" s="133"/>
      <c r="GC592" s="133"/>
      <c r="GD592" s="133"/>
      <c r="GE592" s="133"/>
      <c r="GF592" s="134"/>
      <c r="GG592" s="135"/>
      <c r="GH592" s="133"/>
      <c r="GI592" s="133"/>
      <c r="GJ592" s="134"/>
      <c r="GK592" s="135"/>
      <c r="GL592" s="136"/>
      <c r="GM592" s="126"/>
      <c r="GN592" s="126"/>
      <c r="GO592" s="126"/>
      <c r="GP592" s="127"/>
      <c r="GQ592" s="137"/>
      <c r="GR592" s="138"/>
      <c r="GS592" s="139"/>
      <c r="GT592" s="140"/>
      <c r="GU592" s="141"/>
      <c r="GV592" s="142"/>
      <c r="GW592" s="143"/>
    </row>
    <row r="593" spans="1:205" s="120" customFormat="1" ht="18" customHeight="1" x14ac:dyDescent="0.25">
      <c r="A593" s="121">
        <v>588</v>
      </c>
      <c r="B593" s="122"/>
      <c r="C593" s="123"/>
      <c r="D593" s="123"/>
      <c r="E593" s="123"/>
      <c r="F593" s="123"/>
      <c r="G593" s="124"/>
      <c r="H593" s="144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46"/>
      <c r="AC593" s="146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6"/>
      <c r="AP593" s="126"/>
      <c r="AQ593" s="126"/>
      <c r="AR593" s="126"/>
      <c r="AS593" s="126"/>
      <c r="AT593" s="126"/>
      <c r="AU593" s="126"/>
      <c r="AV593" s="146"/>
      <c r="AW593" s="146"/>
      <c r="AX593" s="146"/>
      <c r="AY593" s="146"/>
      <c r="AZ593" s="125"/>
      <c r="BA593" s="125"/>
      <c r="BB593" s="125"/>
      <c r="BC593" s="125"/>
      <c r="BD593" s="125"/>
      <c r="BE593" s="125"/>
      <c r="BF593" s="125"/>
      <c r="BG593" s="125"/>
      <c r="BH593" s="125"/>
      <c r="BI593" s="125"/>
      <c r="BJ593" s="125"/>
      <c r="BK593" s="126"/>
      <c r="BL593" s="126"/>
      <c r="BM593" s="126"/>
      <c r="BN593" s="126"/>
      <c r="BO593" s="126"/>
      <c r="BP593" s="146"/>
      <c r="BQ593" s="146"/>
      <c r="BR593" s="146"/>
      <c r="BS593" s="146"/>
      <c r="BT593" s="146"/>
      <c r="BU593" s="146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6"/>
      <c r="CH593" s="126"/>
      <c r="CI593" s="126"/>
      <c r="CJ593" s="146"/>
      <c r="CK593" s="146"/>
      <c r="CL593" s="146"/>
      <c r="CM593" s="146"/>
      <c r="CN593" s="146"/>
      <c r="CO593" s="146"/>
      <c r="CP593" s="146"/>
      <c r="CQ593" s="146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46"/>
      <c r="DD593" s="146"/>
      <c r="DE593" s="146"/>
      <c r="DF593" s="146"/>
      <c r="DG593" s="146"/>
      <c r="DH593" s="146"/>
      <c r="DI593" s="146"/>
      <c r="DJ593" s="146"/>
      <c r="DK593" s="146"/>
      <c r="DL593" s="146"/>
      <c r="DM593" s="149"/>
      <c r="DN593" s="100"/>
      <c r="DO593" s="101"/>
      <c r="DP593" s="101"/>
      <c r="DQ593" s="101"/>
      <c r="DR593" s="101"/>
      <c r="DS593" s="101"/>
      <c r="DT593" s="101"/>
      <c r="DU593" s="101"/>
      <c r="DV593" s="101"/>
      <c r="DW593" s="101"/>
      <c r="DX593" s="101"/>
      <c r="DY593" s="101"/>
      <c r="DZ593" s="101"/>
      <c r="EA593" s="101"/>
      <c r="EB593" s="101"/>
      <c r="EC593" s="101"/>
      <c r="ED593" s="101"/>
      <c r="EE593" s="101"/>
      <c r="EF593" s="101"/>
      <c r="EG593" s="102"/>
      <c r="EH593" s="128"/>
      <c r="EI593" s="126"/>
      <c r="EJ593" s="126"/>
      <c r="EK593" s="126"/>
      <c r="EL593" s="126"/>
      <c r="EM593" s="126"/>
      <c r="EN593" s="126"/>
      <c r="EO593" s="126"/>
      <c r="EP593" s="126"/>
      <c r="EQ593" s="126"/>
      <c r="ER593" s="126"/>
      <c r="ES593" s="126"/>
      <c r="ET593" s="126"/>
      <c r="EU593" s="126"/>
      <c r="EV593" s="126"/>
      <c r="EW593" s="126"/>
      <c r="EX593" s="126"/>
      <c r="EY593" s="126"/>
      <c r="EZ593" s="126"/>
      <c r="FA593" s="129"/>
      <c r="FB593" s="106"/>
      <c r="FC593" s="101"/>
      <c r="FD593" s="101"/>
      <c r="FE593" s="101"/>
      <c r="FF593" s="101"/>
      <c r="FG593" s="101"/>
      <c r="FH593" s="101"/>
      <c r="FI593" s="101"/>
      <c r="FJ593" s="101"/>
      <c r="FK593" s="130"/>
      <c r="FL593" s="128"/>
      <c r="FM593" s="126"/>
      <c r="FN593" s="126"/>
      <c r="FO593" s="126"/>
      <c r="FP593" s="126"/>
      <c r="FQ593" s="127"/>
      <c r="FR593" s="128"/>
      <c r="FS593" s="126"/>
      <c r="FT593" s="126"/>
      <c r="FU593" s="129"/>
      <c r="FV593" s="106"/>
      <c r="FW593" s="101"/>
      <c r="FX593" s="101"/>
      <c r="FY593" s="127"/>
      <c r="FZ593" s="131"/>
      <c r="GA593" s="132"/>
      <c r="GB593" s="133"/>
      <c r="GC593" s="133"/>
      <c r="GD593" s="133"/>
      <c r="GE593" s="133"/>
      <c r="GF593" s="134"/>
      <c r="GG593" s="135"/>
      <c r="GH593" s="133"/>
      <c r="GI593" s="133"/>
      <c r="GJ593" s="134"/>
      <c r="GK593" s="135"/>
      <c r="GL593" s="136"/>
      <c r="GM593" s="126"/>
      <c r="GN593" s="126"/>
      <c r="GO593" s="126"/>
      <c r="GP593" s="127"/>
      <c r="GQ593" s="137"/>
      <c r="GR593" s="138"/>
      <c r="GS593" s="139"/>
      <c r="GT593" s="140"/>
      <c r="GU593" s="141"/>
      <c r="GV593" s="142"/>
      <c r="GW593" s="143"/>
    </row>
    <row r="594" spans="1:205" s="120" customFormat="1" ht="18" customHeight="1" x14ac:dyDescent="0.25">
      <c r="A594" s="121">
        <v>589</v>
      </c>
      <c r="B594" s="122"/>
      <c r="C594" s="123"/>
      <c r="D594" s="123"/>
      <c r="E594" s="123"/>
      <c r="F594" s="123"/>
      <c r="G594" s="124"/>
      <c r="H594" s="144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46"/>
      <c r="AC594" s="146"/>
      <c r="AD594" s="125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6"/>
      <c r="AP594" s="126"/>
      <c r="AQ594" s="126"/>
      <c r="AR594" s="126"/>
      <c r="AS594" s="126"/>
      <c r="AT594" s="126"/>
      <c r="AU594" s="126"/>
      <c r="AV594" s="146"/>
      <c r="AW594" s="146"/>
      <c r="AX594" s="146"/>
      <c r="AY594" s="146"/>
      <c r="AZ594" s="125"/>
      <c r="BA594" s="125"/>
      <c r="BB594" s="125"/>
      <c r="BC594" s="125"/>
      <c r="BD594" s="125"/>
      <c r="BE594" s="125"/>
      <c r="BF594" s="125"/>
      <c r="BG594" s="125"/>
      <c r="BH594" s="125"/>
      <c r="BI594" s="125"/>
      <c r="BJ594" s="125"/>
      <c r="BK594" s="126"/>
      <c r="BL594" s="126"/>
      <c r="BM594" s="126"/>
      <c r="BN594" s="126"/>
      <c r="BO594" s="126"/>
      <c r="BP594" s="146"/>
      <c r="BQ594" s="146"/>
      <c r="BR594" s="146"/>
      <c r="BS594" s="146"/>
      <c r="BT594" s="146"/>
      <c r="BU594" s="146"/>
      <c r="BV594" s="125"/>
      <c r="BW594" s="125"/>
      <c r="BX594" s="125"/>
      <c r="BY594" s="125"/>
      <c r="BZ594" s="125"/>
      <c r="CA594" s="125"/>
      <c r="CB594" s="125"/>
      <c r="CC594" s="125"/>
      <c r="CD594" s="125"/>
      <c r="CE594" s="125"/>
      <c r="CF594" s="125"/>
      <c r="CG594" s="126"/>
      <c r="CH594" s="126"/>
      <c r="CI594" s="126"/>
      <c r="CJ594" s="146"/>
      <c r="CK594" s="146"/>
      <c r="CL594" s="146"/>
      <c r="CM594" s="146"/>
      <c r="CN594" s="146"/>
      <c r="CO594" s="146"/>
      <c r="CP594" s="146"/>
      <c r="CQ594" s="146"/>
      <c r="CR594" s="125"/>
      <c r="CS594" s="125"/>
      <c r="CT594" s="125"/>
      <c r="CU594" s="125"/>
      <c r="CV594" s="125"/>
      <c r="CW594" s="125"/>
      <c r="CX594" s="125"/>
      <c r="CY594" s="125"/>
      <c r="CZ594" s="125"/>
      <c r="DA594" s="125"/>
      <c r="DB594" s="125"/>
      <c r="DC594" s="146"/>
      <c r="DD594" s="146"/>
      <c r="DE594" s="146"/>
      <c r="DF594" s="146"/>
      <c r="DG594" s="146"/>
      <c r="DH594" s="146"/>
      <c r="DI594" s="146"/>
      <c r="DJ594" s="146"/>
      <c r="DK594" s="146"/>
      <c r="DL594" s="146"/>
      <c r="DM594" s="149"/>
      <c r="DN594" s="100"/>
      <c r="DO594" s="101"/>
      <c r="DP594" s="101"/>
      <c r="DQ594" s="101"/>
      <c r="DR594" s="101"/>
      <c r="DS594" s="101"/>
      <c r="DT594" s="101"/>
      <c r="DU594" s="101"/>
      <c r="DV594" s="101"/>
      <c r="DW594" s="101"/>
      <c r="DX594" s="101"/>
      <c r="DY594" s="101"/>
      <c r="DZ594" s="101"/>
      <c r="EA594" s="101"/>
      <c r="EB594" s="101"/>
      <c r="EC594" s="101"/>
      <c r="ED594" s="101"/>
      <c r="EE594" s="101"/>
      <c r="EF594" s="101"/>
      <c r="EG594" s="102"/>
      <c r="EH594" s="128"/>
      <c r="EI594" s="126"/>
      <c r="EJ594" s="126"/>
      <c r="EK594" s="126"/>
      <c r="EL594" s="126"/>
      <c r="EM594" s="126"/>
      <c r="EN594" s="126"/>
      <c r="EO594" s="126"/>
      <c r="EP594" s="126"/>
      <c r="EQ594" s="126"/>
      <c r="ER594" s="126"/>
      <c r="ES594" s="126"/>
      <c r="ET594" s="126"/>
      <c r="EU594" s="126"/>
      <c r="EV594" s="126"/>
      <c r="EW594" s="126"/>
      <c r="EX594" s="126"/>
      <c r="EY594" s="126"/>
      <c r="EZ594" s="126"/>
      <c r="FA594" s="129"/>
      <c r="FB594" s="106"/>
      <c r="FC594" s="101"/>
      <c r="FD594" s="101"/>
      <c r="FE594" s="101"/>
      <c r="FF594" s="101"/>
      <c r="FG594" s="101"/>
      <c r="FH594" s="101"/>
      <c r="FI594" s="101"/>
      <c r="FJ594" s="101"/>
      <c r="FK594" s="130"/>
      <c r="FL594" s="128"/>
      <c r="FM594" s="126"/>
      <c r="FN594" s="126"/>
      <c r="FO594" s="126"/>
      <c r="FP594" s="126"/>
      <c r="FQ594" s="127"/>
      <c r="FR594" s="128"/>
      <c r="FS594" s="126"/>
      <c r="FT594" s="126"/>
      <c r="FU594" s="129"/>
      <c r="FV594" s="106"/>
      <c r="FW594" s="101"/>
      <c r="FX594" s="101"/>
      <c r="FY594" s="127"/>
      <c r="FZ594" s="131"/>
      <c r="GA594" s="132"/>
      <c r="GB594" s="133"/>
      <c r="GC594" s="133"/>
      <c r="GD594" s="133"/>
      <c r="GE594" s="133"/>
      <c r="GF594" s="134"/>
      <c r="GG594" s="135"/>
      <c r="GH594" s="133"/>
      <c r="GI594" s="133"/>
      <c r="GJ594" s="134"/>
      <c r="GK594" s="135"/>
      <c r="GL594" s="136"/>
      <c r="GM594" s="126"/>
      <c r="GN594" s="126"/>
      <c r="GO594" s="126"/>
      <c r="GP594" s="127"/>
      <c r="GQ594" s="137"/>
      <c r="GR594" s="138"/>
      <c r="GS594" s="139"/>
      <c r="GT594" s="140"/>
      <c r="GU594" s="141"/>
      <c r="GV594" s="142"/>
      <c r="GW594" s="143"/>
    </row>
    <row r="595" spans="1:205" s="120" customFormat="1" ht="18" customHeight="1" x14ac:dyDescent="0.25">
      <c r="A595" s="121">
        <v>590</v>
      </c>
      <c r="B595" s="122"/>
      <c r="C595" s="123"/>
      <c r="D595" s="123"/>
      <c r="E595" s="123"/>
      <c r="F595" s="123"/>
      <c r="G595" s="124"/>
      <c r="H595" s="144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46"/>
      <c r="AC595" s="146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6"/>
      <c r="AP595" s="126"/>
      <c r="AQ595" s="126"/>
      <c r="AR595" s="126"/>
      <c r="AS595" s="126"/>
      <c r="AT595" s="126"/>
      <c r="AU595" s="126"/>
      <c r="AV595" s="146"/>
      <c r="AW595" s="146"/>
      <c r="AX595" s="146"/>
      <c r="AY595" s="146"/>
      <c r="AZ595" s="125"/>
      <c r="BA595" s="125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6"/>
      <c r="BL595" s="126"/>
      <c r="BM595" s="126"/>
      <c r="BN595" s="126"/>
      <c r="BO595" s="126"/>
      <c r="BP595" s="146"/>
      <c r="BQ595" s="146"/>
      <c r="BR595" s="146"/>
      <c r="BS595" s="146"/>
      <c r="BT595" s="146"/>
      <c r="BU595" s="146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6"/>
      <c r="CH595" s="126"/>
      <c r="CI595" s="126"/>
      <c r="CJ595" s="146"/>
      <c r="CK595" s="146"/>
      <c r="CL595" s="146"/>
      <c r="CM595" s="146"/>
      <c r="CN595" s="146"/>
      <c r="CO595" s="146"/>
      <c r="CP595" s="146"/>
      <c r="CQ595" s="146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46"/>
      <c r="DD595" s="146"/>
      <c r="DE595" s="146"/>
      <c r="DF595" s="146"/>
      <c r="DG595" s="146"/>
      <c r="DH595" s="146"/>
      <c r="DI595" s="146"/>
      <c r="DJ595" s="146"/>
      <c r="DK595" s="146"/>
      <c r="DL595" s="146"/>
      <c r="DM595" s="149"/>
      <c r="DN595" s="100"/>
      <c r="DO595" s="101"/>
      <c r="DP595" s="101"/>
      <c r="DQ595" s="101"/>
      <c r="DR595" s="101"/>
      <c r="DS595" s="101"/>
      <c r="DT595" s="101"/>
      <c r="DU595" s="101"/>
      <c r="DV595" s="101"/>
      <c r="DW595" s="101"/>
      <c r="DX595" s="101"/>
      <c r="DY595" s="101"/>
      <c r="DZ595" s="101"/>
      <c r="EA595" s="101"/>
      <c r="EB595" s="101"/>
      <c r="EC595" s="101"/>
      <c r="ED595" s="101"/>
      <c r="EE595" s="101"/>
      <c r="EF595" s="101"/>
      <c r="EG595" s="102"/>
      <c r="EH595" s="128"/>
      <c r="EI595" s="126"/>
      <c r="EJ595" s="126"/>
      <c r="EK595" s="126"/>
      <c r="EL595" s="126"/>
      <c r="EM595" s="126"/>
      <c r="EN595" s="126"/>
      <c r="EO595" s="126"/>
      <c r="EP595" s="126"/>
      <c r="EQ595" s="126"/>
      <c r="ER595" s="126"/>
      <c r="ES595" s="126"/>
      <c r="ET595" s="126"/>
      <c r="EU595" s="126"/>
      <c r="EV595" s="126"/>
      <c r="EW595" s="126"/>
      <c r="EX595" s="126"/>
      <c r="EY595" s="126"/>
      <c r="EZ595" s="126"/>
      <c r="FA595" s="129"/>
      <c r="FB595" s="106"/>
      <c r="FC595" s="101"/>
      <c r="FD595" s="101"/>
      <c r="FE595" s="101"/>
      <c r="FF595" s="101"/>
      <c r="FG595" s="101"/>
      <c r="FH595" s="101"/>
      <c r="FI595" s="101"/>
      <c r="FJ595" s="101"/>
      <c r="FK595" s="130"/>
      <c r="FL595" s="128"/>
      <c r="FM595" s="126"/>
      <c r="FN595" s="126"/>
      <c r="FO595" s="126"/>
      <c r="FP595" s="126"/>
      <c r="FQ595" s="127"/>
      <c r="FR595" s="128"/>
      <c r="FS595" s="126"/>
      <c r="FT595" s="126"/>
      <c r="FU595" s="129"/>
      <c r="FV595" s="106"/>
      <c r="FW595" s="101"/>
      <c r="FX595" s="101"/>
      <c r="FY595" s="127"/>
      <c r="FZ595" s="131"/>
      <c r="GA595" s="132"/>
      <c r="GB595" s="133"/>
      <c r="GC595" s="133"/>
      <c r="GD595" s="133"/>
      <c r="GE595" s="133"/>
      <c r="GF595" s="134"/>
      <c r="GG595" s="135"/>
      <c r="GH595" s="133"/>
      <c r="GI595" s="133"/>
      <c r="GJ595" s="134"/>
      <c r="GK595" s="135"/>
      <c r="GL595" s="136"/>
      <c r="GM595" s="126"/>
      <c r="GN595" s="126"/>
      <c r="GO595" s="126"/>
      <c r="GP595" s="127"/>
      <c r="GQ595" s="137"/>
      <c r="GR595" s="138"/>
      <c r="GS595" s="139"/>
      <c r="GT595" s="140"/>
      <c r="GU595" s="141"/>
      <c r="GV595" s="142"/>
      <c r="GW595" s="143"/>
    </row>
    <row r="596" spans="1:205" s="120" customFormat="1" ht="18" customHeight="1" x14ac:dyDescent="0.25">
      <c r="A596" s="121">
        <v>591</v>
      </c>
      <c r="B596" s="122"/>
      <c r="C596" s="123"/>
      <c r="D596" s="123"/>
      <c r="E596" s="123"/>
      <c r="F596" s="123"/>
      <c r="G596" s="124"/>
      <c r="H596" s="144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46"/>
      <c r="AC596" s="146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6"/>
      <c r="AP596" s="126"/>
      <c r="AQ596" s="126"/>
      <c r="AR596" s="126"/>
      <c r="AS596" s="126"/>
      <c r="AT596" s="126"/>
      <c r="AU596" s="126"/>
      <c r="AV596" s="146"/>
      <c r="AW596" s="146"/>
      <c r="AX596" s="146"/>
      <c r="AY596" s="146"/>
      <c r="AZ596" s="125"/>
      <c r="BA596" s="125"/>
      <c r="BB596" s="125"/>
      <c r="BC596" s="125"/>
      <c r="BD596" s="125"/>
      <c r="BE596" s="125"/>
      <c r="BF596" s="125"/>
      <c r="BG596" s="125"/>
      <c r="BH596" s="125"/>
      <c r="BI596" s="125"/>
      <c r="BJ596" s="125"/>
      <c r="BK596" s="126"/>
      <c r="BL596" s="126"/>
      <c r="BM596" s="126"/>
      <c r="BN596" s="126"/>
      <c r="BO596" s="126"/>
      <c r="BP596" s="146"/>
      <c r="BQ596" s="146"/>
      <c r="BR596" s="146"/>
      <c r="BS596" s="146"/>
      <c r="BT596" s="146"/>
      <c r="BU596" s="146"/>
      <c r="BV596" s="125"/>
      <c r="BW596" s="125"/>
      <c r="BX596" s="125"/>
      <c r="BY596" s="125"/>
      <c r="BZ596" s="125"/>
      <c r="CA596" s="125"/>
      <c r="CB596" s="125"/>
      <c r="CC596" s="125"/>
      <c r="CD596" s="125"/>
      <c r="CE596" s="125"/>
      <c r="CF596" s="125"/>
      <c r="CG596" s="126"/>
      <c r="CH596" s="126"/>
      <c r="CI596" s="126"/>
      <c r="CJ596" s="146"/>
      <c r="CK596" s="146"/>
      <c r="CL596" s="146"/>
      <c r="CM596" s="146"/>
      <c r="CN596" s="146"/>
      <c r="CO596" s="146"/>
      <c r="CP596" s="146"/>
      <c r="CQ596" s="146"/>
      <c r="CR596" s="125"/>
      <c r="CS596" s="125"/>
      <c r="CT596" s="125"/>
      <c r="CU596" s="125"/>
      <c r="CV596" s="125"/>
      <c r="CW596" s="125"/>
      <c r="CX596" s="125"/>
      <c r="CY596" s="125"/>
      <c r="CZ596" s="125"/>
      <c r="DA596" s="125"/>
      <c r="DB596" s="125"/>
      <c r="DC596" s="146"/>
      <c r="DD596" s="146"/>
      <c r="DE596" s="146"/>
      <c r="DF596" s="146"/>
      <c r="DG596" s="146"/>
      <c r="DH596" s="146"/>
      <c r="DI596" s="146"/>
      <c r="DJ596" s="146"/>
      <c r="DK596" s="146"/>
      <c r="DL596" s="146"/>
      <c r="DM596" s="149"/>
      <c r="DN596" s="100"/>
      <c r="DO596" s="101"/>
      <c r="DP596" s="101"/>
      <c r="DQ596" s="101"/>
      <c r="DR596" s="101"/>
      <c r="DS596" s="101"/>
      <c r="DT596" s="101"/>
      <c r="DU596" s="101"/>
      <c r="DV596" s="101"/>
      <c r="DW596" s="101"/>
      <c r="DX596" s="101"/>
      <c r="DY596" s="101"/>
      <c r="DZ596" s="101"/>
      <c r="EA596" s="101"/>
      <c r="EB596" s="101"/>
      <c r="EC596" s="101"/>
      <c r="ED596" s="101"/>
      <c r="EE596" s="101"/>
      <c r="EF596" s="101"/>
      <c r="EG596" s="102"/>
      <c r="EH596" s="128"/>
      <c r="EI596" s="126"/>
      <c r="EJ596" s="126"/>
      <c r="EK596" s="126"/>
      <c r="EL596" s="126"/>
      <c r="EM596" s="126"/>
      <c r="EN596" s="126"/>
      <c r="EO596" s="126"/>
      <c r="EP596" s="126"/>
      <c r="EQ596" s="126"/>
      <c r="ER596" s="126"/>
      <c r="ES596" s="126"/>
      <c r="ET596" s="126"/>
      <c r="EU596" s="126"/>
      <c r="EV596" s="126"/>
      <c r="EW596" s="126"/>
      <c r="EX596" s="126"/>
      <c r="EY596" s="126"/>
      <c r="EZ596" s="126"/>
      <c r="FA596" s="129"/>
      <c r="FB596" s="106"/>
      <c r="FC596" s="101"/>
      <c r="FD596" s="101"/>
      <c r="FE596" s="101"/>
      <c r="FF596" s="101"/>
      <c r="FG596" s="101"/>
      <c r="FH596" s="101"/>
      <c r="FI596" s="101"/>
      <c r="FJ596" s="101"/>
      <c r="FK596" s="130"/>
      <c r="FL596" s="128"/>
      <c r="FM596" s="126"/>
      <c r="FN596" s="126"/>
      <c r="FO596" s="126"/>
      <c r="FP596" s="126"/>
      <c r="FQ596" s="127"/>
      <c r="FR596" s="128"/>
      <c r="FS596" s="126"/>
      <c r="FT596" s="126"/>
      <c r="FU596" s="129"/>
      <c r="FV596" s="106"/>
      <c r="FW596" s="101"/>
      <c r="FX596" s="101"/>
      <c r="FY596" s="127"/>
      <c r="FZ596" s="131"/>
      <c r="GA596" s="132"/>
      <c r="GB596" s="133"/>
      <c r="GC596" s="133"/>
      <c r="GD596" s="133"/>
      <c r="GE596" s="133"/>
      <c r="GF596" s="134"/>
      <c r="GG596" s="135"/>
      <c r="GH596" s="133"/>
      <c r="GI596" s="133"/>
      <c r="GJ596" s="134"/>
      <c r="GK596" s="135"/>
      <c r="GL596" s="136"/>
      <c r="GM596" s="126"/>
      <c r="GN596" s="126"/>
      <c r="GO596" s="126"/>
      <c r="GP596" s="127"/>
      <c r="GQ596" s="137"/>
      <c r="GR596" s="138"/>
      <c r="GS596" s="139"/>
      <c r="GT596" s="140"/>
      <c r="GU596" s="141"/>
      <c r="GV596" s="142"/>
      <c r="GW596" s="143"/>
    </row>
    <row r="597" spans="1:205" s="120" customFormat="1" ht="18" customHeight="1" x14ac:dyDescent="0.25">
      <c r="A597" s="121">
        <v>592</v>
      </c>
      <c r="B597" s="122"/>
      <c r="C597" s="123"/>
      <c r="D597" s="123"/>
      <c r="E597" s="123"/>
      <c r="F597" s="123"/>
      <c r="G597" s="124"/>
      <c r="H597" s="144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46"/>
      <c r="AC597" s="146"/>
      <c r="AD597" s="12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6"/>
      <c r="AP597" s="126"/>
      <c r="AQ597" s="126"/>
      <c r="AR597" s="126"/>
      <c r="AS597" s="126"/>
      <c r="AT597" s="126"/>
      <c r="AU597" s="126"/>
      <c r="AV597" s="146"/>
      <c r="AW597" s="146"/>
      <c r="AX597" s="146"/>
      <c r="AY597" s="146"/>
      <c r="AZ597" s="125"/>
      <c r="BA597" s="125"/>
      <c r="BB597" s="125"/>
      <c r="BC597" s="125"/>
      <c r="BD597" s="125"/>
      <c r="BE597" s="125"/>
      <c r="BF597" s="125"/>
      <c r="BG597" s="125"/>
      <c r="BH597" s="125"/>
      <c r="BI597" s="125"/>
      <c r="BJ597" s="125"/>
      <c r="BK597" s="126"/>
      <c r="BL597" s="126"/>
      <c r="BM597" s="126"/>
      <c r="BN597" s="126"/>
      <c r="BO597" s="126"/>
      <c r="BP597" s="146"/>
      <c r="BQ597" s="146"/>
      <c r="BR597" s="146"/>
      <c r="BS597" s="146"/>
      <c r="BT597" s="146"/>
      <c r="BU597" s="146"/>
      <c r="BV597" s="125"/>
      <c r="BW597" s="125"/>
      <c r="BX597" s="125"/>
      <c r="BY597" s="125"/>
      <c r="BZ597" s="125"/>
      <c r="CA597" s="125"/>
      <c r="CB597" s="125"/>
      <c r="CC597" s="125"/>
      <c r="CD597" s="125"/>
      <c r="CE597" s="125"/>
      <c r="CF597" s="125"/>
      <c r="CG597" s="126"/>
      <c r="CH597" s="126"/>
      <c r="CI597" s="126"/>
      <c r="CJ597" s="146"/>
      <c r="CK597" s="146"/>
      <c r="CL597" s="146"/>
      <c r="CM597" s="146"/>
      <c r="CN597" s="146"/>
      <c r="CO597" s="146"/>
      <c r="CP597" s="146"/>
      <c r="CQ597" s="146"/>
      <c r="CR597" s="125"/>
      <c r="CS597" s="125"/>
      <c r="CT597" s="125"/>
      <c r="CU597" s="125"/>
      <c r="CV597" s="125"/>
      <c r="CW597" s="125"/>
      <c r="CX597" s="125"/>
      <c r="CY597" s="125"/>
      <c r="CZ597" s="125"/>
      <c r="DA597" s="125"/>
      <c r="DB597" s="125"/>
      <c r="DC597" s="146"/>
      <c r="DD597" s="146"/>
      <c r="DE597" s="146"/>
      <c r="DF597" s="146"/>
      <c r="DG597" s="146"/>
      <c r="DH597" s="146"/>
      <c r="DI597" s="146"/>
      <c r="DJ597" s="146"/>
      <c r="DK597" s="146"/>
      <c r="DL597" s="146"/>
      <c r="DM597" s="149"/>
      <c r="DN597" s="100"/>
      <c r="DO597" s="101"/>
      <c r="DP597" s="101"/>
      <c r="DQ597" s="101"/>
      <c r="DR597" s="101"/>
      <c r="DS597" s="101"/>
      <c r="DT597" s="101"/>
      <c r="DU597" s="101"/>
      <c r="DV597" s="101"/>
      <c r="DW597" s="101"/>
      <c r="DX597" s="101"/>
      <c r="DY597" s="101"/>
      <c r="DZ597" s="101"/>
      <c r="EA597" s="101"/>
      <c r="EB597" s="101"/>
      <c r="EC597" s="101"/>
      <c r="ED597" s="101"/>
      <c r="EE597" s="101"/>
      <c r="EF597" s="101"/>
      <c r="EG597" s="102"/>
      <c r="EH597" s="128"/>
      <c r="EI597" s="126"/>
      <c r="EJ597" s="126"/>
      <c r="EK597" s="126"/>
      <c r="EL597" s="126"/>
      <c r="EM597" s="126"/>
      <c r="EN597" s="126"/>
      <c r="EO597" s="126"/>
      <c r="EP597" s="126"/>
      <c r="EQ597" s="126"/>
      <c r="ER597" s="126"/>
      <c r="ES597" s="126"/>
      <c r="ET597" s="126"/>
      <c r="EU597" s="126"/>
      <c r="EV597" s="126"/>
      <c r="EW597" s="126"/>
      <c r="EX597" s="126"/>
      <c r="EY597" s="126"/>
      <c r="EZ597" s="126"/>
      <c r="FA597" s="129"/>
      <c r="FB597" s="106"/>
      <c r="FC597" s="101"/>
      <c r="FD597" s="101"/>
      <c r="FE597" s="101"/>
      <c r="FF597" s="101"/>
      <c r="FG597" s="101"/>
      <c r="FH597" s="101"/>
      <c r="FI597" s="101"/>
      <c r="FJ597" s="101"/>
      <c r="FK597" s="130"/>
      <c r="FL597" s="128"/>
      <c r="FM597" s="126"/>
      <c r="FN597" s="126"/>
      <c r="FO597" s="126"/>
      <c r="FP597" s="126"/>
      <c r="FQ597" s="127"/>
      <c r="FR597" s="128"/>
      <c r="FS597" s="126"/>
      <c r="FT597" s="126"/>
      <c r="FU597" s="129"/>
      <c r="FV597" s="106"/>
      <c r="FW597" s="101"/>
      <c r="FX597" s="101"/>
      <c r="FY597" s="127"/>
      <c r="FZ597" s="131"/>
      <c r="GA597" s="132"/>
      <c r="GB597" s="133"/>
      <c r="GC597" s="133"/>
      <c r="GD597" s="133"/>
      <c r="GE597" s="133"/>
      <c r="GF597" s="134"/>
      <c r="GG597" s="135"/>
      <c r="GH597" s="133"/>
      <c r="GI597" s="133"/>
      <c r="GJ597" s="134"/>
      <c r="GK597" s="135"/>
      <c r="GL597" s="136"/>
      <c r="GM597" s="126"/>
      <c r="GN597" s="126"/>
      <c r="GO597" s="126"/>
      <c r="GP597" s="127"/>
      <c r="GQ597" s="137"/>
      <c r="GR597" s="138"/>
      <c r="GS597" s="139"/>
      <c r="GT597" s="140"/>
      <c r="GU597" s="141"/>
      <c r="GV597" s="142"/>
      <c r="GW597" s="143"/>
    </row>
    <row r="598" spans="1:205" s="120" customFormat="1" ht="18" customHeight="1" x14ac:dyDescent="0.25">
      <c r="A598" s="121">
        <v>593</v>
      </c>
      <c r="B598" s="122"/>
      <c r="C598" s="123"/>
      <c r="D598" s="123"/>
      <c r="E598" s="123"/>
      <c r="F598" s="123"/>
      <c r="G598" s="124"/>
      <c r="H598" s="144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46"/>
      <c r="AC598" s="146"/>
      <c r="AD598" s="12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6"/>
      <c r="AP598" s="126"/>
      <c r="AQ598" s="126"/>
      <c r="AR598" s="126"/>
      <c r="AS598" s="126"/>
      <c r="AT598" s="126"/>
      <c r="AU598" s="126"/>
      <c r="AV598" s="146"/>
      <c r="AW598" s="146"/>
      <c r="AX598" s="146"/>
      <c r="AY598" s="146"/>
      <c r="AZ598" s="125"/>
      <c r="BA598" s="125"/>
      <c r="BB598" s="125"/>
      <c r="BC598" s="125"/>
      <c r="BD598" s="125"/>
      <c r="BE598" s="125"/>
      <c r="BF598" s="125"/>
      <c r="BG598" s="125"/>
      <c r="BH598" s="125"/>
      <c r="BI598" s="125"/>
      <c r="BJ598" s="125"/>
      <c r="BK598" s="126"/>
      <c r="BL598" s="126"/>
      <c r="BM598" s="126"/>
      <c r="BN598" s="126"/>
      <c r="BO598" s="126"/>
      <c r="BP598" s="146"/>
      <c r="BQ598" s="146"/>
      <c r="BR598" s="146"/>
      <c r="BS598" s="146"/>
      <c r="BT598" s="146"/>
      <c r="BU598" s="146"/>
      <c r="BV598" s="125"/>
      <c r="BW598" s="125"/>
      <c r="BX598" s="125"/>
      <c r="BY598" s="125"/>
      <c r="BZ598" s="125"/>
      <c r="CA598" s="125"/>
      <c r="CB598" s="125"/>
      <c r="CC598" s="125"/>
      <c r="CD598" s="125"/>
      <c r="CE598" s="125"/>
      <c r="CF598" s="125"/>
      <c r="CG598" s="126"/>
      <c r="CH598" s="126"/>
      <c r="CI598" s="126"/>
      <c r="CJ598" s="146"/>
      <c r="CK598" s="146"/>
      <c r="CL598" s="146"/>
      <c r="CM598" s="146"/>
      <c r="CN598" s="146"/>
      <c r="CO598" s="146"/>
      <c r="CP598" s="146"/>
      <c r="CQ598" s="146"/>
      <c r="CR598" s="125"/>
      <c r="CS598" s="125"/>
      <c r="CT598" s="125"/>
      <c r="CU598" s="125"/>
      <c r="CV598" s="125"/>
      <c r="CW598" s="125"/>
      <c r="CX598" s="125"/>
      <c r="CY598" s="125"/>
      <c r="CZ598" s="125"/>
      <c r="DA598" s="125"/>
      <c r="DB598" s="125"/>
      <c r="DC598" s="146"/>
      <c r="DD598" s="146"/>
      <c r="DE598" s="146"/>
      <c r="DF598" s="146"/>
      <c r="DG598" s="146"/>
      <c r="DH598" s="146"/>
      <c r="DI598" s="146"/>
      <c r="DJ598" s="146"/>
      <c r="DK598" s="146"/>
      <c r="DL598" s="146"/>
      <c r="DM598" s="149"/>
      <c r="DN598" s="100"/>
      <c r="DO598" s="101"/>
      <c r="DP598" s="101"/>
      <c r="DQ598" s="101"/>
      <c r="DR598" s="101"/>
      <c r="DS598" s="101"/>
      <c r="DT598" s="101"/>
      <c r="DU598" s="101"/>
      <c r="DV598" s="101"/>
      <c r="DW598" s="101"/>
      <c r="DX598" s="101"/>
      <c r="DY598" s="101"/>
      <c r="DZ598" s="101"/>
      <c r="EA598" s="101"/>
      <c r="EB598" s="101"/>
      <c r="EC598" s="101"/>
      <c r="ED598" s="101"/>
      <c r="EE598" s="101"/>
      <c r="EF598" s="101"/>
      <c r="EG598" s="102"/>
      <c r="EH598" s="128"/>
      <c r="EI598" s="126"/>
      <c r="EJ598" s="126"/>
      <c r="EK598" s="126"/>
      <c r="EL598" s="126"/>
      <c r="EM598" s="126"/>
      <c r="EN598" s="126"/>
      <c r="EO598" s="126"/>
      <c r="EP598" s="126"/>
      <c r="EQ598" s="126"/>
      <c r="ER598" s="126"/>
      <c r="ES598" s="126"/>
      <c r="ET598" s="126"/>
      <c r="EU598" s="126"/>
      <c r="EV598" s="126"/>
      <c r="EW598" s="126"/>
      <c r="EX598" s="126"/>
      <c r="EY598" s="126"/>
      <c r="EZ598" s="126"/>
      <c r="FA598" s="129"/>
      <c r="FB598" s="106"/>
      <c r="FC598" s="101"/>
      <c r="FD598" s="101"/>
      <c r="FE598" s="101"/>
      <c r="FF598" s="101"/>
      <c r="FG598" s="101"/>
      <c r="FH598" s="101"/>
      <c r="FI598" s="101"/>
      <c r="FJ598" s="101"/>
      <c r="FK598" s="130"/>
      <c r="FL598" s="128"/>
      <c r="FM598" s="126"/>
      <c r="FN598" s="126"/>
      <c r="FO598" s="126"/>
      <c r="FP598" s="126"/>
      <c r="FQ598" s="127"/>
      <c r="FR598" s="128"/>
      <c r="FS598" s="126"/>
      <c r="FT598" s="126"/>
      <c r="FU598" s="129"/>
      <c r="FV598" s="106"/>
      <c r="FW598" s="101"/>
      <c r="FX598" s="101"/>
      <c r="FY598" s="127"/>
      <c r="FZ598" s="131"/>
      <c r="GA598" s="132"/>
      <c r="GB598" s="133"/>
      <c r="GC598" s="133"/>
      <c r="GD598" s="133"/>
      <c r="GE598" s="133"/>
      <c r="GF598" s="134"/>
      <c r="GG598" s="135"/>
      <c r="GH598" s="133"/>
      <c r="GI598" s="133"/>
      <c r="GJ598" s="134"/>
      <c r="GK598" s="135"/>
      <c r="GL598" s="136"/>
      <c r="GM598" s="126"/>
      <c r="GN598" s="126"/>
      <c r="GO598" s="126"/>
      <c r="GP598" s="127"/>
      <c r="GQ598" s="137"/>
      <c r="GR598" s="138"/>
      <c r="GS598" s="139"/>
      <c r="GT598" s="140"/>
      <c r="GU598" s="141"/>
      <c r="GV598" s="142"/>
      <c r="GW598" s="143"/>
    </row>
    <row r="599" spans="1:205" s="120" customFormat="1" ht="18" customHeight="1" x14ac:dyDescent="0.25">
      <c r="A599" s="121">
        <v>594</v>
      </c>
      <c r="B599" s="122"/>
      <c r="C599" s="123"/>
      <c r="D599" s="123"/>
      <c r="E599" s="123"/>
      <c r="F599" s="123"/>
      <c r="G599" s="124"/>
      <c r="H599" s="144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46"/>
      <c r="AC599" s="146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6"/>
      <c r="AP599" s="126"/>
      <c r="AQ599" s="126"/>
      <c r="AR599" s="126"/>
      <c r="AS599" s="126"/>
      <c r="AT599" s="126"/>
      <c r="AU599" s="126"/>
      <c r="AV599" s="146"/>
      <c r="AW599" s="146"/>
      <c r="AX599" s="146"/>
      <c r="AY599" s="146"/>
      <c r="AZ599" s="125"/>
      <c r="BA599" s="125"/>
      <c r="BB599" s="125"/>
      <c r="BC599" s="125"/>
      <c r="BD599" s="125"/>
      <c r="BE599" s="125"/>
      <c r="BF599" s="125"/>
      <c r="BG599" s="125"/>
      <c r="BH599" s="125"/>
      <c r="BI599" s="125"/>
      <c r="BJ599" s="125"/>
      <c r="BK599" s="126"/>
      <c r="BL599" s="126"/>
      <c r="BM599" s="126"/>
      <c r="BN599" s="126"/>
      <c r="BO599" s="126"/>
      <c r="BP599" s="146"/>
      <c r="BQ599" s="146"/>
      <c r="BR599" s="146"/>
      <c r="BS599" s="146"/>
      <c r="BT599" s="146"/>
      <c r="BU599" s="146"/>
      <c r="BV599" s="125"/>
      <c r="BW599" s="125"/>
      <c r="BX599" s="125"/>
      <c r="BY599" s="125"/>
      <c r="BZ599" s="125"/>
      <c r="CA599" s="125"/>
      <c r="CB599" s="125"/>
      <c r="CC599" s="125"/>
      <c r="CD599" s="125"/>
      <c r="CE599" s="125"/>
      <c r="CF599" s="125"/>
      <c r="CG599" s="126"/>
      <c r="CH599" s="126"/>
      <c r="CI599" s="126"/>
      <c r="CJ599" s="146"/>
      <c r="CK599" s="146"/>
      <c r="CL599" s="146"/>
      <c r="CM599" s="146"/>
      <c r="CN599" s="146"/>
      <c r="CO599" s="146"/>
      <c r="CP599" s="146"/>
      <c r="CQ599" s="146"/>
      <c r="CR599" s="125"/>
      <c r="CS599" s="125"/>
      <c r="CT599" s="125"/>
      <c r="CU599" s="125"/>
      <c r="CV599" s="125"/>
      <c r="CW599" s="125"/>
      <c r="CX599" s="125"/>
      <c r="CY599" s="125"/>
      <c r="CZ599" s="125"/>
      <c r="DA599" s="125"/>
      <c r="DB599" s="125"/>
      <c r="DC599" s="146"/>
      <c r="DD599" s="146"/>
      <c r="DE599" s="146"/>
      <c r="DF599" s="146"/>
      <c r="DG599" s="146"/>
      <c r="DH599" s="146"/>
      <c r="DI599" s="146"/>
      <c r="DJ599" s="146"/>
      <c r="DK599" s="146"/>
      <c r="DL599" s="146"/>
      <c r="DM599" s="149"/>
      <c r="DN599" s="100"/>
      <c r="DO599" s="101"/>
      <c r="DP599" s="101"/>
      <c r="DQ599" s="101"/>
      <c r="DR599" s="101"/>
      <c r="DS599" s="101"/>
      <c r="DT599" s="101"/>
      <c r="DU599" s="101"/>
      <c r="DV599" s="101"/>
      <c r="DW599" s="101"/>
      <c r="DX599" s="101"/>
      <c r="DY599" s="101"/>
      <c r="DZ599" s="101"/>
      <c r="EA599" s="101"/>
      <c r="EB599" s="101"/>
      <c r="EC599" s="101"/>
      <c r="ED599" s="101"/>
      <c r="EE599" s="101"/>
      <c r="EF599" s="101"/>
      <c r="EG599" s="102"/>
      <c r="EH599" s="128"/>
      <c r="EI599" s="126"/>
      <c r="EJ599" s="126"/>
      <c r="EK599" s="126"/>
      <c r="EL599" s="126"/>
      <c r="EM599" s="126"/>
      <c r="EN599" s="126"/>
      <c r="EO599" s="126"/>
      <c r="EP599" s="126"/>
      <c r="EQ599" s="126"/>
      <c r="ER599" s="126"/>
      <c r="ES599" s="126"/>
      <c r="ET599" s="126"/>
      <c r="EU599" s="126"/>
      <c r="EV599" s="126"/>
      <c r="EW599" s="126"/>
      <c r="EX599" s="126"/>
      <c r="EY599" s="126"/>
      <c r="EZ599" s="126"/>
      <c r="FA599" s="129"/>
      <c r="FB599" s="106"/>
      <c r="FC599" s="101"/>
      <c r="FD599" s="101"/>
      <c r="FE599" s="101"/>
      <c r="FF599" s="101"/>
      <c r="FG599" s="101"/>
      <c r="FH599" s="101"/>
      <c r="FI599" s="101"/>
      <c r="FJ599" s="101"/>
      <c r="FK599" s="130"/>
      <c r="FL599" s="128"/>
      <c r="FM599" s="126"/>
      <c r="FN599" s="126"/>
      <c r="FO599" s="126"/>
      <c r="FP599" s="126"/>
      <c r="FQ599" s="127"/>
      <c r="FR599" s="128"/>
      <c r="FS599" s="126"/>
      <c r="FT599" s="126"/>
      <c r="FU599" s="129"/>
      <c r="FV599" s="106"/>
      <c r="FW599" s="101"/>
      <c r="FX599" s="101"/>
      <c r="FY599" s="127"/>
      <c r="FZ599" s="131"/>
      <c r="GA599" s="132"/>
      <c r="GB599" s="133"/>
      <c r="GC599" s="133"/>
      <c r="GD599" s="133"/>
      <c r="GE599" s="133"/>
      <c r="GF599" s="134"/>
      <c r="GG599" s="135"/>
      <c r="GH599" s="133"/>
      <c r="GI599" s="133"/>
      <c r="GJ599" s="134"/>
      <c r="GK599" s="135"/>
      <c r="GL599" s="136"/>
      <c r="GM599" s="126"/>
      <c r="GN599" s="126"/>
      <c r="GO599" s="126"/>
      <c r="GP599" s="127"/>
      <c r="GQ599" s="137"/>
      <c r="GR599" s="138"/>
      <c r="GS599" s="139"/>
      <c r="GT599" s="140"/>
      <c r="GU599" s="141"/>
      <c r="GV599" s="142"/>
      <c r="GW599" s="143"/>
    </row>
    <row r="600" spans="1:205" s="120" customFormat="1" ht="18" customHeight="1" x14ac:dyDescent="0.25">
      <c r="A600" s="121">
        <v>595</v>
      </c>
      <c r="B600" s="122"/>
      <c r="C600" s="123"/>
      <c r="D600" s="123"/>
      <c r="E600" s="123"/>
      <c r="F600" s="123"/>
      <c r="G600" s="124"/>
      <c r="H600" s="144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46"/>
      <c r="AC600" s="146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6"/>
      <c r="AP600" s="126"/>
      <c r="AQ600" s="126"/>
      <c r="AR600" s="126"/>
      <c r="AS600" s="126"/>
      <c r="AT600" s="126"/>
      <c r="AU600" s="126"/>
      <c r="AV600" s="146"/>
      <c r="AW600" s="146"/>
      <c r="AX600" s="146"/>
      <c r="AY600" s="146"/>
      <c r="AZ600" s="125"/>
      <c r="BA600" s="125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6"/>
      <c r="BL600" s="126"/>
      <c r="BM600" s="126"/>
      <c r="BN600" s="126"/>
      <c r="BO600" s="126"/>
      <c r="BP600" s="146"/>
      <c r="BQ600" s="146"/>
      <c r="BR600" s="146"/>
      <c r="BS600" s="146"/>
      <c r="BT600" s="146"/>
      <c r="BU600" s="146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6"/>
      <c r="CH600" s="126"/>
      <c r="CI600" s="126"/>
      <c r="CJ600" s="146"/>
      <c r="CK600" s="146"/>
      <c r="CL600" s="146"/>
      <c r="CM600" s="146"/>
      <c r="CN600" s="146"/>
      <c r="CO600" s="146"/>
      <c r="CP600" s="146"/>
      <c r="CQ600" s="146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46"/>
      <c r="DD600" s="146"/>
      <c r="DE600" s="146"/>
      <c r="DF600" s="146"/>
      <c r="DG600" s="146"/>
      <c r="DH600" s="146"/>
      <c r="DI600" s="146"/>
      <c r="DJ600" s="146"/>
      <c r="DK600" s="146"/>
      <c r="DL600" s="146"/>
      <c r="DM600" s="149"/>
      <c r="DN600" s="100"/>
      <c r="DO600" s="101"/>
      <c r="DP600" s="101"/>
      <c r="DQ600" s="101"/>
      <c r="DR600" s="101"/>
      <c r="DS600" s="101"/>
      <c r="DT600" s="101"/>
      <c r="DU600" s="101"/>
      <c r="DV600" s="101"/>
      <c r="DW600" s="101"/>
      <c r="DX600" s="101"/>
      <c r="DY600" s="101"/>
      <c r="DZ600" s="101"/>
      <c r="EA600" s="101"/>
      <c r="EB600" s="101"/>
      <c r="EC600" s="101"/>
      <c r="ED600" s="101"/>
      <c r="EE600" s="101"/>
      <c r="EF600" s="101"/>
      <c r="EG600" s="102"/>
      <c r="EH600" s="128"/>
      <c r="EI600" s="126"/>
      <c r="EJ600" s="126"/>
      <c r="EK600" s="126"/>
      <c r="EL600" s="126"/>
      <c r="EM600" s="126"/>
      <c r="EN600" s="126"/>
      <c r="EO600" s="126"/>
      <c r="EP600" s="126"/>
      <c r="EQ600" s="126"/>
      <c r="ER600" s="126"/>
      <c r="ES600" s="126"/>
      <c r="ET600" s="126"/>
      <c r="EU600" s="126"/>
      <c r="EV600" s="126"/>
      <c r="EW600" s="126"/>
      <c r="EX600" s="126"/>
      <c r="EY600" s="126"/>
      <c r="EZ600" s="126"/>
      <c r="FA600" s="129"/>
      <c r="FB600" s="106"/>
      <c r="FC600" s="101"/>
      <c r="FD600" s="101"/>
      <c r="FE600" s="101"/>
      <c r="FF600" s="101"/>
      <c r="FG600" s="101"/>
      <c r="FH600" s="101"/>
      <c r="FI600" s="101"/>
      <c r="FJ600" s="101"/>
      <c r="FK600" s="130"/>
      <c r="FL600" s="128"/>
      <c r="FM600" s="126"/>
      <c r="FN600" s="126"/>
      <c r="FO600" s="126"/>
      <c r="FP600" s="126"/>
      <c r="FQ600" s="127"/>
      <c r="FR600" s="128"/>
      <c r="FS600" s="126"/>
      <c r="FT600" s="126"/>
      <c r="FU600" s="129"/>
      <c r="FV600" s="106"/>
      <c r="FW600" s="101"/>
      <c r="FX600" s="101"/>
      <c r="FY600" s="127"/>
      <c r="FZ600" s="131"/>
      <c r="GA600" s="132"/>
      <c r="GB600" s="133"/>
      <c r="GC600" s="133"/>
      <c r="GD600" s="133"/>
      <c r="GE600" s="133"/>
      <c r="GF600" s="134"/>
      <c r="GG600" s="135"/>
      <c r="GH600" s="133"/>
      <c r="GI600" s="133"/>
      <c r="GJ600" s="134"/>
      <c r="GK600" s="135"/>
      <c r="GL600" s="136"/>
      <c r="GM600" s="126"/>
      <c r="GN600" s="126"/>
      <c r="GO600" s="126"/>
      <c r="GP600" s="127"/>
      <c r="GQ600" s="137"/>
      <c r="GR600" s="138"/>
      <c r="GS600" s="139"/>
      <c r="GT600" s="140"/>
      <c r="GU600" s="141"/>
      <c r="GV600" s="142"/>
      <c r="GW600" s="143"/>
    </row>
    <row r="601" spans="1:205" s="120" customFormat="1" ht="18" customHeight="1" x14ac:dyDescent="0.25">
      <c r="A601" s="121">
        <v>596</v>
      </c>
      <c r="B601" s="122"/>
      <c r="C601" s="123"/>
      <c r="D601" s="123"/>
      <c r="E601" s="123"/>
      <c r="F601" s="123"/>
      <c r="G601" s="124"/>
      <c r="H601" s="144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46"/>
      <c r="AC601" s="146"/>
      <c r="AD601" s="12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6"/>
      <c r="AP601" s="126"/>
      <c r="AQ601" s="126"/>
      <c r="AR601" s="126"/>
      <c r="AS601" s="126"/>
      <c r="AT601" s="126"/>
      <c r="AU601" s="126"/>
      <c r="AV601" s="146"/>
      <c r="AW601" s="146"/>
      <c r="AX601" s="146"/>
      <c r="AY601" s="146"/>
      <c r="AZ601" s="125"/>
      <c r="BA601" s="125"/>
      <c r="BB601" s="125"/>
      <c r="BC601" s="125"/>
      <c r="BD601" s="125"/>
      <c r="BE601" s="125"/>
      <c r="BF601" s="125"/>
      <c r="BG601" s="125"/>
      <c r="BH601" s="125"/>
      <c r="BI601" s="125"/>
      <c r="BJ601" s="125"/>
      <c r="BK601" s="126"/>
      <c r="BL601" s="126"/>
      <c r="BM601" s="126"/>
      <c r="BN601" s="126"/>
      <c r="BO601" s="126"/>
      <c r="BP601" s="146"/>
      <c r="BQ601" s="146"/>
      <c r="BR601" s="146"/>
      <c r="BS601" s="146"/>
      <c r="BT601" s="146"/>
      <c r="BU601" s="146"/>
      <c r="BV601" s="125"/>
      <c r="BW601" s="125"/>
      <c r="BX601" s="125"/>
      <c r="BY601" s="125"/>
      <c r="BZ601" s="125"/>
      <c r="CA601" s="125"/>
      <c r="CB601" s="125"/>
      <c r="CC601" s="125"/>
      <c r="CD601" s="125"/>
      <c r="CE601" s="125"/>
      <c r="CF601" s="125"/>
      <c r="CG601" s="126"/>
      <c r="CH601" s="126"/>
      <c r="CI601" s="126"/>
      <c r="CJ601" s="146"/>
      <c r="CK601" s="146"/>
      <c r="CL601" s="146"/>
      <c r="CM601" s="146"/>
      <c r="CN601" s="146"/>
      <c r="CO601" s="146"/>
      <c r="CP601" s="146"/>
      <c r="CQ601" s="146"/>
      <c r="CR601" s="125"/>
      <c r="CS601" s="125"/>
      <c r="CT601" s="125"/>
      <c r="CU601" s="125"/>
      <c r="CV601" s="125"/>
      <c r="CW601" s="125"/>
      <c r="CX601" s="125"/>
      <c r="CY601" s="125"/>
      <c r="CZ601" s="125"/>
      <c r="DA601" s="125"/>
      <c r="DB601" s="125"/>
      <c r="DC601" s="146"/>
      <c r="DD601" s="146"/>
      <c r="DE601" s="146"/>
      <c r="DF601" s="146"/>
      <c r="DG601" s="146"/>
      <c r="DH601" s="146"/>
      <c r="DI601" s="146"/>
      <c r="DJ601" s="146"/>
      <c r="DK601" s="146"/>
      <c r="DL601" s="146"/>
      <c r="DM601" s="149"/>
      <c r="DN601" s="100"/>
      <c r="DO601" s="101"/>
      <c r="DP601" s="101"/>
      <c r="DQ601" s="101"/>
      <c r="DR601" s="101"/>
      <c r="DS601" s="101"/>
      <c r="DT601" s="101"/>
      <c r="DU601" s="101"/>
      <c r="DV601" s="101"/>
      <c r="DW601" s="101"/>
      <c r="DX601" s="101"/>
      <c r="DY601" s="101"/>
      <c r="DZ601" s="101"/>
      <c r="EA601" s="101"/>
      <c r="EB601" s="101"/>
      <c r="EC601" s="101"/>
      <c r="ED601" s="101"/>
      <c r="EE601" s="101"/>
      <c r="EF601" s="101"/>
      <c r="EG601" s="102"/>
      <c r="EH601" s="128"/>
      <c r="EI601" s="126"/>
      <c r="EJ601" s="126"/>
      <c r="EK601" s="126"/>
      <c r="EL601" s="126"/>
      <c r="EM601" s="126"/>
      <c r="EN601" s="126"/>
      <c r="EO601" s="126"/>
      <c r="EP601" s="126"/>
      <c r="EQ601" s="126"/>
      <c r="ER601" s="126"/>
      <c r="ES601" s="126"/>
      <c r="ET601" s="126"/>
      <c r="EU601" s="126"/>
      <c r="EV601" s="126"/>
      <c r="EW601" s="126"/>
      <c r="EX601" s="126"/>
      <c r="EY601" s="126"/>
      <c r="EZ601" s="126"/>
      <c r="FA601" s="129"/>
      <c r="FB601" s="106"/>
      <c r="FC601" s="101"/>
      <c r="FD601" s="101"/>
      <c r="FE601" s="101"/>
      <c r="FF601" s="101"/>
      <c r="FG601" s="101"/>
      <c r="FH601" s="101"/>
      <c r="FI601" s="101"/>
      <c r="FJ601" s="101"/>
      <c r="FK601" s="130"/>
      <c r="FL601" s="128"/>
      <c r="FM601" s="126"/>
      <c r="FN601" s="126"/>
      <c r="FO601" s="126"/>
      <c r="FP601" s="126"/>
      <c r="FQ601" s="127"/>
      <c r="FR601" s="128"/>
      <c r="FS601" s="126"/>
      <c r="FT601" s="126"/>
      <c r="FU601" s="129"/>
      <c r="FV601" s="106"/>
      <c r="FW601" s="101"/>
      <c r="FX601" s="101"/>
      <c r="FY601" s="127"/>
      <c r="FZ601" s="131"/>
      <c r="GA601" s="132"/>
      <c r="GB601" s="133"/>
      <c r="GC601" s="133"/>
      <c r="GD601" s="133"/>
      <c r="GE601" s="133"/>
      <c r="GF601" s="134"/>
      <c r="GG601" s="135"/>
      <c r="GH601" s="133"/>
      <c r="GI601" s="133"/>
      <c r="GJ601" s="134"/>
      <c r="GK601" s="135"/>
      <c r="GL601" s="136"/>
      <c r="GM601" s="126"/>
      <c r="GN601" s="126"/>
      <c r="GO601" s="126"/>
      <c r="GP601" s="127"/>
      <c r="GQ601" s="137"/>
      <c r="GR601" s="138"/>
      <c r="GS601" s="139"/>
      <c r="GT601" s="140"/>
      <c r="GU601" s="141"/>
      <c r="GV601" s="142"/>
      <c r="GW601" s="143"/>
    </row>
    <row r="602" spans="1:205" s="120" customFormat="1" ht="18" customHeight="1" x14ac:dyDescent="0.25">
      <c r="A602" s="121">
        <v>597</v>
      </c>
      <c r="B602" s="122"/>
      <c r="C602" s="123"/>
      <c r="D602" s="123"/>
      <c r="E602" s="123"/>
      <c r="F602" s="123"/>
      <c r="G602" s="124"/>
      <c r="H602" s="144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46"/>
      <c r="AC602" s="146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6"/>
      <c r="AP602" s="126"/>
      <c r="AQ602" s="126"/>
      <c r="AR602" s="126"/>
      <c r="AS602" s="126"/>
      <c r="AT602" s="126"/>
      <c r="AU602" s="126"/>
      <c r="AV602" s="146"/>
      <c r="AW602" s="146"/>
      <c r="AX602" s="146"/>
      <c r="AY602" s="146"/>
      <c r="AZ602" s="125"/>
      <c r="BA602" s="125"/>
      <c r="BB602" s="125"/>
      <c r="BC602" s="125"/>
      <c r="BD602" s="125"/>
      <c r="BE602" s="125"/>
      <c r="BF602" s="125"/>
      <c r="BG602" s="125"/>
      <c r="BH602" s="125"/>
      <c r="BI602" s="125"/>
      <c r="BJ602" s="125"/>
      <c r="BK602" s="126"/>
      <c r="BL602" s="126"/>
      <c r="BM602" s="126"/>
      <c r="BN602" s="126"/>
      <c r="BO602" s="126"/>
      <c r="BP602" s="146"/>
      <c r="BQ602" s="146"/>
      <c r="BR602" s="146"/>
      <c r="BS602" s="146"/>
      <c r="BT602" s="146"/>
      <c r="BU602" s="146"/>
      <c r="BV602" s="125"/>
      <c r="BW602" s="125"/>
      <c r="BX602" s="125"/>
      <c r="BY602" s="125"/>
      <c r="BZ602" s="125"/>
      <c r="CA602" s="125"/>
      <c r="CB602" s="125"/>
      <c r="CC602" s="125"/>
      <c r="CD602" s="125"/>
      <c r="CE602" s="125"/>
      <c r="CF602" s="125"/>
      <c r="CG602" s="126"/>
      <c r="CH602" s="126"/>
      <c r="CI602" s="126"/>
      <c r="CJ602" s="146"/>
      <c r="CK602" s="146"/>
      <c r="CL602" s="146"/>
      <c r="CM602" s="146"/>
      <c r="CN602" s="146"/>
      <c r="CO602" s="146"/>
      <c r="CP602" s="146"/>
      <c r="CQ602" s="146"/>
      <c r="CR602" s="125"/>
      <c r="CS602" s="125"/>
      <c r="CT602" s="125"/>
      <c r="CU602" s="125"/>
      <c r="CV602" s="125"/>
      <c r="CW602" s="125"/>
      <c r="CX602" s="125"/>
      <c r="CY602" s="125"/>
      <c r="CZ602" s="125"/>
      <c r="DA602" s="125"/>
      <c r="DB602" s="125"/>
      <c r="DC602" s="146"/>
      <c r="DD602" s="146"/>
      <c r="DE602" s="146"/>
      <c r="DF602" s="146"/>
      <c r="DG602" s="146"/>
      <c r="DH602" s="146"/>
      <c r="DI602" s="146"/>
      <c r="DJ602" s="146"/>
      <c r="DK602" s="146"/>
      <c r="DL602" s="146"/>
      <c r="DM602" s="149"/>
      <c r="DN602" s="100"/>
      <c r="DO602" s="101"/>
      <c r="DP602" s="101"/>
      <c r="DQ602" s="101"/>
      <c r="DR602" s="101"/>
      <c r="DS602" s="101"/>
      <c r="DT602" s="101"/>
      <c r="DU602" s="101"/>
      <c r="DV602" s="101"/>
      <c r="DW602" s="101"/>
      <c r="DX602" s="101"/>
      <c r="DY602" s="101"/>
      <c r="DZ602" s="101"/>
      <c r="EA602" s="101"/>
      <c r="EB602" s="101"/>
      <c r="EC602" s="101"/>
      <c r="ED602" s="101"/>
      <c r="EE602" s="101"/>
      <c r="EF602" s="101"/>
      <c r="EG602" s="102"/>
      <c r="EH602" s="128"/>
      <c r="EI602" s="126"/>
      <c r="EJ602" s="126"/>
      <c r="EK602" s="126"/>
      <c r="EL602" s="126"/>
      <c r="EM602" s="126"/>
      <c r="EN602" s="126"/>
      <c r="EO602" s="126"/>
      <c r="EP602" s="126"/>
      <c r="EQ602" s="126"/>
      <c r="ER602" s="126"/>
      <c r="ES602" s="126"/>
      <c r="ET602" s="126"/>
      <c r="EU602" s="126"/>
      <c r="EV602" s="126"/>
      <c r="EW602" s="126"/>
      <c r="EX602" s="126"/>
      <c r="EY602" s="126"/>
      <c r="EZ602" s="126"/>
      <c r="FA602" s="129"/>
      <c r="FB602" s="106"/>
      <c r="FC602" s="101"/>
      <c r="FD602" s="101"/>
      <c r="FE602" s="101"/>
      <c r="FF602" s="101"/>
      <c r="FG602" s="101"/>
      <c r="FH602" s="101"/>
      <c r="FI602" s="101"/>
      <c r="FJ602" s="101"/>
      <c r="FK602" s="130"/>
      <c r="FL602" s="128"/>
      <c r="FM602" s="126"/>
      <c r="FN602" s="126"/>
      <c r="FO602" s="126"/>
      <c r="FP602" s="126"/>
      <c r="FQ602" s="127"/>
      <c r="FR602" s="128"/>
      <c r="FS602" s="126"/>
      <c r="FT602" s="126"/>
      <c r="FU602" s="129"/>
      <c r="FV602" s="106"/>
      <c r="FW602" s="101"/>
      <c r="FX602" s="101"/>
      <c r="FY602" s="127"/>
      <c r="FZ602" s="131"/>
      <c r="GA602" s="132"/>
      <c r="GB602" s="133"/>
      <c r="GC602" s="133"/>
      <c r="GD602" s="133"/>
      <c r="GE602" s="133"/>
      <c r="GF602" s="134"/>
      <c r="GG602" s="135"/>
      <c r="GH602" s="133"/>
      <c r="GI602" s="133"/>
      <c r="GJ602" s="134"/>
      <c r="GK602" s="135"/>
      <c r="GL602" s="136"/>
      <c r="GM602" s="126"/>
      <c r="GN602" s="126"/>
      <c r="GO602" s="126"/>
      <c r="GP602" s="127"/>
      <c r="GQ602" s="137"/>
      <c r="GR602" s="138"/>
      <c r="GS602" s="139"/>
      <c r="GT602" s="140"/>
      <c r="GU602" s="141"/>
      <c r="GV602" s="142"/>
      <c r="GW602" s="143"/>
    </row>
    <row r="603" spans="1:205" s="120" customFormat="1" ht="18" customHeight="1" x14ac:dyDescent="0.25">
      <c r="A603" s="121">
        <v>598</v>
      </c>
      <c r="B603" s="122"/>
      <c r="C603" s="123"/>
      <c r="D603" s="123"/>
      <c r="E603" s="123"/>
      <c r="F603" s="123"/>
      <c r="G603" s="124"/>
      <c r="H603" s="144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46"/>
      <c r="AC603" s="146"/>
      <c r="AD603" s="12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6"/>
      <c r="AP603" s="126"/>
      <c r="AQ603" s="126"/>
      <c r="AR603" s="126"/>
      <c r="AS603" s="126"/>
      <c r="AT603" s="126"/>
      <c r="AU603" s="126"/>
      <c r="AV603" s="146"/>
      <c r="AW603" s="146"/>
      <c r="AX603" s="146"/>
      <c r="AY603" s="146"/>
      <c r="AZ603" s="125"/>
      <c r="BA603" s="125"/>
      <c r="BB603" s="125"/>
      <c r="BC603" s="125"/>
      <c r="BD603" s="125"/>
      <c r="BE603" s="125"/>
      <c r="BF603" s="125"/>
      <c r="BG603" s="125"/>
      <c r="BH603" s="125"/>
      <c r="BI603" s="125"/>
      <c r="BJ603" s="125"/>
      <c r="BK603" s="126"/>
      <c r="BL603" s="126"/>
      <c r="BM603" s="126"/>
      <c r="BN603" s="126"/>
      <c r="BO603" s="126"/>
      <c r="BP603" s="146"/>
      <c r="BQ603" s="146"/>
      <c r="BR603" s="146"/>
      <c r="BS603" s="146"/>
      <c r="BT603" s="146"/>
      <c r="BU603" s="146"/>
      <c r="BV603" s="125"/>
      <c r="BW603" s="125"/>
      <c r="BX603" s="125"/>
      <c r="BY603" s="125"/>
      <c r="BZ603" s="125"/>
      <c r="CA603" s="125"/>
      <c r="CB603" s="125"/>
      <c r="CC603" s="125"/>
      <c r="CD603" s="125"/>
      <c r="CE603" s="125"/>
      <c r="CF603" s="125"/>
      <c r="CG603" s="126"/>
      <c r="CH603" s="126"/>
      <c r="CI603" s="126"/>
      <c r="CJ603" s="146"/>
      <c r="CK603" s="146"/>
      <c r="CL603" s="146"/>
      <c r="CM603" s="146"/>
      <c r="CN603" s="146"/>
      <c r="CO603" s="146"/>
      <c r="CP603" s="146"/>
      <c r="CQ603" s="146"/>
      <c r="CR603" s="125"/>
      <c r="CS603" s="125"/>
      <c r="CT603" s="125"/>
      <c r="CU603" s="125"/>
      <c r="CV603" s="125"/>
      <c r="CW603" s="125"/>
      <c r="CX603" s="125"/>
      <c r="CY603" s="125"/>
      <c r="CZ603" s="125"/>
      <c r="DA603" s="125"/>
      <c r="DB603" s="125"/>
      <c r="DC603" s="146"/>
      <c r="DD603" s="146"/>
      <c r="DE603" s="146"/>
      <c r="DF603" s="146"/>
      <c r="DG603" s="146"/>
      <c r="DH603" s="146"/>
      <c r="DI603" s="146"/>
      <c r="DJ603" s="146"/>
      <c r="DK603" s="146"/>
      <c r="DL603" s="146"/>
      <c r="DM603" s="149"/>
      <c r="DN603" s="100"/>
      <c r="DO603" s="101"/>
      <c r="DP603" s="101"/>
      <c r="DQ603" s="101"/>
      <c r="DR603" s="101"/>
      <c r="DS603" s="101"/>
      <c r="DT603" s="101"/>
      <c r="DU603" s="101"/>
      <c r="DV603" s="101"/>
      <c r="DW603" s="101"/>
      <c r="DX603" s="101"/>
      <c r="DY603" s="101"/>
      <c r="DZ603" s="101"/>
      <c r="EA603" s="101"/>
      <c r="EB603" s="101"/>
      <c r="EC603" s="101"/>
      <c r="ED603" s="101"/>
      <c r="EE603" s="101"/>
      <c r="EF603" s="101"/>
      <c r="EG603" s="102"/>
      <c r="EH603" s="128"/>
      <c r="EI603" s="126"/>
      <c r="EJ603" s="126"/>
      <c r="EK603" s="126"/>
      <c r="EL603" s="126"/>
      <c r="EM603" s="126"/>
      <c r="EN603" s="126"/>
      <c r="EO603" s="126"/>
      <c r="EP603" s="126"/>
      <c r="EQ603" s="126"/>
      <c r="ER603" s="126"/>
      <c r="ES603" s="126"/>
      <c r="ET603" s="126"/>
      <c r="EU603" s="126"/>
      <c r="EV603" s="126"/>
      <c r="EW603" s="126"/>
      <c r="EX603" s="126"/>
      <c r="EY603" s="126"/>
      <c r="EZ603" s="126"/>
      <c r="FA603" s="129"/>
      <c r="FB603" s="106"/>
      <c r="FC603" s="101"/>
      <c r="FD603" s="101"/>
      <c r="FE603" s="101"/>
      <c r="FF603" s="101"/>
      <c r="FG603" s="101"/>
      <c r="FH603" s="101"/>
      <c r="FI603" s="101"/>
      <c r="FJ603" s="101"/>
      <c r="FK603" s="130"/>
      <c r="FL603" s="128"/>
      <c r="FM603" s="126"/>
      <c r="FN603" s="126"/>
      <c r="FO603" s="126"/>
      <c r="FP603" s="126"/>
      <c r="FQ603" s="127"/>
      <c r="FR603" s="128"/>
      <c r="FS603" s="126"/>
      <c r="FT603" s="126"/>
      <c r="FU603" s="129"/>
      <c r="FV603" s="106"/>
      <c r="FW603" s="101"/>
      <c r="FX603" s="101"/>
      <c r="FY603" s="127"/>
      <c r="FZ603" s="131"/>
      <c r="GA603" s="132"/>
      <c r="GB603" s="133"/>
      <c r="GC603" s="133"/>
      <c r="GD603" s="133"/>
      <c r="GE603" s="133"/>
      <c r="GF603" s="134"/>
      <c r="GG603" s="135"/>
      <c r="GH603" s="133"/>
      <c r="GI603" s="133"/>
      <c r="GJ603" s="134"/>
      <c r="GK603" s="135"/>
      <c r="GL603" s="136"/>
      <c r="GM603" s="126"/>
      <c r="GN603" s="126"/>
      <c r="GO603" s="126"/>
      <c r="GP603" s="127"/>
      <c r="GQ603" s="137"/>
      <c r="GR603" s="138"/>
      <c r="GS603" s="139"/>
      <c r="GT603" s="140"/>
      <c r="GU603" s="141"/>
      <c r="GV603" s="142"/>
      <c r="GW603" s="143"/>
    </row>
    <row r="604" spans="1:205" s="120" customFormat="1" ht="18" customHeight="1" x14ac:dyDescent="0.25">
      <c r="A604" s="121">
        <v>599</v>
      </c>
      <c r="B604" s="122"/>
      <c r="C604" s="123"/>
      <c r="D604" s="123"/>
      <c r="E604" s="123"/>
      <c r="F604" s="123"/>
      <c r="G604" s="124"/>
      <c r="H604" s="144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46"/>
      <c r="AC604" s="146"/>
      <c r="AD604" s="125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6"/>
      <c r="AP604" s="126"/>
      <c r="AQ604" s="126"/>
      <c r="AR604" s="126"/>
      <c r="AS604" s="126"/>
      <c r="AT604" s="126"/>
      <c r="AU604" s="126"/>
      <c r="AV604" s="146"/>
      <c r="AW604" s="146"/>
      <c r="AX604" s="146"/>
      <c r="AY604" s="146"/>
      <c r="AZ604" s="125"/>
      <c r="BA604" s="125"/>
      <c r="BB604" s="125"/>
      <c r="BC604" s="125"/>
      <c r="BD604" s="125"/>
      <c r="BE604" s="125"/>
      <c r="BF604" s="125"/>
      <c r="BG604" s="125"/>
      <c r="BH604" s="125"/>
      <c r="BI604" s="125"/>
      <c r="BJ604" s="125"/>
      <c r="BK604" s="126"/>
      <c r="BL604" s="126"/>
      <c r="BM604" s="126"/>
      <c r="BN604" s="126"/>
      <c r="BO604" s="126"/>
      <c r="BP604" s="146"/>
      <c r="BQ604" s="146"/>
      <c r="BR604" s="146"/>
      <c r="BS604" s="146"/>
      <c r="BT604" s="146"/>
      <c r="BU604" s="146"/>
      <c r="BV604" s="125"/>
      <c r="BW604" s="125"/>
      <c r="BX604" s="125"/>
      <c r="BY604" s="125"/>
      <c r="BZ604" s="125"/>
      <c r="CA604" s="125"/>
      <c r="CB604" s="125"/>
      <c r="CC604" s="125"/>
      <c r="CD604" s="125"/>
      <c r="CE604" s="125"/>
      <c r="CF604" s="125"/>
      <c r="CG604" s="126"/>
      <c r="CH604" s="126"/>
      <c r="CI604" s="126"/>
      <c r="CJ604" s="146"/>
      <c r="CK604" s="146"/>
      <c r="CL604" s="146"/>
      <c r="CM604" s="146"/>
      <c r="CN604" s="146"/>
      <c r="CO604" s="146"/>
      <c r="CP604" s="146"/>
      <c r="CQ604" s="146"/>
      <c r="CR604" s="125"/>
      <c r="CS604" s="125"/>
      <c r="CT604" s="125"/>
      <c r="CU604" s="125"/>
      <c r="CV604" s="125"/>
      <c r="CW604" s="125"/>
      <c r="CX604" s="125"/>
      <c r="CY604" s="125"/>
      <c r="CZ604" s="125"/>
      <c r="DA604" s="125"/>
      <c r="DB604" s="125"/>
      <c r="DC604" s="146"/>
      <c r="DD604" s="146"/>
      <c r="DE604" s="146"/>
      <c r="DF604" s="146"/>
      <c r="DG604" s="146"/>
      <c r="DH604" s="146"/>
      <c r="DI604" s="146"/>
      <c r="DJ604" s="146"/>
      <c r="DK604" s="146"/>
      <c r="DL604" s="146"/>
      <c r="DM604" s="149"/>
      <c r="DN604" s="100"/>
      <c r="DO604" s="101"/>
      <c r="DP604" s="101"/>
      <c r="DQ604" s="101"/>
      <c r="DR604" s="101"/>
      <c r="DS604" s="101"/>
      <c r="DT604" s="101"/>
      <c r="DU604" s="101"/>
      <c r="DV604" s="101"/>
      <c r="DW604" s="101"/>
      <c r="DX604" s="101"/>
      <c r="DY604" s="101"/>
      <c r="DZ604" s="101"/>
      <c r="EA604" s="101"/>
      <c r="EB604" s="101"/>
      <c r="EC604" s="101"/>
      <c r="ED604" s="101"/>
      <c r="EE604" s="101"/>
      <c r="EF604" s="101"/>
      <c r="EG604" s="102"/>
      <c r="EH604" s="128"/>
      <c r="EI604" s="126"/>
      <c r="EJ604" s="126"/>
      <c r="EK604" s="126"/>
      <c r="EL604" s="126"/>
      <c r="EM604" s="126"/>
      <c r="EN604" s="126"/>
      <c r="EO604" s="126"/>
      <c r="EP604" s="126"/>
      <c r="EQ604" s="126"/>
      <c r="ER604" s="126"/>
      <c r="ES604" s="126"/>
      <c r="ET604" s="126"/>
      <c r="EU604" s="126"/>
      <c r="EV604" s="126"/>
      <c r="EW604" s="126"/>
      <c r="EX604" s="126"/>
      <c r="EY604" s="126"/>
      <c r="EZ604" s="126"/>
      <c r="FA604" s="129"/>
      <c r="FB604" s="106"/>
      <c r="FC604" s="101"/>
      <c r="FD604" s="101"/>
      <c r="FE604" s="101"/>
      <c r="FF604" s="101"/>
      <c r="FG604" s="101"/>
      <c r="FH604" s="101"/>
      <c r="FI604" s="101"/>
      <c r="FJ604" s="101"/>
      <c r="FK604" s="130"/>
      <c r="FL604" s="128"/>
      <c r="FM604" s="126"/>
      <c r="FN604" s="126"/>
      <c r="FO604" s="126"/>
      <c r="FP604" s="126"/>
      <c r="FQ604" s="127"/>
      <c r="FR604" s="128"/>
      <c r="FS604" s="126"/>
      <c r="FT604" s="126"/>
      <c r="FU604" s="129"/>
      <c r="FV604" s="106"/>
      <c r="FW604" s="101"/>
      <c r="FX604" s="101"/>
      <c r="FY604" s="127"/>
      <c r="FZ604" s="131"/>
      <c r="GA604" s="132"/>
      <c r="GB604" s="133"/>
      <c r="GC604" s="133"/>
      <c r="GD604" s="133"/>
      <c r="GE604" s="133"/>
      <c r="GF604" s="134"/>
      <c r="GG604" s="135"/>
      <c r="GH604" s="133"/>
      <c r="GI604" s="133"/>
      <c r="GJ604" s="134"/>
      <c r="GK604" s="135"/>
      <c r="GL604" s="136"/>
      <c r="GM604" s="126"/>
      <c r="GN604" s="126"/>
      <c r="GO604" s="126"/>
      <c r="GP604" s="127"/>
      <c r="GQ604" s="137"/>
      <c r="GR604" s="138"/>
      <c r="GS604" s="139"/>
      <c r="GT604" s="140"/>
      <c r="GU604" s="141"/>
      <c r="GV604" s="142"/>
      <c r="GW604" s="143"/>
    </row>
    <row r="605" spans="1:205" s="120" customFormat="1" ht="18" customHeight="1" x14ac:dyDescent="0.25">
      <c r="A605" s="121">
        <v>600</v>
      </c>
      <c r="B605" s="122"/>
      <c r="C605" s="123"/>
      <c r="D605" s="123"/>
      <c r="E605" s="123"/>
      <c r="F605" s="123"/>
      <c r="G605" s="124"/>
      <c r="H605" s="144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46"/>
      <c r="AC605" s="146"/>
      <c r="AD605" s="12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6"/>
      <c r="AP605" s="126"/>
      <c r="AQ605" s="126"/>
      <c r="AR605" s="126"/>
      <c r="AS605" s="126"/>
      <c r="AT605" s="126"/>
      <c r="AU605" s="126"/>
      <c r="AV605" s="146"/>
      <c r="AW605" s="146"/>
      <c r="AX605" s="146"/>
      <c r="AY605" s="146"/>
      <c r="AZ605" s="125"/>
      <c r="BA605" s="125"/>
      <c r="BB605" s="125"/>
      <c r="BC605" s="125"/>
      <c r="BD605" s="125"/>
      <c r="BE605" s="125"/>
      <c r="BF605" s="125"/>
      <c r="BG605" s="125"/>
      <c r="BH605" s="125"/>
      <c r="BI605" s="125"/>
      <c r="BJ605" s="125"/>
      <c r="BK605" s="126"/>
      <c r="BL605" s="126"/>
      <c r="BM605" s="126"/>
      <c r="BN605" s="126"/>
      <c r="BO605" s="126"/>
      <c r="BP605" s="146"/>
      <c r="BQ605" s="146"/>
      <c r="BR605" s="146"/>
      <c r="BS605" s="146"/>
      <c r="BT605" s="146"/>
      <c r="BU605" s="146"/>
      <c r="BV605" s="125"/>
      <c r="BW605" s="125"/>
      <c r="BX605" s="125"/>
      <c r="BY605" s="125"/>
      <c r="BZ605" s="125"/>
      <c r="CA605" s="125"/>
      <c r="CB605" s="125"/>
      <c r="CC605" s="125"/>
      <c r="CD605" s="125"/>
      <c r="CE605" s="125"/>
      <c r="CF605" s="125"/>
      <c r="CG605" s="126"/>
      <c r="CH605" s="126"/>
      <c r="CI605" s="126"/>
      <c r="CJ605" s="146"/>
      <c r="CK605" s="146"/>
      <c r="CL605" s="146"/>
      <c r="CM605" s="146"/>
      <c r="CN605" s="146"/>
      <c r="CO605" s="146"/>
      <c r="CP605" s="146"/>
      <c r="CQ605" s="146"/>
      <c r="CR605" s="125"/>
      <c r="CS605" s="125"/>
      <c r="CT605" s="125"/>
      <c r="CU605" s="125"/>
      <c r="CV605" s="125"/>
      <c r="CW605" s="125"/>
      <c r="CX605" s="125"/>
      <c r="CY605" s="125"/>
      <c r="CZ605" s="125"/>
      <c r="DA605" s="125"/>
      <c r="DB605" s="125"/>
      <c r="DC605" s="146"/>
      <c r="DD605" s="146"/>
      <c r="DE605" s="146"/>
      <c r="DF605" s="146"/>
      <c r="DG605" s="146"/>
      <c r="DH605" s="146"/>
      <c r="DI605" s="146"/>
      <c r="DJ605" s="146"/>
      <c r="DK605" s="146"/>
      <c r="DL605" s="146"/>
      <c r="DM605" s="149"/>
      <c r="DN605" s="100"/>
      <c r="DO605" s="101"/>
      <c r="DP605" s="101"/>
      <c r="DQ605" s="101"/>
      <c r="DR605" s="101"/>
      <c r="DS605" s="101"/>
      <c r="DT605" s="101"/>
      <c r="DU605" s="101"/>
      <c r="DV605" s="101"/>
      <c r="DW605" s="101"/>
      <c r="DX605" s="101"/>
      <c r="DY605" s="101"/>
      <c r="DZ605" s="101"/>
      <c r="EA605" s="101"/>
      <c r="EB605" s="101"/>
      <c r="EC605" s="101"/>
      <c r="ED605" s="101"/>
      <c r="EE605" s="101"/>
      <c r="EF605" s="101"/>
      <c r="EG605" s="102"/>
      <c r="EH605" s="128"/>
      <c r="EI605" s="126"/>
      <c r="EJ605" s="126"/>
      <c r="EK605" s="126"/>
      <c r="EL605" s="126"/>
      <c r="EM605" s="126"/>
      <c r="EN605" s="126"/>
      <c r="EO605" s="126"/>
      <c r="EP605" s="126"/>
      <c r="EQ605" s="126"/>
      <c r="ER605" s="126"/>
      <c r="ES605" s="126"/>
      <c r="ET605" s="126"/>
      <c r="EU605" s="126"/>
      <c r="EV605" s="126"/>
      <c r="EW605" s="126"/>
      <c r="EX605" s="126"/>
      <c r="EY605" s="126"/>
      <c r="EZ605" s="126"/>
      <c r="FA605" s="129"/>
      <c r="FB605" s="106"/>
      <c r="FC605" s="101"/>
      <c r="FD605" s="101"/>
      <c r="FE605" s="101"/>
      <c r="FF605" s="101"/>
      <c r="FG605" s="101"/>
      <c r="FH605" s="101"/>
      <c r="FI605" s="101"/>
      <c r="FJ605" s="101"/>
      <c r="FK605" s="130"/>
      <c r="FL605" s="128"/>
      <c r="FM605" s="126"/>
      <c r="FN605" s="126"/>
      <c r="FO605" s="126"/>
      <c r="FP605" s="126"/>
      <c r="FQ605" s="127"/>
      <c r="FR605" s="128"/>
      <c r="FS605" s="126"/>
      <c r="FT605" s="126"/>
      <c r="FU605" s="129"/>
      <c r="FV605" s="106"/>
      <c r="FW605" s="101"/>
      <c r="FX605" s="101"/>
      <c r="FY605" s="127"/>
      <c r="FZ605" s="131"/>
      <c r="GA605" s="132"/>
      <c r="GB605" s="133"/>
      <c r="GC605" s="133"/>
      <c r="GD605" s="133"/>
      <c r="GE605" s="133"/>
      <c r="GF605" s="134"/>
      <c r="GG605" s="135"/>
      <c r="GH605" s="133"/>
      <c r="GI605" s="133"/>
      <c r="GJ605" s="134"/>
      <c r="GK605" s="135"/>
      <c r="GL605" s="136"/>
      <c r="GM605" s="126"/>
      <c r="GN605" s="126"/>
      <c r="GO605" s="126"/>
      <c r="GP605" s="127"/>
      <c r="GQ605" s="137"/>
      <c r="GR605" s="138"/>
      <c r="GS605" s="139"/>
      <c r="GT605" s="140"/>
      <c r="GU605" s="141"/>
      <c r="GV605" s="142"/>
      <c r="GW605" s="143"/>
    </row>
    <row r="606" spans="1:205" s="120" customFormat="1" ht="18" customHeight="1" x14ac:dyDescent="0.25">
      <c r="A606" s="121">
        <v>601</v>
      </c>
      <c r="B606" s="122"/>
      <c r="C606" s="123"/>
      <c r="D606" s="123"/>
      <c r="E606" s="123"/>
      <c r="F606" s="123"/>
      <c r="G606" s="124"/>
      <c r="H606" s="144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46"/>
      <c r="AC606" s="146"/>
      <c r="AD606" s="12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6"/>
      <c r="AP606" s="126"/>
      <c r="AQ606" s="126"/>
      <c r="AR606" s="126"/>
      <c r="AS606" s="126"/>
      <c r="AT606" s="126"/>
      <c r="AU606" s="126"/>
      <c r="AV606" s="146"/>
      <c r="AW606" s="146"/>
      <c r="AX606" s="146"/>
      <c r="AY606" s="146"/>
      <c r="AZ606" s="125"/>
      <c r="BA606" s="125"/>
      <c r="BB606" s="125"/>
      <c r="BC606" s="125"/>
      <c r="BD606" s="125"/>
      <c r="BE606" s="125"/>
      <c r="BF606" s="125"/>
      <c r="BG606" s="125"/>
      <c r="BH606" s="125"/>
      <c r="BI606" s="125"/>
      <c r="BJ606" s="125"/>
      <c r="BK606" s="126"/>
      <c r="BL606" s="126"/>
      <c r="BM606" s="126"/>
      <c r="BN606" s="126"/>
      <c r="BO606" s="126"/>
      <c r="BP606" s="146"/>
      <c r="BQ606" s="146"/>
      <c r="BR606" s="146"/>
      <c r="BS606" s="146"/>
      <c r="BT606" s="146"/>
      <c r="BU606" s="146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6"/>
      <c r="CH606" s="126"/>
      <c r="CI606" s="126"/>
      <c r="CJ606" s="146"/>
      <c r="CK606" s="146"/>
      <c r="CL606" s="146"/>
      <c r="CM606" s="146"/>
      <c r="CN606" s="146"/>
      <c r="CO606" s="146"/>
      <c r="CP606" s="146"/>
      <c r="CQ606" s="146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46"/>
      <c r="DD606" s="146"/>
      <c r="DE606" s="146"/>
      <c r="DF606" s="146"/>
      <c r="DG606" s="146"/>
      <c r="DH606" s="146"/>
      <c r="DI606" s="146"/>
      <c r="DJ606" s="146"/>
      <c r="DK606" s="146"/>
      <c r="DL606" s="146"/>
      <c r="DM606" s="149"/>
      <c r="DN606" s="100"/>
      <c r="DO606" s="101"/>
      <c r="DP606" s="101"/>
      <c r="DQ606" s="101"/>
      <c r="DR606" s="101"/>
      <c r="DS606" s="101"/>
      <c r="DT606" s="101"/>
      <c r="DU606" s="101"/>
      <c r="DV606" s="101"/>
      <c r="DW606" s="101"/>
      <c r="DX606" s="101"/>
      <c r="DY606" s="101"/>
      <c r="DZ606" s="101"/>
      <c r="EA606" s="101"/>
      <c r="EB606" s="101"/>
      <c r="EC606" s="101"/>
      <c r="ED606" s="101"/>
      <c r="EE606" s="101"/>
      <c r="EF606" s="101"/>
      <c r="EG606" s="102"/>
      <c r="EH606" s="128"/>
      <c r="EI606" s="126"/>
      <c r="EJ606" s="126"/>
      <c r="EK606" s="126"/>
      <c r="EL606" s="126"/>
      <c r="EM606" s="126"/>
      <c r="EN606" s="126"/>
      <c r="EO606" s="126"/>
      <c r="EP606" s="126"/>
      <c r="EQ606" s="126"/>
      <c r="ER606" s="126"/>
      <c r="ES606" s="126"/>
      <c r="ET606" s="126"/>
      <c r="EU606" s="126"/>
      <c r="EV606" s="126"/>
      <c r="EW606" s="126"/>
      <c r="EX606" s="126"/>
      <c r="EY606" s="126"/>
      <c r="EZ606" s="126"/>
      <c r="FA606" s="129"/>
      <c r="FB606" s="106"/>
      <c r="FC606" s="101"/>
      <c r="FD606" s="101"/>
      <c r="FE606" s="101"/>
      <c r="FF606" s="101"/>
      <c r="FG606" s="101"/>
      <c r="FH606" s="101"/>
      <c r="FI606" s="101"/>
      <c r="FJ606" s="101"/>
      <c r="FK606" s="130"/>
      <c r="FL606" s="128"/>
      <c r="FM606" s="126"/>
      <c r="FN606" s="126"/>
      <c r="FO606" s="126"/>
      <c r="FP606" s="126"/>
      <c r="FQ606" s="127"/>
      <c r="FR606" s="128"/>
      <c r="FS606" s="126"/>
      <c r="FT606" s="126"/>
      <c r="FU606" s="129"/>
      <c r="FV606" s="106"/>
      <c r="FW606" s="101"/>
      <c r="FX606" s="101"/>
      <c r="FY606" s="127"/>
      <c r="FZ606" s="131"/>
      <c r="GA606" s="132"/>
      <c r="GB606" s="133"/>
      <c r="GC606" s="133"/>
      <c r="GD606" s="133"/>
      <c r="GE606" s="133"/>
      <c r="GF606" s="134"/>
      <c r="GG606" s="135"/>
      <c r="GH606" s="133"/>
      <c r="GI606" s="133"/>
      <c r="GJ606" s="134"/>
      <c r="GK606" s="135"/>
      <c r="GL606" s="136"/>
      <c r="GM606" s="126"/>
      <c r="GN606" s="126"/>
      <c r="GO606" s="126"/>
      <c r="GP606" s="127"/>
      <c r="GQ606" s="137"/>
      <c r="GR606" s="138"/>
      <c r="GS606" s="139"/>
      <c r="GT606" s="140"/>
      <c r="GU606" s="141"/>
      <c r="GV606" s="142"/>
      <c r="GW606" s="143"/>
    </row>
    <row r="607" spans="1:205" s="120" customFormat="1" ht="18" customHeight="1" x14ac:dyDescent="0.25">
      <c r="A607" s="121">
        <v>602</v>
      </c>
      <c r="B607" s="122"/>
      <c r="C607" s="123"/>
      <c r="D607" s="123"/>
      <c r="E607" s="123"/>
      <c r="F607" s="123"/>
      <c r="G607" s="124"/>
      <c r="H607" s="144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46"/>
      <c r="AC607" s="146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6"/>
      <c r="AP607" s="126"/>
      <c r="AQ607" s="126"/>
      <c r="AR607" s="126"/>
      <c r="AS607" s="126"/>
      <c r="AT607" s="126"/>
      <c r="AU607" s="126"/>
      <c r="AV607" s="146"/>
      <c r="AW607" s="146"/>
      <c r="AX607" s="146"/>
      <c r="AY607" s="146"/>
      <c r="AZ607" s="125"/>
      <c r="BA607" s="125"/>
      <c r="BB607" s="125"/>
      <c r="BC607" s="125"/>
      <c r="BD607" s="125"/>
      <c r="BE607" s="125"/>
      <c r="BF607" s="125"/>
      <c r="BG607" s="125"/>
      <c r="BH607" s="125"/>
      <c r="BI607" s="125"/>
      <c r="BJ607" s="125"/>
      <c r="BK607" s="126"/>
      <c r="BL607" s="126"/>
      <c r="BM607" s="126"/>
      <c r="BN607" s="126"/>
      <c r="BO607" s="126"/>
      <c r="BP607" s="146"/>
      <c r="BQ607" s="146"/>
      <c r="BR607" s="146"/>
      <c r="BS607" s="146"/>
      <c r="BT607" s="146"/>
      <c r="BU607" s="146"/>
      <c r="BV607" s="125"/>
      <c r="BW607" s="125"/>
      <c r="BX607" s="125"/>
      <c r="BY607" s="125"/>
      <c r="BZ607" s="125"/>
      <c r="CA607" s="125"/>
      <c r="CB607" s="125"/>
      <c r="CC607" s="125"/>
      <c r="CD607" s="125"/>
      <c r="CE607" s="125"/>
      <c r="CF607" s="125"/>
      <c r="CG607" s="126"/>
      <c r="CH607" s="126"/>
      <c r="CI607" s="126"/>
      <c r="CJ607" s="146"/>
      <c r="CK607" s="146"/>
      <c r="CL607" s="146"/>
      <c r="CM607" s="146"/>
      <c r="CN607" s="146"/>
      <c r="CO607" s="146"/>
      <c r="CP607" s="146"/>
      <c r="CQ607" s="146"/>
      <c r="CR607" s="125"/>
      <c r="CS607" s="125"/>
      <c r="CT607" s="125"/>
      <c r="CU607" s="125"/>
      <c r="CV607" s="125"/>
      <c r="CW607" s="125"/>
      <c r="CX607" s="125"/>
      <c r="CY607" s="125"/>
      <c r="CZ607" s="125"/>
      <c r="DA607" s="125"/>
      <c r="DB607" s="125"/>
      <c r="DC607" s="146"/>
      <c r="DD607" s="146"/>
      <c r="DE607" s="146"/>
      <c r="DF607" s="146"/>
      <c r="DG607" s="146"/>
      <c r="DH607" s="146"/>
      <c r="DI607" s="146"/>
      <c r="DJ607" s="146"/>
      <c r="DK607" s="146"/>
      <c r="DL607" s="146"/>
      <c r="DM607" s="149"/>
      <c r="DN607" s="100"/>
      <c r="DO607" s="101"/>
      <c r="DP607" s="101"/>
      <c r="DQ607" s="101"/>
      <c r="DR607" s="101"/>
      <c r="DS607" s="101"/>
      <c r="DT607" s="101"/>
      <c r="DU607" s="101"/>
      <c r="DV607" s="101"/>
      <c r="DW607" s="101"/>
      <c r="DX607" s="101"/>
      <c r="DY607" s="101"/>
      <c r="DZ607" s="101"/>
      <c r="EA607" s="101"/>
      <c r="EB607" s="101"/>
      <c r="EC607" s="101"/>
      <c r="ED607" s="101"/>
      <c r="EE607" s="101"/>
      <c r="EF607" s="101"/>
      <c r="EG607" s="102"/>
      <c r="EH607" s="128"/>
      <c r="EI607" s="126"/>
      <c r="EJ607" s="126"/>
      <c r="EK607" s="126"/>
      <c r="EL607" s="126"/>
      <c r="EM607" s="126"/>
      <c r="EN607" s="126"/>
      <c r="EO607" s="126"/>
      <c r="EP607" s="126"/>
      <c r="EQ607" s="126"/>
      <c r="ER607" s="126"/>
      <c r="ES607" s="126"/>
      <c r="ET607" s="126"/>
      <c r="EU607" s="126"/>
      <c r="EV607" s="126"/>
      <c r="EW607" s="126"/>
      <c r="EX607" s="126"/>
      <c r="EY607" s="126"/>
      <c r="EZ607" s="126"/>
      <c r="FA607" s="129"/>
      <c r="FB607" s="106"/>
      <c r="FC607" s="101"/>
      <c r="FD607" s="101"/>
      <c r="FE607" s="101"/>
      <c r="FF607" s="101"/>
      <c r="FG607" s="101"/>
      <c r="FH607" s="101"/>
      <c r="FI607" s="101"/>
      <c r="FJ607" s="101"/>
      <c r="FK607" s="130"/>
      <c r="FL607" s="128"/>
      <c r="FM607" s="126"/>
      <c r="FN607" s="126"/>
      <c r="FO607" s="126"/>
      <c r="FP607" s="126"/>
      <c r="FQ607" s="127"/>
      <c r="FR607" s="128"/>
      <c r="FS607" s="126"/>
      <c r="FT607" s="126"/>
      <c r="FU607" s="129"/>
      <c r="FV607" s="106"/>
      <c r="FW607" s="101"/>
      <c r="FX607" s="101"/>
      <c r="FY607" s="127"/>
      <c r="FZ607" s="131"/>
      <c r="GA607" s="132"/>
      <c r="GB607" s="133"/>
      <c r="GC607" s="133"/>
      <c r="GD607" s="133"/>
      <c r="GE607" s="133"/>
      <c r="GF607" s="134"/>
      <c r="GG607" s="135"/>
      <c r="GH607" s="133"/>
      <c r="GI607" s="133"/>
      <c r="GJ607" s="134"/>
      <c r="GK607" s="135"/>
      <c r="GL607" s="136"/>
      <c r="GM607" s="126"/>
      <c r="GN607" s="126"/>
      <c r="GO607" s="126"/>
      <c r="GP607" s="127"/>
      <c r="GQ607" s="137"/>
      <c r="GR607" s="138"/>
      <c r="GS607" s="139"/>
      <c r="GT607" s="140"/>
      <c r="GU607" s="141"/>
      <c r="GV607" s="142"/>
      <c r="GW607" s="143"/>
    </row>
    <row r="608" spans="1:205" s="120" customFormat="1" ht="18" customHeight="1" x14ac:dyDescent="0.25">
      <c r="A608" s="121">
        <v>603</v>
      </c>
      <c r="B608" s="122"/>
      <c r="C608" s="123"/>
      <c r="D608" s="123"/>
      <c r="E608" s="123"/>
      <c r="F608" s="123"/>
      <c r="G608" s="124"/>
      <c r="H608" s="144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46"/>
      <c r="AC608" s="146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6"/>
      <c r="AP608" s="126"/>
      <c r="AQ608" s="126"/>
      <c r="AR608" s="126"/>
      <c r="AS608" s="126"/>
      <c r="AT608" s="126"/>
      <c r="AU608" s="126"/>
      <c r="AV608" s="146"/>
      <c r="AW608" s="146"/>
      <c r="AX608" s="146"/>
      <c r="AY608" s="146"/>
      <c r="AZ608" s="125"/>
      <c r="BA608" s="125"/>
      <c r="BB608" s="125"/>
      <c r="BC608" s="125"/>
      <c r="BD608" s="125"/>
      <c r="BE608" s="125"/>
      <c r="BF608" s="125"/>
      <c r="BG608" s="125"/>
      <c r="BH608" s="125"/>
      <c r="BI608" s="125"/>
      <c r="BJ608" s="125"/>
      <c r="BK608" s="126"/>
      <c r="BL608" s="126"/>
      <c r="BM608" s="126"/>
      <c r="BN608" s="126"/>
      <c r="BO608" s="126"/>
      <c r="BP608" s="146"/>
      <c r="BQ608" s="146"/>
      <c r="BR608" s="146"/>
      <c r="BS608" s="146"/>
      <c r="BT608" s="146"/>
      <c r="BU608" s="146"/>
      <c r="BV608" s="125"/>
      <c r="BW608" s="125"/>
      <c r="BX608" s="125"/>
      <c r="BY608" s="125"/>
      <c r="BZ608" s="125"/>
      <c r="CA608" s="125"/>
      <c r="CB608" s="125"/>
      <c r="CC608" s="125"/>
      <c r="CD608" s="125"/>
      <c r="CE608" s="125"/>
      <c r="CF608" s="125"/>
      <c r="CG608" s="126"/>
      <c r="CH608" s="126"/>
      <c r="CI608" s="126"/>
      <c r="CJ608" s="146"/>
      <c r="CK608" s="146"/>
      <c r="CL608" s="146"/>
      <c r="CM608" s="146"/>
      <c r="CN608" s="146"/>
      <c r="CO608" s="146"/>
      <c r="CP608" s="146"/>
      <c r="CQ608" s="146"/>
      <c r="CR608" s="125"/>
      <c r="CS608" s="125"/>
      <c r="CT608" s="125"/>
      <c r="CU608" s="125"/>
      <c r="CV608" s="125"/>
      <c r="CW608" s="125"/>
      <c r="CX608" s="125"/>
      <c r="CY608" s="125"/>
      <c r="CZ608" s="125"/>
      <c r="DA608" s="125"/>
      <c r="DB608" s="125"/>
      <c r="DC608" s="146"/>
      <c r="DD608" s="146"/>
      <c r="DE608" s="146"/>
      <c r="DF608" s="146"/>
      <c r="DG608" s="146"/>
      <c r="DH608" s="146"/>
      <c r="DI608" s="146"/>
      <c r="DJ608" s="146"/>
      <c r="DK608" s="146"/>
      <c r="DL608" s="146"/>
      <c r="DM608" s="149"/>
      <c r="DN608" s="100"/>
      <c r="DO608" s="101"/>
      <c r="DP608" s="101"/>
      <c r="DQ608" s="101"/>
      <c r="DR608" s="101"/>
      <c r="DS608" s="101"/>
      <c r="DT608" s="101"/>
      <c r="DU608" s="101"/>
      <c r="DV608" s="101"/>
      <c r="DW608" s="101"/>
      <c r="DX608" s="101"/>
      <c r="DY608" s="101"/>
      <c r="DZ608" s="101"/>
      <c r="EA608" s="101"/>
      <c r="EB608" s="101"/>
      <c r="EC608" s="101"/>
      <c r="ED608" s="101"/>
      <c r="EE608" s="101"/>
      <c r="EF608" s="101"/>
      <c r="EG608" s="102"/>
      <c r="EH608" s="128"/>
      <c r="EI608" s="126"/>
      <c r="EJ608" s="126"/>
      <c r="EK608" s="126"/>
      <c r="EL608" s="126"/>
      <c r="EM608" s="126"/>
      <c r="EN608" s="126"/>
      <c r="EO608" s="126"/>
      <c r="EP608" s="126"/>
      <c r="EQ608" s="126"/>
      <c r="ER608" s="126"/>
      <c r="ES608" s="126"/>
      <c r="ET608" s="126"/>
      <c r="EU608" s="126"/>
      <c r="EV608" s="126"/>
      <c r="EW608" s="126"/>
      <c r="EX608" s="126"/>
      <c r="EY608" s="126"/>
      <c r="EZ608" s="126"/>
      <c r="FA608" s="129"/>
      <c r="FB608" s="106"/>
      <c r="FC608" s="101"/>
      <c r="FD608" s="101"/>
      <c r="FE608" s="101"/>
      <c r="FF608" s="101"/>
      <c r="FG608" s="101"/>
      <c r="FH608" s="101"/>
      <c r="FI608" s="101"/>
      <c r="FJ608" s="101"/>
      <c r="FK608" s="130"/>
      <c r="FL608" s="128"/>
      <c r="FM608" s="126"/>
      <c r="FN608" s="126"/>
      <c r="FO608" s="126"/>
      <c r="FP608" s="126"/>
      <c r="FQ608" s="127"/>
      <c r="FR608" s="128"/>
      <c r="FS608" s="126"/>
      <c r="FT608" s="126"/>
      <c r="FU608" s="129"/>
      <c r="FV608" s="106"/>
      <c r="FW608" s="101"/>
      <c r="FX608" s="101"/>
      <c r="FY608" s="127"/>
      <c r="FZ608" s="131"/>
      <c r="GA608" s="132"/>
      <c r="GB608" s="133"/>
      <c r="GC608" s="133"/>
      <c r="GD608" s="133"/>
      <c r="GE608" s="133"/>
      <c r="GF608" s="134"/>
      <c r="GG608" s="135"/>
      <c r="GH608" s="133"/>
      <c r="GI608" s="133"/>
      <c r="GJ608" s="134"/>
      <c r="GK608" s="135"/>
      <c r="GL608" s="136"/>
      <c r="GM608" s="126"/>
      <c r="GN608" s="126"/>
      <c r="GO608" s="126"/>
      <c r="GP608" s="127"/>
      <c r="GQ608" s="137"/>
      <c r="GR608" s="138"/>
      <c r="GS608" s="139"/>
      <c r="GT608" s="140"/>
      <c r="GU608" s="141"/>
      <c r="GV608" s="142"/>
      <c r="GW608" s="143"/>
    </row>
    <row r="609" spans="1:205" s="120" customFormat="1" ht="18" customHeight="1" x14ac:dyDescent="0.25">
      <c r="A609" s="121">
        <v>604</v>
      </c>
      <c r="B609" s="122"/>
      <c r="C609" s="123"/>
      <c r="D609" s="123"/>
      <c r="E609" s="123"/>
      <c r="F609" s="123"/>
      <c r="G609" s="124"/>
      <c r="H609" s="144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46"/>
      <c r="AC609" s="146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6"/>
      <c r="AP609" s="126"/>
      <c r="AQ609" s="126"/>
      <c r="AR609" s="126"/>
      <c r="AS609" s="126"/>
      <c r="AT609" s="126"/>
      <c r="AU609" s="126"/>
      <c r="AV609" s="146"/>
      <c r="AW609" s="146"/>
      <c r="AX609" s="146"/>
      <c r="AY609" s="146"/>
      <c r="AZ609" s="125"/>
      <c r="BA609" s="125"/>
      <c r="BB609" s="125"/>
      <c r="BC609" s="125"/>
      <c r="BD609" s="125"/>
      <c r="BE609" s="125"/>
      <c r="BF609" s="125"/>
      <c r="BG609" s="125"/>
      <c r="BH609" s="125"/>
      <c r="BI609" s="125"/>
      <c r="BJ609" s="125"/>
      <c r="BK609" s="126"/>
      <c r="BL609" s="126"/>
      <c r="BM609" s="126"/>
      <c r="BN609" s="126"/>
      <c r="BO609" s="126"/>
      <c r="BP609" s="146"/>
      <c r="BQ609" s="146"/>
      <c r="BR609" s="146"/>
      <c r="BS609" s="146"/>
      <c r="BT609" s="146"/>
      <c r="BU609" s="146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6"/>
      <c r="CH609" s="126"/>
      <c r="CI609" s="126"/>
      <c r="CJ609" s="146"/>
      <c r="CK609" s="146"/>
      <c r="CL609" s="146"/>
      <c r="CM609" s="146"/>
      <c r="CN609" s="146"/>
      <c r="CO609" s="146"/>
      <c r="CP609" s="146"/>
      <c r="CQ609" s="146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46"/>
      <c r="DD609" s="146"/>
      <c r="DE609" s="146"/>
      <c r="DF609" s="146"/>
      <c r="DG609" s="146"/>
      <c r="DH609" s="146"/>
      <c r="DI609" s="146"/>
      <c r="DJ609" s="146"/>
      <c r="DK609" s="146"/>
      <c r="DL609" s="146"/>
      <c r="DM609" s="149"/>
      <c r="DN609" s="100"/>
      <c r="DO609" s="101"/>
      <c r="DP609" s="101"/>
      <c r="DQ609" s="101"/>
      <c r="DR609" s="101"/>
      <c r="DS609" s="101"/>
      <c r="DT609" s="101"/>
      <c r="DU609" s="101"/>
      <c r="DV609" s="101"/>
      <c r="DW609" s="101"/>
      <c r="DX609" s="101"/>
      <c r="DY609" s="101"/>
      <c r="DZ609" s="101"/>
      <c r="EA609" s="101"/>
      <c r="EB609" s="101"/>
      <c r="EC609" s="101"/>
      <c r="ED609" s="101"/>
      <c r="EE609" s="101"/>
      <c r="EF609" s="101"/>
      <c r="EG609" s="102"/>
      <c r="EH609" s="128"/>
      <c r="EI609" s="126"/>
      <c r="EJ609" s="126"/>
      <c r="EK609" s="126"/>
      <c r="EL609" s="126"/>
      <c r="EM609" s="126"/>
      <c r="EN609" s="126"/>
      <c r="EO609" s="126"/>
      <c r="EP609" s="126"/>
      <c r="EQ609" s="126"/>
      <c r="ER609" s="126"/>
      <c r="ES609" s="126"/>
      <c r="ET609" s="126"/>
      <c r="EU609" s="126"/>
      <c r="EV609" s="126"/>
      <c r="EW609" s="126"/>
      <c r="EX609" s="126"/>
      <c r="EY609" s="126"/>
      <c r="EZ609" s="126"/>
      <c r="FA609" s="129"/>
      <c r="FB609" s="106"/>
      <c r="FC609" s="101"/>
      <c r="FD609" s="101"/>
      <c r="FE609" s="101"/>
      <c r="FF609" s="101"/>
      <c r="FG609" s="101"/>
      <c r="FH609" s="101"/>
      <c r="FI609" s="101"/>
      <c r="FJ609" s="101"/>
      <c r="FK609" s="130"/>
      <c r="FL609" s="128"/>
      <c r="FM609" s="126"/>
      <c r="FN609" s="126"/>
      <c r="FO609" s="126"/>
      <c r="FP609" s="126"/>
      <c r="FQ609" s="127"/>
      <c r="FR609" s="128"/>
      <c r="FS609" s="126"/>
      <c r="FT609" s="126"/>
      <c r="FU609" s="129"/>
      <c r="FV609" s="106"/>
      <c r="FW609" s="101"/>
      <c r="FX609" s="101"/>
      <c r="FY609" s="127"/>
      <c r="FZ609" s="131"/>
      <c r="GA609" s="132"/>
      <c r="GB609" s="133"/>
      <c r="GC609" s="133"/>
      <c r="GD609" s="133"/>
      <c r="GE609" s="133"/>
      <c r="GF609" s="134"/>
      <c r="GG609" s="135"/>
      <c r="GH609" s="133"/>
      <c r="GI609" s="133"/>
      <c r="GJ609" s="134"/>
      <c r="GK609" s="135"/>
      <c r="GL609" s="136"/>
      <c r="GM609" s="126"/>
      <c r="GN609" s="126"/>
      <c r="GO609" s="126"/>
      <c r="GP609" s="127"/>
      <c r="GQ609" s="137"/>
      <c r="GR609" s="138"/>
      <c r="GS609" s="139"/>
      <c r="GT609" s="140"/>
      <c r="GU609" s="141"/>
      <c r="GV609" s="142"/>
      <c r="GW609" s="143"/>
    </row>
    <row r="610" spans="1:205" s="120" customFormat="1" ht="18" customHeight="1" x14ac:dyDescent="0.25">
      <c r="A610" s="121">
        <v>605</v>
      </c>
      <c r="B610" s="122"/>
      <c r="C610" s="123"/>
      <c r="D610" s="123"/>
      <c r="E610" s="123"/>
      <c r="F610" s="123"/>
      <c r="G610" s="124"/>
      <c r="H610" s="144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46"/>
      <c r="AC610" s="146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6"/>
      <c r="AP610" s="126"/>
      <c r="AQ610" s="126"/>
      <c r="AR610" s="126"/>
      <c r="AS610" s="126"/>
      <c r="AT610" s="126"/>
      <c r="AU610" s="126"/>
      <c r="AV610" s="146"/>
      <c r="AW610" s="146"/>
      <c r="AX610" s="146"/>
      <c r="AY610" s="146"/>
      <c r="AZ610" s="125"/>
      <c r="BA610" s="125"/>
      <c r="BB610" s="125"/>
      <c r="BC610" s="125"/>
      <c r="BD610" s="125"/>
      <c r="BE610" s="125"/>
      <c r="BF610" s="125"/>
      <c r="BG610" s="125"/>
      <c r="BH610" s="125"/>
      <c r="BI610" s="125"/>
      <c r="BJ610" s="125"/>
      <c r="BK610" s="126"/>
      <c r="BL610" s="126"/>
      <c r="BM610" s="126"/>
      <c r="BN610" s="126"/>
      <c r="BO610" s="126"/>
      <c r="BP610" s="146"/>
      <c r="BQ610" s="146"/>
      <c r="BR610" s="146"/>
      <c r="BS610" s="146"/>
      <c r="BT610" s="146"/>
      <c r="BU610" s="146"/>
      <c r="BV610" s="125"/>
      <c r="BW610" s="125"/>
      <c r="BX610" s="125"/>
      <c r="BY610" s="125"/>
      <c r="BZ610" s="125"/>
      <c r="CA610" s="125"/>
      <c r="CB610" s="125"/>
      <c r="CC610" s="125"/>
      <c r="CD610" s="125"/>
      <c r="CE610" s="125"/>
      <c r="CF610" s="125"/>
      <c r="CG610" s="126"/>
      <c r="CH610" s="126"/>
      <c r="CI610" s="126"/>
      <c r="CJ610" s="146"/>
      <c r="CK610" s="146"/>
      <c r="CL610" s="146"/>
      <c r="CM610" s="146"/>
      <c r="CN610" s="146"/>
      <c r="CO610" s="146"/>
      <c r="CP610" s="146"/>
      <c r="CQ610" s="146"/>
      <c r="CR610" s="125"/>
      <c r="CS610" s="125"/>
      <c r="CT610" s="125"/>
      <c r="CU610" s="125"/>
      <c r="CV610" s="125"/>
      <c r="CW610" s="125"/>
      <c r="CX610" s="125"/>
      <c r="CY610" s="125"/>
      <c r="CZ610" s="125"/>
      <c r="DA610" s="125"/>
      <c r="DB610" s="125"/>
      <c r="DC610" s="146"/>
      <c r="DD610" s="146"/>
      <c r="DE610" s="146"/>
      <c r="DF610" s="146"/>
      <c r="DG610" s="146"/>
      <c r="DH610" s="146"/>
      <c r="DI610" s="146"/>
      <c r="DJ610" s="146"/>
      <c r="DK610" s="146"/>
      <c r="DL610" s="146"/>
      <c r="DM610" s="149"/>
      <c r="DN610" s="100"/>
      <c r="DO610" s="101"/>
      <c r="DP610" s="101"/>
      <c r="DQ610" s="101"/>
      <c r="DR610" s="101"/>
      <c r="DS610" s="101"/>
      <c r="DT610" s="101"/>
      <c r="DU610" s="101"/>
      <c r="DV610" s="101"/>
      <c r="DW610" s="101"/>
      <c r="DX610" s="101"/>
      <c r="DY610" s="101"/>
      <c r="DZ610" s="101"/>
      <c r="EA610" s="101"/>
      <c r="EB610" s="101"/>
      <c r="EC610" s="101"/>
      <c r="ED610" s="101"/>
      <c r="EE610" s="101"/>
      <c r="EF610" s="101"/>
      <c r="EG610" s="102"/>
      <c r="EH610" s="128"/>
      <c r="EI610" s="126"/>
      <c r="EJ610" s="126"/>
      <c r="EK610" s="126"/>
      <c r="EL610" s="126"/>
      <c r="EM610" s="126"/>
      <c r="EN610" s="126"/>
      <c r="EO610" s="126"/>
      <c r="EP610" s="126"/>
      <c r="EQ610" s="126"/>
      <c r="ER610" s="126"/>
      <c r="ES610" s="126"/>
      <c r="ET610" s="126"/>
      <c r="EU610" s="126"/>
      <c r="EV610" s="126"/>
      <c r="EW610" s="126"/>
      <c r="EX610" s="126"/>
      <c r="EY610" s="126"/>
      <c r="EZ610" s="126"/>
      <c r="FA610" s="129"/>
      <c r="FB610" s="106"/>
      <c r="FC610" s="101"/>
      <c r="FD610" s="101"/>
      <c r="FE610" s="101"/>
      <c r="FF610" s="101"/>
      <c r="FG610" s="101"/>
      <c r="FH610" s="101"/>
      <c r="FI610" s="101"/>
      <c r="FJ610" s="101"/>
      <c r="FK610" s="130"/>
      <c r="FL610" s="128"/>
      <c r="FM610" s="126"/>
      <c r="FN610" s="126"/>
      <c r="FO610" s="126"/>
      <c r="FP610" s="126"/>
      <c r="FQ610" s="127"/>
      <c r="FR610" s="128"/>
      <c r="FS610" s="126"/>
      <c r="FT610" s="126"/>
      <c r="FU610" s="129"/>
      <c r="FV610" s="106"/>
      <c r="FW610" s="101"/>
      <c r="FX610" s="101"/>
      <c r="FY610" s="127"/>
      <c r="FZ610" s="131"/>
      <c r="GA610" s="132"/>
      <c r="GB610" s="133"/>
      <c r="GC610" s="133"/>
      <c r="GD610" s="133"/>
      <c r="GE610" s="133"/>
      <c r="GF610" s="134"/>
      <c r="GG610" s="135"/>
      <c r="GH610" s="133"/>
      <c r="GI610" s="133"/>
      <c r="GJ610" s="134"/>
      <c r="GK610" s="135"/>
      <c r="GL610" s="136"/>
      <c r="GM610" s="126"/>
      <c r="GN610" s="126"/>
      <c r="GO610" s="126"/>
      <c r="GP610" s="127"/>
      <c r="GQ610" s="137"/>
      <c r="GR610" s="138"/>
      <c r="GS610" s="139"/>
      <c r="GT610" s="140"/>
      <c r="GU610" s="141"/>
      <c r="GV610" s="142"/>
      <c r="GW610" s="143"/>
    </row>
    <row r="611" spans="1:205" s="120" customFormat="1" ht="18" customHeight="1" x14ac:dyDescent="0.25">
      <c r="A611" s="121">
        <v>606</v>
      </c>
      <c r="B611" s="122"/>
      <c r="C611" s="123"/>
      <c r="D611" s="123"/>
      <c r="E611" s="123"/>
      <c r="F611" s="123"/>
      <c r="G611" s="124"/>
      <c r="H611" s="144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46"/>
      <c r="AC611" s="146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6"/>
      <c r="AP611" s="126"/>
      <c r="AQ611" s="126"/>
      <c r="AR611" s="126"/>
      <c r="AS611" s="126"/>
      <c r="AT611" s="126"/>
      <c r="AU611" s="126"/>
      <c r="AV611" s="146"/>
      <c r="AW611" s="146"/>
      <c r="AX611" s="146"/>
      <c r="AY611" s="146"/>
      <c r="AZ611" s="125"/>
      <c r="BA611" s="125"/>
      <c r="BB611" s="125"/>
      <c r="BC611" s="125"/>
      <c r="BD611" s="125"/>
      <c r="BE611" s="125"/>
      <c r="BF611" s="125"/>
      <c r="BG611" s="125"/>
      <c r="BH611" s="125"/>
      <c r="BI611" s="125"/>
      <c r="BJ611" s="125"/>
      <c r="BK611" s="126"/>
      <c r="BL611" s="126"/>
      <c r="BM611" s="126"/>
      <c r="BN611" s="126"/>
      <c r="BO611" s="126"/>
      <c r="BP611" s="146"/>
      <c r="BQ611" s="146"/>
      <c r="BR611" s="146"/>
      <c r="BS611" s="146"/>
      <c r="BT611" s="146"/>
      <c r="BU611" s="146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6"/>
      <c r="CH611" s="126"/>
      <c r="CI611" s="126"/>
      <c r="CJ611" s="146"/>
      <c r="CK611" s="146"/>
      <c r="CL611" s="146"/>
      <c r="CM611" s="146"/>
      <c r="CN611" s="146"/>
      <c r="CO611" s="146"/>
      <c r="CP611" s="146"/>
      <c r="CQ611" s="146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46"/>
      <c r="DD611" s="146"/>
      <c r="DE611" s="146"/>
      <c r="DF611" s="146"/>
      <c r="DG611" s="146"/>
      <c r="DH611" s="146"/>
      <c r="DI611" s="146"/>
      <c r="DJ611" s="146"/>
      <c r="DK611" s="146"/>
      <c r="DL611" s="146"/>
      <c r="DM611" s="149"/>
      <c r="DN611" s="100"/>
      <c r="DO611" s="101"/>
      <c r="DP611" s="101"/>
      <c r="DQ611" s="101"/>
      <c r="DR611" s="101"/>
      <c r="DS611" s="101"/>
      <c r="DT611" s="101"/>
      <c r="DU611" s="101"/>
      <c r="DV611" s="101"/>
      <c r="DW611" s="101"/>
      <c r="DX611" s="101"/>
      <c r="DY611" s="101"/>
      <c r="DZ611" s="101"/>
      <c r="EA611" s="101"/>
      <c r="EB611" s="101"/>
      <c r="EC611" s="101"/>
      <c r="ED611" s="101"/>
      <c r="EE611" s="101"/>
      <c r="EF611" s="101"/>
      <c r="EG611" s="102"/>
      <c r="EH611" s="128"/>
      <c r="EI611" s="126"/>
      <c r="EJ611" s="126"/>
      <c r="EK611" s="126"/>
      <c r="EL611" s="126"/>
      <c r="EM611" s="126"/>
      <c r="EN611" s="126"/>
      <c r="EO611" s="126"/>
      <c r="EP611" s="126"/>
      <c r="EQ611" s="126"/>
      <c r="ER611" s="126"/>
      <c r="ES611" s="126"/>
      <c r="ET611" s="126"/>
      <c r="EU611" s="126"/>
      <c r="EV611" s="126"/>
      <c r="EW611" s="126"/>
      <c r="EX611" s="126"/>
      <c r="EY611" s="126"/>
      <c r="EZ611" s="126"/>
      <c r="FA611" s="129"/>
      <c r="FB611" s="106"/>
      <c r="FC611" s="101"/>
      <c r="FD611" s="101"/>
      <c r="FE611" s="101"/>
      <c r="FF611" s="101"/>
      <c r="FG611" s="101"/>
      <c r="FH611" s="101"/>
      <c r="FI611" s="101"/>
      <c r="FJ611" s="101"/>
      <c r="FK611" s="130"/>
      <c r="FL611" s="128"/>
      <c r="FM611" s="126"/>
      <c r="FN611" s="126"/>
      <c r="FO611" s="126"/>
      <c r="FP611" s="126"/>
      <c r="FQ611" s="127"/>
      <c r="FR611" s="128"/>
      <c r="FS611" s="126"/>
      <c r="FT611" s="126"/>
      <c r="FU611" s="129"/>
      <c r="FV611" s="106"/>
      <c r="FW611" s="101"/>
      <c r="FX611" s="101"/>
      <c r="FY611" s="127"/>
      <c r="FZ611" s="131"/>
      <c r="GA611" s="132"/>
      <c r="GB611" s="133"/>
      <c r="GC611" s="133"/>
      <c r="GD611" s="133"/>
      <c r="GE611" s="133"/>
      <c r="GF611" s="134"/>
      <c r="GG611" s="135"/>
      <c r="GH611" s="133"/>
      <c r="GI611" s="133"/>
      <c r="GJ611" s="134"/>
      <c r="GK611" s="135"/>
      <c r="GL611" s="136"/>
      <c r="GM611" s="126"/>
      <c r="GN611" s="126"/>
      <c r="GO611" s="126"/>
      <c r="GP611" s="127"/>
      <c r="GQ611" s="137"/>
      <c r="GR611" s="138"/>
      <c r="GS611" s="139"/>
      <c r="GT611" s="140"/>
      <c r="GU611" s="141"/>
      <c r="GV611" s="142"/>
      <c r="GW611" s="143"/>
    </row>
    <row r="612" spans="1:205" s="120" customFormat="1" ht="18" customHeight="1" x14ac:dyDescent="0.25">
      <c r="A612" s="121">
        <v>607</v>
      </c>
      <c r="B612" s="122"/>
      <c r="C612" s="123"/>
      <c r="D612" s="123"/>
      <c r="E612" s="123"/>
      <c r="F612" s="123"/>
      <c r="G612" s="124"/>
      <c r="H612" s="144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46"/>
      <c r="AC612" s="146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6"/>
      <c r="AP612" s="126"/>
      <c r="AQ612" s="126"/>
      <c r="AR612" s="126"/>
      <c r="AS612" s="126"/>
      <c r="AT612" s="126"/>
      <c r="AU612" s="126"/>
      <c r="AV612" s="146"/>
      <c r="AW612" s="146"/>
      <c r="AX612" s="146"/>
      <c r="AY612" s="146"/>
      <c r="AZ612" s="125"/>
      <c r="BA612" s="125"/>
      <c r="BB612" s="125"/>
      <c r="BC612" s="125"/>
      <c r="BD612" s="125"/>
      <c r="BE612" s="125"/>
      <c r="BF612" s="125"/>
      <c r="BG612" s="125"/>
      <c r="BH612" s="125"/>
      <c r="BI612" s="125"/>
      <c r="BJ612" s="125"/>
      <c r="BK612" s="126"/>
      <c r="BL612" s="126"/>
      <c r="BM612" s="126"/>
      <c r="BN612" s="126"/>
      <c r="BO612" s="126"/>
      <c r="BP612" s="146"/>
      <c r="BQ612" s="146"/>
      <c r="BR612" s="146"/>
      <c r="BS612" s="146"/>
      <c r="BT612" s="146"/>
      <c r="BU612" s="146"/>
      <c r="BV612" s="125"/>
      <c r="BW612" s="125"/>
      <c r="BX612" s="125"/>
      <c r="BY612" s="125"/>
      <c r="BZ612" s="125"/>
      <c r="CA612" s="125"/>
      <c r="CB612" s="125"/>
      <c r="CC612" s="125"/>
      <c r="CD612" s="125"/>
      <c r="CE612" s="125"/>
      <c r="CF612" s="125"/>
      <c r="CG612" s="126"/>
      <c r="CH612" s="126"/>
      <c r="CI612" s="126"/>
      <c r="CJ612" s="146"/>
      <c r="CK612" s="146"/>
      <c r="CL612" s="146"/>
      <c r="CM612" s="146"/>
      <c r="CN612" s="146"/>
      <c r="CO612" s="146"/>
      <c r="CP612" s="146"/>
      <c r="CQ612" s="146"/>
      <c r="CR612" s="125"/>
      <c r="CS612" s="125"/>
      <c r="CT612" s="125"/>
      <c r="CU612" s="125"/>
      <c r="CV612" s="125"/>
      <c r="CW612" s="125"/>
      <c r="CX612" s="125"/>
      <c r="CY612" s="125"/>
      <c r="CZ612" s="125"/>
      <c r="DA612" s="125"/>
      <c r="DB612" s="125"/>
      <c r="DC612" s="146"/>
      <c r="DD612" s="146"/>
      <c r="DE612" s="146"/>
      <c r="DF612" s="146"/>
      <c r="DG612" s="146"/>
      <c r="DH612" s="146"/>
      <c r="DI612" s="146"/>
      <c r="DJ612" s="146"/>
      <c r="DK612" s="146"/>
      <c r="DL612" s="146"/>
      <c r="DM612" s="149"/>
      <c r="DN612" s="100"/>
      <c r="DO612" s="101"/>
      <c r="DP612" s="101"/>
      <c r="DQ612" s="101"/>
      <c r="DR612" s="101"/>
      <c r="DS612" s="101"/>
      <c r="DT612" s="101"/>
      <c r="DU612" s="101"/>
      <c r="DV612" s="101"/>
      <c r="DW612" s="101"/>
      <c r="DX612" s="101"/>
      <c r="DY612" s="101"/>
      <c r="DZ612" s="101"/>
      <c r="EA612" s="101"/>
      <c r="EB612" s="101"/>
      <c r="EC612" s="101"/>
      <c r="ED612" s="101"/>
      <c r="EE612" s="101"/>
      <c r="EF612" s="101"/>
      <c r="EG612" s="102"/>
      <c r="EH612" s="128"/>
      <c r="EI612" s="126"/>
      <c r="EJ612" s="126"/>
      <c r="EK612" s="126"/>
      <c r="EL612" s="126"/>
      <c r="EM612" s="126"/>
      <c r="EN612" s="126"/>
      <c r="EO612" s="126"/>
      <c r="EP612" s="126"/>
      <c r="EQ612" s="126"/>
      <c r="ER612" s="126"/>
      <c r="ES612" s="126"/>
      <c r="ET612" s="126"/>
      <c r="EU612" s="126"/>
      <c r="EV612" s="126"/>
      <c r="EW612" s="126"/>
      <c r="EX612" s="126"/>
      <c r="EY612" s="126"/>
      <c r="EZ612" s="126"/>
      <c r="FA612" s="129"/>
      <c r="FB612" s="106"/>
      <c r="FC612" s="101"/>
      <c r="FD612" s="101"/>
      <c r="FE612" s="101"/>
      <c r="FF612" s="101"/>
      <c r="FG612" s="101"/>
      <c r="FH612" s="101"/>
      <c r="FI612" s="101"/>
      <c r="FJ612" s="101"/>
      <c r="FK612" s="130"/>
      <c r="FL612" s="128"/>
      <c r="FM612" s="126"/>
      <c r="FN612" s="126"/>
      <c r="FO612" s="126"/>
      <c r="FP612" s="126"/>
      <c r="FQ612" s="127"/>
      <c r="FR612" s="128"/>
      <c r="FS612" s="126"/>
      <c r="FT612" s="126"/>
      <c r="FU612" s="129"/>
      <c r="FV612" s="106"/>
      <c r="FW612" s="101"/>
      <c r="FX612" s="101"/>
      <c r="FY612" s="127"/>
      <c r="FZ612" s="131"/>
      <c r="GA612" s="132"/>
      <c r="GB612" s="133"/>
      <c r="GC612" s="133"/>
      <c r="GD612" s="133"/>
      <c r="GE612" s="133"/>
      <c r="GF612" s="134"/>
      <c r="GG612" s="135"/>
      <c r="GH612" s="133"/>
      <c r="GI612" s="133"/>
      <c r="GJ612" s="134"/>
      <c r="GK612" s="135"/>
      <c r="GL612" s="136"/>
      <c r="GM612" s="126"/>
      <c r="GN612" s="126"/>
      <c r="GO612" s="126"/>
      <c r="GP612" s="127"/>
      <c r="GQ612" s="137"/>
      <c r="GR612" s="138"/>
      <c r="GS612" s="139"/>
      <c r="GT612" s="140"/>
      <c r="GU612" s="141"/>
      <c r="GV612" s="142"/>
      <c r="GW612" s="143"/>
    </row>
    <row r="613" spans="1:205" s="120" customFormat="1" ht="18" customHeight="1" x14ac:dyDescent="0.25">
      <c r="A613" s="121">
        <v>608</v>
      </c>
      <c r="B613" s="122"/>
      <c r="C613" s="123"/>
      <c r="D613" s="123"/>
      <c r="E613" s="123"/>
      <c r="F613" s="123"/>
      <c r="G613" s="124"/>
      <c r="H613" s="144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46"/>
      <c r="AC613" s="146"/>
      <c r="AD613" s="12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6"/>
      <c r="AP613" s="126"/>
      <c r="AQ613" s="126"/>
      <c r="AR613" s="126"/>
      <c r="AS613" s="126"/>
      <c r="AT613" s="126"/>
      <c r="AU613" s="126"/>
      <c r="AV613" s="146"/>
      <c r="AW613" s="146"/>
      <c r="AX613" s="146"/>
      <c r="AY613" s="146"/>
      <c r="AZ613" s="125"/>
      <c r="BA613" s="125"/>
      <c r="BB613" s="125"/>
      <c r="BC613" s="125"/>
      <c r="BD613" s="125"/>
      <c r="BE613" s="125"/>
      <c r="BF613" s="125"/>
      <c r="BG613" s="125"/>
      <c r="BH613" s="125"/>
      <c r="BI613" s="125"/>
      <c r="BJ613" s="125"/>
      <c r="BK613" s="126"/>
      <c r="BL613" s="126"/>
      <c r="BM613" s="126"/>
      <c r="BN613" s="126"/>
      <c r="BO613" s="126"/>
      <c r="BP613" s="146"/>
      <c r="BQ613" s="146"/>
      <c r="BR613" s="146"/>
      <c r="BS613" s="146"/>
      <c r="BT613" s="146"/>
      <c r="BU613" s="146"/>
      <c r="BV613" s="125"/>
      <c r="BW613" s="125"/>
      <c r="BX613" s="125"/>
      <c r="BY613" s="125"/>
      <c r="BZ613" s="125"/>
      <c r="CA613" s="125"/>
      <c r="CB613" s="125"/>
      <c r="CC613" s="125"/>
      <c r="CD613" s="125"/>
      <c r="CE613" s="125"/>
      <c r="CF613" s="125"/>
      <c r="CG613" s="126"/>
      <c r="CH613" s="126"/>
      <c r="CI613" s="126"/>
      <c r="CJ613" s="146"/>
      <c r="CK613" s="146"/>
      <c r="CL613" s="146"/>
      <c r="CM613" s="146"/>
      <c r="CN613" s="146"/>
      <c r="CO613" s="146"/>
      <c r="CP613" s="146"/>
      <c r="CQ613" s="146"/>
      <c r="CR613" s="125"/>
      <c r="CS613" s="125"/>
      <c r="CT613" s="125"/>
      <c r="CU613" s="125"/>
      <c r="CV613" s="125"/>
      <c r="CW613" s="125"/>
      <c r="CX613" s="125"/>
      <c r="CY613" s="125"/>
      <c r="CZ613" s="125"/>
      <c r="DA613" s="125"/>
      <c r="DB613" s="125"/>
      <c r="DC613" s="146"/>
      <c r="DD613" s="146"/>
      <c r="DE613" s="146"/>
      <c r="DF613" s="146"/>
      <c r="DG613" s="146"/>
      <c r="DH613" s="146"/>
      <c r="DI613" s="146"/>
      <c r="DJ613" s="146"/>
      <c r="DK613" s="146"/>
      <c r="DL613" s="146"/>
      <c r="DM613" s="149"/>
      <c r="DN613" s="100"/>
      <c r="DO613" s="101"/>
      <c r="DP613" s="101"/>
      <c r="DQ613" s="101"/>
      <c r="DR613" s="101"/>
      <c r="DS613" s="101"/>
      <c r="DT613" s="101"/>
      <c r="DU613" s="101"/>
      <c r="DV613" s="101"/>
      <c r="DW613" s="101"/>
      <c r="DX613" s="101"/>
      <c r="DY613" s="101"/>
      <c r="DZ613" s="101"/>
      <c r="EA613" s="101"/>
      <c r="EB613" s="101"/>
      <c r="EC613" s="101"/>
      <c r="ED613" s="101"/>
      <c r="EE613" s="101"/>
      <c r="EF613" s="101"/>
      <c r="EG613" s="102"/>
      <c r="EH613" s="128"/>
      <c r="EI613" s="126"/>
      <c r="EJ613" s="126"/>
      <c r="EK613" s="126"/>
      <c r="EL613" s="126"/>
      <c r="EM613" s="126"/>
      <c r="EN613" s="126"/>
      <c r="EO613" s="126"/>
      <c r="EP613" s="126"/>
      <c r="EQ613" s="126"/>
      <c r="ER613" s="126"/>
      <c r="ES613" s="126"/>
      <c r="ET613" s="126"/>
      <c r="EU613" s="126"/>
      <c r="EV613" s="126"/>
      <c r="EW613" s="126"/>
      <c r="EX613" s="126"/>
      <c r="EY613" s="126"/>
      <c r="EZ613" s="126"/>
      <c r="FA613" s="129"/>
      <c r="FB613" s="106"/>
      <c r="FC613" s="101"/>
      <c r="FD613" s="101"/>
      <c r="FE613" s="101"/>
      <c r="FF613" s="101"/>
      <c r="FG613" s="101"/>
      <c r="FH613" s="101"/>
      <c r="FI613" s="101"/>
      <c r="FJ613" s="101"/>
      <c r="FK613" s="130"/>
      <c r="FL613" s="128"/>
      <c r="FM613" s="126"/>
      <c r="FN613" s="126"/>
      <c r="FO613" s="126"/>
      <c r="FP613" s="126"/>
      <c r="FQ613" s="127"/>
      <c r="FR613" s="128"/>
      <c r="FS613" s="126"/>
      <c r="FT613" s="126"/>
      <c r="FU613" s="129"/>
      <c r="FV613" s="106"/>
      <c r="FW613" s="101"/>
      <c r="FX613" s="101"/>
      <c r="FY613" s="127"/>
      <c r="FZ613" s="131"/>
      <c r="GA613" s="132"/>
      <c r="GB613" s="133"/>
      <c r="GC613" s="133"/>
      <c r="GD613" s="133"/>
      <c r="GE613" s="133"/>
      <c r="GF613" s="134"/>
      <c r="GG613" s="135"/>
      <c r="GH613" s="133"/>
      <c r="GI613" s="133"/>
      <c r="GJ613" s="134"/>
      <c r="GK613" s="135"/>
      <c r="GL613" s="136"/>
      <c r="GM613" s="126"/>
      <c r="GN613" s="126"/>
      <c r="GO613" s="126"/>
      <c r="GP613" s="127"/>
      <c r="GQ613" s="137"/>
      <c r="GR613" s="138"/>
      <c r="GS613" s="139"/>
      <c r="GT613" s="140"/>
      <c r="GU613" s="141"/>
      <c r="GV613" s="142"/>
      <c r="GW613" s="143"/>
    </row>
    <row r="614" spans="1:205" s="120" customFormat="1" ht="18" customHeight="1" x14ac:dyDescent="0.25">
      <c r="A614" s="121">
        <v>609</v>
      </c>
      <c r="B614" s="122"/>
      <c r="C614" s="123"/>
      <c r="D614" s="123"/>
      <c r="E614" s="123"/>
      <c r="F614" s="123"/>
      <c r="G614" s="124"/>
      <c r="H614" s="144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46"/>
      <c r="AC614" s="146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6"/>
      <c r="AP614" s="126"/>
      <c r="AQ614" s="126"/>
      <c r="AR614" s="126"/>
      <c r="AS614" s="126"/>
      <c r="AT614" s="126"/>
      <c r="AU614" s="126"/>
      <c r="AV614" s="146"/>
      <c r="AW614" s="146"/>
      <c r="AX614" s="146"/>
      <c r="AY614" s="146"/>
      <c r="AZ614" s="125"/>
      <c r="BA614" s="125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6"/>
      <c r="BL614" s="126"/>
      <c r="BM614" s="126"/>
      <c r="BN614" s="126"/>
      <c r="BO614" s="126"/>
      <c r="BP614" s="146"/>
      <c r="BQ614" s="146"/>
      <c r="BR614" s="146"/>
      <c r="BS614" s="146"/>
      <c r="BT614" s="146"/>
      <c r="BU614" s="146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6"/>
      <c r="CH614" s="126"/>
      <c r="CI614" s="126"/>
      <c r="CJ614" s="146"/>
      <c r="CK614" s="146"/>
      <c r="CL614" s="146"/>
      <c r="CM614" s="146"/>
      <c r="CN614" s="146"/>
      <c r="CO614" s="146"/>
      <c r="CP614" s="146"/>
      <c r="CQ614" s="146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46"/>
      <c r="DD614" s="146"/>
      <c r="DE614" s="146"/>
      <c r="DF614" s="146"/>
      <c r="DG614" s="146"/>
      <c r="DH614" s="146"/>
      <c r="DI614" s="146"/>
      <c r="DJ614" s="146"/>
      <c r="DK614" s="146"/>
      <c r="DL614" s="146"/>
      <c r="DM614" s="149"/>
      <c r="DN614" s="100"/>
      <c r="DO614" s="101"/>
      <c r="DP614" s="101"/>
      <c r="DQ614" s="101"/>
      <c r="DR614" s="101"/>
      <c r="DS614" s="101"/>
      <c r="DT614" s="101"/>
      <c r="DU614" s="101"/>
      <c r="DV614" s="101"/>
      <c r="DW614" s="101"/>
      <c r="DX614" s="101"/>
      <c r="DY614" s="101"/>
      <c r="DZ614" s="101"/>
      <c r="EA614" s="101"/>
      <c r="EB614" s="101"/>
      <c r="EC614" s="101"/>
      <c r="ED614" s="101"/>
      <c r="EE614" s="101"/>
      <c r="EF614" s="101"/>
      <c r="EG614" s="102"/>
      <c r="EH614" s="128"/>
      <c r="EI614" s="126"/>
      <c r="EJ614" s="126"/>
      <c r="EK614" s="126"/>
      <c r="EL614" s="126"/>
      <c r="EM614" s="126"/>
      <c r="EN614" s="126"/>
      <c r="EO614" s="126"/>
      <c r="EP614" s="126"/>
      <c r="EQ614" s="126"/>
      <c r="ER614" s="126"/>
      <c r="ES614" s="126"/>
      <c r="ET614" s="126"/>
      <c r="EU614" s="126"/>
      <c r="EV614" s="126"/>
      <c r="EW614" s="126"/>
      <c r="EX614" s="126"/>
      <c r="EY614" s="126"/>
      <c r="EZ614" s="126"/>
      <c r="FA614" s="129"/>
      <c r="FB614" s="106"/>
      <c r="FC614" s="101"/>
      <c r="FD614" s="101"/>
      <c r="FE614" s="101"/>
      <c r="FF614" s="101"/>
      <c r="FG614" s="101"/>
      <c r="FH614" s="101"/>
      <c r="FI614" s="101"/>
      <c r="FJ614" s="101"/>
      <c r="FK614" s="130"/>
      <c r="FL614" s="128"/>
      <c r="FM614" s="126"/>
      <c r="FN614" s="126"/>
      <c r="FO614" s="126"/>
      <c r="FP614" s="126"/>
      <c r="FQ614" s="127"/>
      <c r="FR614" s="128"/>
      <c r="FS614" s="126"/>
      <c r="FT614" s="126"/>
      <c r="FU614" s="129"/>
      <c r="FV614" s="106"/>
      <c r="FW614" s="101"/>
      <c r="FX614" s="101"/>
      <c r="FY614" s="127"/>
      <c r="FZ614" s="131"/>
      <c r="GA614" s="132"/>
      <c r="GB614" s="133"/>
      <c r="GC614" s="133"/>
      <c r="GD614" s="133"/>
      <c r="GE614" s="133"/>
      <c r="GF614" s="134"/>
      <c r="GG614" s="135"/>
      <c r="GH614" s="133"/>
      <c r="GI614" s="133"/>
      <c r="GJ614" s="134"/>
      <c r="GK614" s="135"/>
      <c r="GL614" s="136"/>
      <c r="GM614" s="126"/>
      <c r="GN614" s="126"/>
      <c r="GO614" s="126"/>
      <c r="GP614" s="127"/>
      <c r="GQ614" s="137"/>
      <c r="GR614" s="138"/>
      <c r="GS614" s="139"/>
      <c r="GT614" s="140"/>
      <c r="GU614" s="141"/>
      <c r="GV614" s="142"/>
      <c r="GW614" s="143"/>
    </row>
    <row r="615" spans="1:205" s="120" customFormat="1" ht="18" customHeight="1" x14ac:dyDescent="0.25">
      <c r="A615" s="121">
        <v>610</v>
      </c>
      <c r="B615" s="122"/>
      <c r="C615" s="123"/>
      <c r="D615" s="123"/>
      <c r="E615" s="123"/>
      <c r="F615" s="123"/>
      <c r="G615" s="124"/>
      <c r="H615" s="144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46"/>
      <c r="AC615" s="146"/>
      <c r="AD615" s="12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6"/>
      <c r="AP615" s="126"/>
      <c r="AQ615" s="126"/>
      <c r="AR615" s="126"/>
      <c r="AS615" s="126"/>
      <c r="AT615" s="126"/>
      <c r="AU615" s="126"/>
      <c r="AV615" s="146"/>
      <c r="AW615" s="146"/>
      <c r="AX615" s="146"/>
      <c r="AY615" s="146"/>
      <c r="AZ615" s="125"/>
      <c r="BA615" s="125"/>
      <c r="BB615" s="125"/>
      <c r="BC615" s="125"/>
      <c r="BD615" s="125"/>
      <c r="BE615" s="125"/>
      <c r="BF615" s="125"/>
      <c r="BG615" s="125"/>
      <c r="BH615" s="125"/>
      <c r="BI615" s="125"/>
      <c r="BJ615" s="125"/>
      <c r="BK615" s="126"/>
      <c r="BL615" s="126"/>
      <c r="BM615" s="126"/>
      <c r="BN615" s="126"/>
      <c r="BO615" s="126"/>
      <c r="BP615" s="146"/>
      <c r="BQ615" s="146"/>
      <c r="BR615" s="146"/>
      <c r="BS615" s="146"/>
      <c r="BT615" s="146"/>
      <c r="BU615" s="146"/>
      <c r="BV615" s="125"/>
      <c r="BW615" s="125"/>
      <c r="BX615" s="125"/>
      <c r="BY615" s="125"/>
      <c r="BZ615" s="125"/>
      <c r="CA615" s="125"/>
      <c r="CB615" s="125"/>
      <c r="CC615" s="125"/>
      <c r="CD615" s="125"/>
      <c r="CE615" s="125"/>
      <c r="CF615" s="125"/>
      <c r="CG615" s="126"/>
      <c r="CH615" s="126"/>
      <c r="CI615" s="126"/>
      <c r="CJ615" s="146"/>
      <c r="CK615" s="146"/>
      <c r="CL615" s="146"/>
      <c r="CM615" s="146"/>
      <c r="CN615" s="146"/>
      <c r="CO615" s="146"/>
      <c r="CP615" s="146"/>
      <c r="CQ615" s="146"/>
      <c r="CR615" s="125"/>
      <c r="CS615" s="125"/>
      <c r="CT615" s="125"/>
      <c r="CU615" s="125"/>
      <c r="CV615" s="125"/>
      <c r="CW615" s="125"/>
      <c r="CX615" s="125"/>
      <c r="CY615" s="125"/>
      <c r="CZ615" s="125"/>
      <c r="DA615" s="125"/>
      <c r="DB615" s="125"/>
      <c r="DC615" s="146"/>
      <c r="DD615" s="146"/>
      <c r="DE615" s="146"/>
      <c r="DF615" s="146"/>
      <c r="DG615" s="146"/>
      <c r="DH615" s="146"/>
      <c r="DI615" s="146"/>
      <c r="DJ615" s="146"/>
      <c r="DK615" s="146"/>
      <c r="DL615" s="146"/>
      <c r="DM615" s="149"/>
      <c r="DN615" s="100"/>
      <c r="DO615" s="101"/>
      <c r="DP615" s="101"/>
      <c r="DQ615" s="101"/>
      <c r="DR615" s="101"/>
      <c r="DS615" s="101"/>
      <c r="DT615" s="101"/>
      <c r="DU615" s="101"/>
      <c r="DV615" s="101"/>
      <c r="DW615" s="101"/>
      <c r="DX615" s="101"/>
      <c r="DY615" s="101"/>
      <c r="DZ615" s="101"/>
      <c r="EA615" s="101"/>
      <c r="EB615" s="101"/>
      <c r="EC615" s="101"/>
      <c r="ED615" s="101"/>
      <c r="EE615" s="101"/>
      <c r="EF615" s="101"/>
      <c r="EG615" s="102"/>
      <c r="EH615" s="128"/>
      <c r="EI615" s="126"/>
      <c r="EJ615" s="126"/>
      <c r="EK615" s="126"/>
      <c r="EL615" s="126"/>
      <c r="EM615" s="126"/>
      <c r="EN615" s="126"/>
      <c r="EO615" s="126"/>
      <c r="EP615" s="126"/>
      <c r="EQ615" s="126"/>
      <c r="ER615" s="126"/>
      <c r="ES615" s="126"/>
      <c r="ET615" s="126"/>
      <c r="EU615" s="126"/>
      <c r="EV615" s="126"/>
      <c r="EW615" s="126"/>
      <c r="EX615" s="126"/>
      <c r="EY615" s="126"/>
      <c r="EZ615" s="126"/>
      <c r="FA615" s="129"/>
      <c r="FB615" s="106"/>
      <c r="FC615" s="101"/>
      <c r="FD615" s="101"/>
      <c r="FE615" s="101"/>
      <c r="FF615" s="101"/>
      <c r="FG615" s="101"/>
      <c r="FH615" s="101"/>
      <c r="FI615" s="101"/>
      <c r="FJ615" s="101"/>
      <c r="FK615" s="130"/>
      <c r="FL615" s="128"/>
      <c r="FM615" s="126"/>
      <c r="FN615" s="126"/>
      <c r="FO615" s="126"/>
      <c r="FP615" s="126"/>
      <c r="FQ615" s="127"/>
      <c r="FR615" s="128"/>
      <c r="FS615" s="126"/>
      <c r="FT615" s="126"/>
      <c r="FU615" s="129"/>
      <c r="FV615" s="106"/>
      <c r="FW615" s="101"/>
      <c r="FX615" s="101"/>
      <c r="FY615" s="127"/>
      <c r="FZ615" s="131"/>
      <c r="GA615" s="132"/>
      <c r="GB615" s="133"/>
      <c r="GC615" s="133"/>
      <c r="GD615" s="133"/>
      <c r="GE615" s="133"/>
      <c r="GF615" s="134"/>
      <c r="GG615" s="135"/>
      <c r="GH615" s="133"/>
      <c r="GI615" s="133"/>
      <c r="GJ615" s="134"/>
      <c r="GK615" s="135"/>
      <c r="GL615" s="136"/>
      <c r="GM615" s="126"/>
      <c r="GN615" s="126"/>
      <c r="GO615" s="126"/>
      <c r="GP615" s="127"/>
      <c r="GQ615" s="137"/>
      <c r="GR615" s="138"/>
      <c r="GS615" s="139"/>
      <c r="GT615" s="140"/>
      <c r="GU615" s="141"/>
      <c r="GV615" s="142"/>
      <c r="GW615" s="143"/>
    </row>
    <row r="616" spans="1:205" s="120" customFormat="1" ht="18" customHeight="1" x14ac:dyDescent="0.25">
      <c r="A616" s="121">
        <v>611</v>
      </c>
      <c r="B616" s="122"/>
      <c r="C616" s="123"/>
      <c r="D616" s="123"/>
      <c r="E616" s="123"/>
      <c r="F616" s="123"/>
      <c r="G616" s="124"/>
      <c r="H616" s="144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46"/>
      <c r="AC616" s="146"/>
      <c r="AD616" s="12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6"/>
      <c r="AP616" s="126"/>
      <c r="AQ616" s="126"/>
      <c r="AR616" s="126"/>
      <c r="AS616" s="126"/>
      <c r="AT616" s="126"/>
      <c r="AU616" s="126"/>
      <c r="AV616" s="146"/>
      <c r="AW616" s="146"/>
      <c r="AX616" s="146"/>
      <c r="AY616" s="146"/>
      <c r="AZ616" s="125"/>
      <c r="BA616" s="125"/>
      <c r="BB616" s="125"/>
      <c r="BC616" s="125"/>
      <c r="BD616" s="125"/>
      <c r="BE616" s="125"/>
      <c r="BF616" s="125"/>
      <c r="BG616" s="125"/>
      <c r="BH616" s="125"/>
      <c r="BI616" s="125"/>
      <c r="BJ616" s="125"/>
      <c r="BK616" s="126"/>
      <c r="BL616" s="126"/>
      <c r="BM616" s="126"/>
      <c r="BN616" s="126"/>
      <c r="BO616" s="126"/>
      <c r="BP616" s="146"/>
      <c r="BQ616" s="146"/>
      <c r="BR616" s="146"/>
      <c r="BS616" s="146"/>
      <c r="BT616" s="146"/>
      <c r="BU616" s="146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6"/>
      <c r="CH616" s="126"/>
      <c r="CI616" s="126"/>
      <c r="CJ616" s="146"/>
      <c r="CK616" s="146"/>
      <c r="CL616" s="146"/>
      <c r="CM616" s="146"/>
      <c r="CN616" s="146"/>
      <c r="CO616" s="146"/>
      <c r="CP616" s="146"/>
      <c r="CQ616" s="146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46"/>
      <c r="DD616" s="146"/>
      <c r="DE616" s="146"/>
      <c r="DF616" s="146"/>
      <c r="DG616" s="146"/>
      <c r="DH616" s="146"/>
      <c r="DI616" s="146"/>
      <c r="DJ616" s="146"/>
      <c r="DK616" s="146"/>
      <c r="DL616" s="146"/>
      <c r="DM616" s="149"/>
      <c r="DN616" s="100"/>
      <c r="DO616" s="101"/>
      <c r="DP616" s="101"/>
      <c r="DQ616" s="101"/>
      <c r="DR616" s="101"/>
      <c r="DS616" s="101"/>
      <c r="DT616" s="101"/>
      <c r="DU616" s="101"/>
      <c r="DV616" s="101"/>
      <c r="DW616" s="101"/>
      <c r="DX616" s="101"/>
      <c r="DY616" s="101"/>
      <c r="DZ616" s="101"/>
      <c r="EA616" s="101"/>
      <c r="EB616" s="101"/>
      <c r="EC616" s="101"/>
      <c r="ED616" s="101"/>
      <c r="EE616" s="101"/>
      <c r="EF616" s="101"/>
      <c r="EG616" s="102"/>
      <c r="EH616" s="128"/>
      <c r="EI616" s="126"/>
      <c r="EJ616" s="126"/>
      <c r="EK616" s="126"/>
      <c r="EL616" s="126"/>
      <c r="EM616" s="126"/>
      <c r="EN616" s="126"/>
      <c r="EO616" s="126"/>
      <c r="EP616" s="126"/>
      <c r="EQ616" s="126"/>
      <c r="ER616" s="126"/>
      <c r="ES616" s="126"/>
      <c r="ET616" s="126"/>
      <c r="EU616" s="126"/>
      <c r="EV616" s="126"/>
      <c r="EW616" s="126"/>
      <c r="EX616" s="126"/>
      <c r="EY616" s="126"/>
      <c r="EZ616" s="126"/>
      <c r="FA616" s="129"/>
      <c r="FB616" s="106"/>
      <c r="FC616" s="101"/>
      <c r="FD616" s="101"/>
      <c r="FE616" s="101"/>
      <c r="FF616" s="101"/>
      <c r="FG616" s="101"/>
      <c r="FH616" s="101"/>
      <c r="FI616" s="101"/>
      <c r="FJ616" s="101"/>
      <c r="FK616" s="130"/>
      <c r="FL616" s="128"/>
      <c r="FM616" s="126"/>
      <c r="FN616" s="126"/>
      <c r="FO616" s="126"/>
      <c r="FP616" s="126"/>
      <c r="FQ616" s="127"/>
      <c r="FR616" s="128"/>
      <c r="FS616" s="126"/>
      <c r="FT616" s="126"/>
      <c r="FU616" s="129"/>
      <c r="FV616" s="106"/>
      <c r="FW616" s="101"/>
      <c r="FX616" s="101"/>
      <c r="FY616" s="127"/>
      <c r="FZ616" s="131"/>
      <c r="GA616" s="132"/>
      <c r="GB616" s="133"/>
      <c r="GC616" s="133"/>
      <c r="GD616" s="133"/>
      <c r="GE616" s="133"/>
      <c r="GF616" s="134"/>
      <c r="GG616" s="135"/>
      <c r="GH616" s="133"/>
      <c r="GI616" s="133"/>
      <c r="GJ616" s="134"/>
      <c r="GK616" s="135"/>
      <c r="GL616" s="136"/>
      <c r="GM616" s="126"/>
      <c r="GN616" s="126"/>
      <c r="GO616" s="126"/>
      <c r="GP616" s="127"/>
      <c r="GQ616" s="137"/>
      <c r="GR616" s="138"/>
      <c r="GS616" s="139"/>
      <c r="GT616" s="140"/>
      <c r="GU616" s="141"/>
      <c r="GV616" s="142"/>
      <c r="GW616" s="143"/>
    </row>
    <row r="617" spans="1:205" s="120" customFormat="1" ht="18" customHeight="1" x14ac:dyDescent="0.25">
      <c r="A617" s="121">
        <v>612</v>
      </c>
      <c r="B617" s="122"/>
      <c r="C617" s="123"/>
      <c r="D617" s="123"/>
      <c r="E617" s="123"/>
      <c r="F617" s="123"/>
      <c r="G617" s="124"/>
      <c r="H617" s="144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46"/>
      <c r="AC617" s="146"/>
      <c r="AD617" s="12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6"/>
      <c r="AP617" s="126"/>
      <c r="AQ617" s="126"/>
      <c r="AR617" s="126"/>
      <c r="AS617" s="126"/>
      <c r="AT617" s="126"/>
      <c r="AU617" s="126"/>
      <c r="AV617" s="146"/>
      <c r="AW617" s="146"/>
      <c r="AX617" s="146"/>
      <c r="AY617" s="146"/>
      <c r="AZ617" s="125"/>
      <c r="BA617" s="125"/>
      <c r="BB617" s="125"/>
      <c r="BC617" s="125"/>
      <c r="BD617" s="125"/>
      <c r="BE617" s="125"/>
      <c r="BF617" s="125"/>
      <c r="BG617" s="125"/>
      <c r="BH617" s="125"/>
      <c r="BI617" s="125"/>
      <c r="BJ617" s="125"/>
      <c r="BK617" s="126"/>
      <c r="BL617" s="126"/>
      <c r="BM617" s="126"/>
      <c r="BN617" s="126"/>
      <c r="BO617" s="126"/>
      <c r="BP617" s="146"/>
      <c r="BQ617" s="146"/>
      <c r="BR617" s="146"/>
      <c r="BS617" s="146"/>
      <c r="BT617" s="146"/>
      <c r="BU617" s="146"/>
      <c r="BV617" s="125"/>
      <c r="BW617" s="125"/>
      <c r="BX617" s="125"/>
      <c r="BY617" s="125"/>
      <c r="BZ617" s="125"/>
      <c r="CA617" s="125"/>
      <c r="CB617" s="125"/>
      <c r="CC617" s="125"/>
      <c r="CD617" s="125"/>
      <c r="CE617" s="125"/>
      <c r="CF617" s="125"/>
      <c r="CG617" s="126"/>
      <c r="CH617" s="126"/>
      <c r="CI617" s="126"/>
      <c r="CJ617" s="146"/>
      <c r="CK617" s="146"/>
      <c r="CL617" s="146"/>
      <c r="CM617" s="146"/>
      <c r="CN617" s="146"/>
      <c r="CO617" s="146"/>
      <c r="CP617" s="146"/>
      <c r="CQ617" s="146"/>
      <c r="CR617" s="125"/>
      <c r="CS617" s="125"/>
      <c r="CT617" s="125"/>
      <c r="CU617" s="125"/>
      <c r="CV617" s="125"/>
      <c r="CW617" s="125"/>
      <c r="CX617" s="125"/>
      <c r="CY617" s="125"/>
      <c r="CZ617" s="125"/>
      <c r="DA617" s="125"/>
      <c r="DB617" s="125"/>
      <c r="DC617" s="146"/>
      <c r="DD617" s="146"/>
      <c r="DE617" s="146"/>
      <c r="DF617" s="146"/>
      <c r="DG617" s="146"/>
      <c r="DH617" s="146"/>
      <c r="DI617" s="146"/>
      <c r="DJ617" s="146"/>
      <c r="DK617" s="146"/>
      <c r="DL617" s="146"/>
      <c r="DM617" s="149"/>
      <c r="DN617" s="100"/>
      <c r="DO617" s="101"/>
      <c r="DP617" s="101"/>
      <c r="DQ617" s="101"/>
      <c r="DR617" s="101"/>
      <c r="DS617" s="101"/>
      <c r="DT617" s="101"/>
      <c r="DU617" s="101"/>
      <c r="DV617" s="101"/>
      <c r="DW617" s="101"/>
      <c r="DX617" s="101"/>
      <c r="DY617" s="101"/>
      <c r="DZ617" s="101"/>
      <c r="EA617" s="101"/>
      <c r="EB617" s="101"/>
      <c r="EC617" s="101"/>
      <c r="ED617" s="101"/>
      <c r="EE617" s="101"/>
      <c r="EF617" s="101"/>
      <c r="EG617" s="102"/>
      <c r="EH617" s="128"/>
      <c r="EI617" s="126"/>
      <c r="EJ617" s="126"/>
      <c r="EK617" s="126"/>
      <c r="EL617" s="126"/>
      <c r="EM617" s="126"/>
      <c r="EN617" s="126"/>
      <c r="EO617" s="126"/>
      <c r="EP617" s="126"/>
      <c r="EQ617" s="126"/>
      <c r="ER617" s="126"/>
      <c r="ES617" s="126"/>
      <c r="ET617" s="126"/>
      <c r="EU617" s="126"/>
      <c r="EV617" s="126"/>
      <c r="EW617" s="126"/>
      <c r="EX617" s="126"/>
      <c r="EY617" s="126"/>
      <c r="EZ617" s="126"/>
      <c r="FA617" s="129"/>
      <c r="FB617" s="106"/>
      <c r="FC617" s="101"/>
      <c r="FD617" s="101"/>
      <c r="FE617" s="101"/>
      <c r="FF617" s="101"/>
      <c r="FG617" s="101"/>
      <c r="FH617" s="101"/>
      <c r="FI617" s="101"/>
      <c r="FJ617" s="101"/>
      <c r="FK617" s="130"/>
      <c r="FL617" s="128"/>
      <c r="FM617" s="126"/>
      <c r="FN617" s="126"/>
      <c r="FO617" s="126"/>
      <c r="FP617" s="126"/>
      <c r="FQ617" s="127"/>
      <c r="FR617" s="128"/>
      <c r="FS617" s="126"/>
      <c r="FT617" s="126"/>
      <c r="FU617" s="129"/>
      <c r="FV617" s="106"/>
      <c r="FW617" s="101"/>
      <c r="FX617" s="101"/>
      <c r="FY617" s="127"/>
      <c r="FZ617" s="131"/>
      <c r="GA617" s="132"/>
      <c r="GB617" s="133"/>
      <c r="GC617" s="133"/>
      <c r="GD617" s="133"/>
      <c r="GE617" s="133"/>
      <c r="GF617" s="134"/>
      <c r="GG617" s="135"/>
      <c r="GH617" s="133"/>
      <c r="GI617" s="133"/>
      <c r="GJ617" s="134"/>
      <c r="GK617" s="135"/>
      <c r="GL617" s="136"/>
      <c r="GM617" s="126"/>
      <c r="GN617" s="126"/>
      <c r="GO617" s="126"/>
      <c r="GP617" s="127"/>
      <c r="GQ617" s="137"/>
      <c r="GR617" s="138"/>
      <c r="GS617" s="139"/>
      <c r="GT617" s="140"/>
      <c r="GU617" s="141"/>
      <c r="GV617" s="142"/>
      <c r="GW617" s="143"/>
    </row>
    <row r="618" spans="1:205" s="120" customFormat="1" ht="18" customHeight="1" x14ac:dyDescent="0.25">
      <c r="A618" s="121">
        <v>613</v>
      </c>
      <c r="B618" s="122"/>
      <c r="C618" s="123"/>
      <c r="D618" s="123"/>
      <c r="E618" s="123"/>
      <c r="F618" s="123"/>
      <c r="G618" s="124"/>
      <c r="H618" s="144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46"/>
      <c r="AC618" s="146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6"/>
      <c r="AP618" s="126"/>
      <c r="AQ618" s="126"/>
      <c r="AR618" s="126"/>
      <c r="AS618" s="126"/>
      <c r="AT618" s="126"/>
      <c r="AU618" s="126"/>
      <c r="AV618" s="146"/>
      <c r="AW618" s="146"/>
      <c r="AX618" s="146"/>
      <c r="AY618" s="146"/>
      <c r="AZ618" s="125"/>
      <c r="BA618" s="125"/>
      <c r="BB618" s="125"/>
      <c r="BC618" s="125"/>
      <c r="BD618" s="125"/>
      <c r="BE618" s="125"/>
      <c r="BF618" s="125"/>
      <c r="BG618" s="125"/>
      <c r="BH618" s="125"/>
      <c r="BI618" s="125"/>
      <c r="BJ618" s="125"/>
      <c r="BK618" s="126"/>
      <c r="BL618" s="126"/>
      <c r="BM618" s="126"/>
      <c r="BN618" s="126"/>
      <c r="BO618" s="126"/>
      <c r="BP618" s="146"/>
      <c r="BQ618" s="146"/>
      <c r="BR618" s="146"/>
      <c r="BS618" s="146"/>
      <c r="BT618" s="146"/>
      <c r="BU618" s="146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6"/>
      <c r="CH618" s="126"/>
      <c r="CI618" s="126"/>
      <c r="CJ618" s="146"/>
      <c r="CK618" s="146"/>
      <c r="CL618" s="146"/>
      <c r="CM618" s="146"/>
      <c r="CN618" s="146"/>
      <c r="CO618" s="146"/>
      <c r="CP618" s="146"/>
      <c r="CQ618" s="146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46"/>
      <c r="DD618" s="146"/>
      <c r="DE618" s="146"/>
      <c r="DF618" s="146"/>
      <c r="DG618" s="146"/>
      <c r="DH618" s="146"/>
      <c r="DI618" s="146"/>
      <c r="DJ618" s="146"/>
      <c r="DK618" s="146"/>
      <c r="DL618" s="146"/>
      <c r="DM618" s="149"/>
      <c r="DN618" s="100"/>
      <c r="DO618" s="101"/>
      <c r="DP618" s="101"/>
      <c r="DQ618" s="101"/>
      <c r="DR618" s="101"/>
      <c r="DS618" s="101"/>
      <c r="DT618" s="101"/>
      <c r="DU618" s="101"/>
      <c r="DV618" s="101"/>
      <c r="DW618" s="101"/>
      <c r="DX618" s="101"/>
      <c r="DY618" s="101"/>
      <c r="DZ618" s="101"/>
      <c r="EA618" s="101"/>
      <c r="EB618" s="101"/>
      <c r="EC618" s="101"/>
      <c r="ED618" s="101"/>
      <c r="EE618" s="101"/>
      <c r="EF618" s="101"/>
      <c r="EG618" s="102"/>
      <c r="EH618" s="128"/>
      <c r="EI618" s="126"/>
      <c r="EJ618" s="126"/>
      <c r="EK618" s="126"/>
      <c r="EL618" s="126"/>
      <c r="EM618" s="126"/>
      <c r="EN618" s="126"/>
      <c r="EO618" s="126"/>
      <c r="EP618" s="126"/>
      <c r="EQ618" s="126"/>
      <c r="ER618" s="126"/>
      <c r="ES618" s="126"/>
      <c r="ET618" s="126"/>
      <c r="EU618" s="126"/>
      <c r="EV618" s="126"/>
      <c r="EW618" s="126"/>
      <c r="EX618" s="126"/>
      <c r="EY618" s="126"/>
      <c r="EZ618" s="126"/>
      <c r="FA618" s="129"/>
      <c r="FB618" s="106"/>
      <c r="FC618" s="101"/>
      <c r="FD618" s="101"/>
      <c r="FE618" s="101"/>
      <c r="FF618" s="101"/>
      <c r="FG618" s="101"/>
      <c r="FH618" s="101"/>
      <c r="FI618" s="101"/>
      <c r="FJ618" s="101"/>
      <c r="FK618" s="130"/>
      <c r="FL618" s="128"/>
      <c r="FM618" s="126"/>
      <c r="FN618" s="126"/>
      <c r="FO618" s="126"/>
      <c r="FP618" s="126"/>
      <c r="FQ618" s="127"/>
      <c r="FR618" s="128"/>
      <c r="FS618" s="126"/>
      <c r="FT618" s="126"/>
      <c r="FU618" s="129"/>
      <c r="FV618" s="106"/>
      <c r="FW618" s="101"/>
      <c r="FX618" s="101"/>
      <c r="FY618" s="127"/>
      <c r="FZ618" s="131"/>
      <c r="GA618" s="132"/>
      <c r="GB618" s="133"/>
      <c r="GC618" s="133"/>
      <c r="GD618" s="133"/>
      <c r="GE618" s="133"/>
      <c r="GF618" s="134"/>
      <c r="GG618" s="135"/>
      <c r="GH618" s="133"/>
      <c r="GI618" s="133"/>
      <c r="GJ618" s="134"/>
      <c r="GK618" s="135"/>
      <c r="GL618" s="136"/>
      <c r="GM618" s="126"/>
      <c r="GN618" s="126"/>
      <c r="GO618" s="126"/>
      <c r="GP618" s="127"/>
      <c r="GQ618" s="137"/>
      <c r="GR618" s="138"/>
      <c r="GS618" s="139"/>
      <c r="GT618" s="140"/>
      <c r="GU618" s="141"/>
      <c r="GV618" s="142"/>
      <c r="GW618" s="143"/>
    </row>
    <row r="619" spans="1:205" s="120" customFormat="1" ht="18" customHeight="1" x14ac:dyDescent="0.25">
      <c r="A619" s="121">
        <v>614</v>
      </c>
      <c r="B619" s="122"/>
      <c r="C619" s="123"/>
      <c r="D619" s="123"/>
      <c r="E619" s="123"/>
      <c r="F619" s="123"/>
      <c r="G619" s="124"/>
      <c r="H619" s="144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46"/>
      <c r="AC619" s="146"/>
      <c r="AD619" s="12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6"/>
      <c r="AP619" s="126"/>
      <c r="AQ619" s="126"/>
      <c r="AR619" s="126"/>
      <c r="AS619" s="126"/>
      <c r="AT619" s="126"/>
      <c r="AU619" s="126"/>
      <c r="AV619" s="146"/>
      <c r="AW619" s="146"/>
      <c r="AX619" s="146"/>
      <c r="AY619" s="146"/>
      <c r="AZ619" s="125"/>
      <c r="BA619" s="125"/>
      <c r="BB619" s="125"/>
      <c r="BC619" s="125"/>
      <c r="BD619" s="125"/>
      <c r="BE619" s="125"/>
      <c r="BF619" s="125"/>
      <c r="BG619" s="125"/>
      <c r="BH619" s="125"/>
      <c r="BI619" s="125"/>
      <c r="BJ619" s="125"/>
      <c r="BK619" s="126"/>
      <c r="BL619" s="126"/>
      <c r="BM619" s="126"/>
      <c r="BN619" s="126"/>
      <c r="BO619" s="126"/>
      <c r="BP619" s="146"/>
      <c r="BQ619" s="146"/>
      <c r="BR619" s="146"/>
      <c r="BS619" s="146"/>
      <c r="BT619" s="146"/>
      <c r="BU619" s="146"/>
      <c r="BV619" s="125"/>
      <c r="BW619" s="125"/>
      <c r="BX619" s="125"/>
      <c r="BY619" s="125"/>
      <c r="BZ619" s="125"/>
      <c r="CA619" s="125"/>
      <c r="CB619" s="125"/>
      <c r="CC619" s="125"/>
      <c r="CD619" s="125"/>
      <c r="CE619" s="125"/>
      <c r="CF619" s="125"/>
      <c r="CG619" s="126"/>
      <c r="CH619" s="126"/>
      <c r="CI619" s="126"/>
      <c r="CJ619" s="146"/>
      <c r="CK619" s="146"/>
      <c r="CL619" s="146"/>
      <c r="CM619" s="146"/>
      <c r="CN619" s="146"/>
      <c r="CO619" s="146"/>
      <c r="CP619" s="146"/>
      <c r="CQ619" s="146"/>
      <c r="CR619" s="125"/>
      <c r="CS619" s="125"/>
      <c r="CT619" s="125"/>
      <c r="CU619" s="125"/>
      <c r="CV619" s="125"/>
      <c r="CW619" s="125"/>
      <c r="CX619" s="125"/>
      <c r="CY619" s="125"/>
      <c r="CZ619" s="125"/>
      <c r="DA619" s="125"/>
      <c r="DB619" s="125"/>
      <c r="DC619" s="146"/>
      <c r="DD619" s="146"/>
      <c r="DE619" s="146"/>
      <c r="DF619" s="146"/>
      <c r="DG619" s="146"/>
      <c r="DH619" s="146"/>
      <c r="DI619" s="146"/>
      <c r="DJ619" s="146"/>
      <c r="DK619" s="146"/>
      <c r="DL619" s="146"/>
      <c r="DM619" s="149"/>
      <c r="DN619" s="100"/>
      <c r="DO619" s="101"/>
      <c r="DP619" s="101"/>
      <c r="DQ619" s="101"/>
      <c r="DR619" s="101"/>
      <c r="DS619" s="101"/>
      <c r="DT619" s="101"/>
      <c r="DU619" s="101"/>
      <c r="DV619" s="101"/>
      <c r="DW619" s="101"/>
      <c r="DX619" s="101"/>
      <c r="DY619" s="101"/>
      <c r="DZ619" s="101"/>
      <c r="EA619" s="101"/>
      <c r="EB619" s="101"/>
      <c r="EC619" s="101"/>
      <c r="ED619" s="101"/>
      <c r="EE619" s="101"/>
      <c r="EF619" s="101"/>
      <c r="EG619" s="102"/>
      <c r="EH619" s="128"/>
      <c r="EI619" s="126"/>
      <c r="EJ619" s="126"/>
      <c r="EK619" s="126"/>
      <c r="EL619" s="126"/>
      <c r="EM619" s="126"/>
      <c r="EN619" s="126"/>
      <c r="EO619" s="126"/>
      <c r="EP619" s="126"/>
      <c r="EQ619" s="126"/>
      <c r="ER619" s="126"/>
      <c r="ES619" s="126"/>
      <c r="ET619" s="126"/>
      <c r="EU619" s="126"/>
      <c r="EV619" s="126"/>
      <c r="EW619" s="126"/>
      <c r="EX619" s="126"/>
      <c r="EY619" s="126"/>
      <c r="EZ619" s="126"/>
      <c r="FA619" s="129"/>
      <c r="FB619" s="106"/>
      <c r="FC619" s="101"/>
      <c r="FD619" s="101"/>
      <c r="FE619" s="101"/>
      <c r="FF619" s="101"/>
      <c r="FG619" s="101"/>
      <c r="FH619" s="101"/>
      <c r="FI619" s="101"/>
      <c r="FJ619" s="101"/>
      <c r="FK619" s="130"/>
      <c r="FL619" s="128"/>
      <c r="FM619" s="126"/>
      <c r="FN619" s="126"/>
      <c r="FO619" s="126"/>
      <c r="FP619" s="126"/>
      <c r="FQ619" s="127"/>
      <c r="FR619" s="128"/>
      <c r="FS619" s="126"/>
      <c r="FT619" s="126"/>
      <c r="FU619" s="129"/>
      <c r="FV619" s="106"/>
      <c r="FW619" s="101"/>
      <c r="FX619" s="101"/>
      <c r="FY619" s="127"/>
      <c r="FZ619" s="131"/>
      <c r="GA619" s="132"/>
      <c r="GB619" s="133"/>
      <c r="GC619" s="133"/>
      <c r="GD619" s="133"/>
      <c r="GE619" s="133"/>
      <c r="GF619" s="134"/>
      <c r="GG619" s="135"/>
      <c r="GH619" s="133"/>
      <c r="GI619" s="133"/>
      <c r="GJ619" s="134"/>
      <c r="GK619" s="135"/>
      <c r="GL619" s="136"/>
      <c r="GM619" s="126"/>
      <c r="GN619" s="126"/>
      <c r="GO619" s="126"/>
      <c r="GP619" s="127"/>
      <c r="GQ619" s="137"/>
      <c r="GR619" s="138"/>
      <c r="GS619" s="139"/>
      <c r="GT619" s="140"/>
      <c r="GU619" s="141"/>
      <c r="GV619" s="142"/>
      <c r="GW619" s="143"/>
    </row>
    <row r="620" spans="1:205" s="120" customFormat="1" ht="18" customHeight="1" x14ac:dyDescent="0.25">
      <c r="A620" s="121">
        <v>615</v>
      </c>
      <c r="B620" s="122"/>
      <c r="C620" s="123"/>
      <c r="D620" s="123"/>
      <c r="E620" s="123"/>
      <c r="F620" s="123"/>
      <c r="G620" s="124"/>
      <c r="H620" s="144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46"/>
      <c r="AC620" s="146"/>
      <c r="AD620" s="12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6"/>
      <c r="AP620" s="126"/>
      <c r="AQ620" s="126"/>
      <c r="AR620" s="126"/>
      <c r="AS620" s="126"/>
      <c r="AT620" s="126"/>
      <c r="AU620" s="126"/>
      <c r="AV620" s="146"/>
      <c r="AW620" s="146"/>
      <c r="AX620" s="146"/>
      <c r="AY620" s="146"/>
      <c r="AZ620" s="125"/>
      <c r="BA620" s="125"/>
      <c r="BB620" s="125"/>
      <c r="BC620" s="125"/>
      <c r="BD620" s="125"/>
      <c r="BE620" s="125"/>
      <c r="BF620" s="125"/>
      <c r="BG620" s="125"/>
      <c r="BH620" s="125"/>
      <c r="BI620" s="125"/>
      <c r="BJ620" s="125"/>
      <c r="BK620" s="126"/>
      <c r="BL620" s="126"/>
      <c r="BM620" s="126"/>
      <c r="BN620" s="126"/>
      <c r="BO620" s="126"/>
      <c r="BP620" s="146"/>
      <c r="BQ620" s="146"/>
      <c r="BR620" s="146"/>
      <c r="BS620" s="146"/>
      <c r="BT620" s="146"/>
      <c r="BU620" s="146"/>
      <c r="BV620" s="125"/>
      <c r="BW620" s="125"/>
      <c r="BX620" s="125"/>
      <c r="BY620" s="125"/>
      <c r="BZ620" s="125"/>
      <c r="CA620" s="125"/>
      <c r="CB620" s="125"/>
      <c r="CC620" s="125"/>
      <c r="CD620" s="125"/>
      <c r="CE620" s="125"/>
      <c r="CF620" s="125"/>
      <c r="CG620" s="126"/>
      <c r="CH620" s="126"/>
      <c r="CI620" s="126"/>
      <c r="CJ620" s="146"/>
      <c r="CK620" s="146"/>
      <c r="CL620" s="146"/>
      <c r="CM620" s="146"/>
      <c r="CN620" s="146"/>
      <c r="CO620" s="146"/>
      <c r="CP620" s="146"/>
      <c r="CQ620" s="146"/>
      <c r="CR620" s="125"/>
      <c r="CS620" s="125"/>
      <c r="CT620" s="125"/>
      <c r="CU620" s="125"/>
      <c r="CV620" s="125"/>
      <c r="CW620" s="125"/>
      <c r="CX620" s="125"/>
      <c r="CY620" s="125"/>
      <c r="CZ620" s="125"/>
      <c r="DA620" s="125"/>
      <c r="DB620" s="125"/>
      <c r="DC620" s="146"/>
      <c r="DD620" s="146"/>
      <c r="DE620" s="146"/>
      <c r="DF620" s="146"/>
      <c r="DG620" s="146"/>
      <c r="DH620" s="146"/>
      <c r="DI620" s="146"/>
      <c r="DJ620" s="146"/>
      <c r="DK620" s="146"/>
      <c r="DL620" s="146"/>
      <c r="DM620" s="149"/>
      <c r="DN620" s="100"/>
      <c r="DO620" s="101"/>
      <c r="DP620" s="101"/>
      <c r="DQ620" s="101"/>
      <c r="DR620" s="101"/>
      <c r="DS620" s="101"/>
      <c r="DT620" s="101"/>
      <c r="DU620" s="101"/>
      <c r="DV620" s="101"/>
      <c r="DW620" s="101"/>
      <c r="DX620" s="101"/>
      <c r="DY620" s="101"/>
      <c r="DZ620" s="101"/>
      <c r="EA620" s="101"/>
      <c r="EB620" s="101"/>
      <c r="EC620" s="101"/>
      <c r="ED620" s="101"/>
      <c r="EE620" s="101"/>
      <c r="EF620" s="101"/>
      <c r="EG620" s="102"/>
      <c r="EH620" s="128"/>
      <c r="EI620" s="126"/>
      <c r="EJ620" s="126"/>
      <c r="EK620" s="126"/>
      <c r="EL620" s="126"/>
      <c r="EM620" s="126"/>
      <c r="EN620" s="126"/>
      <c r="EO620" s="126"/>
      <c r="EP620" s="126"/>
      <c r="EQ620" s="126"/>
      <c r="ER620" s="126"/>
      <c r="ES620" s="126"/>
      <c r="ET620" s="126"/>
      <c r="EU620" s="126"/>
      <c r="EV620" s="126"/>
      <c r="EW620" s="126"/>
      <c r="EX620" s="126"/>
      <c r="EY620" s="126"/>
      <c r="EZ620" s="126"/>
      <c r="FA620" s="129"/>
      <c r="FB620" s="106"/>
      <c r="FC620" s="101"/>
      <c r="FD620" s="101"/>
      <c r="FE620" s="101"/>
      <c r="FF620" s="101"/>
      <c r="FG620" s="101"/>
      <c r="FH620" s="101"/>
      <c r="FI620" s="101"/>
      <c r="FJ620" s="101"/>
      <c r="FK620" s="130"/>
      <c r="FL620" s="128"/>
      <c r="FM620" s="126"/>
      <c r="FN620" s="126"/>
      <c r="FO620" s="126"/>
      <c r="FP620" s="126"/>
      <c r="FQ620" s="127"/>
      <c r="FR620" s="128"/>
      <c r="FS620" s="126"/>
      <c r="FT620" s="126"/>
      <c r="FU620" s="129"/>
      <c r="FV620" s="106"/>
      <c r="FW620" s="101"/>
      <c r="FX620" s="101"/>
      <c r="FY620" s="127"/>
      <c r="FZ620" s="131"/>
      <c r="GA620" s="132"/>
      <c r="GB620" s="133"/>
      <c r="GC620" s="133"/>
      <c r="GD620" s="133"/>
      <c r="GE620" s="133"/>
      <c r="GF620" s="134"/>
      <c r="GG620" s="135"/>
      <c r="GH620" s="133"/>
      <c r="GI620" s="133"/>
      <c r="GJ620" s="134"/>
      <c r="GK620" s="135"/>
      <c r="GL620" s="136"/>
      <c r="GM620" s="126"/>
      <c r="GN620" s="126"/>
      <c r="GO620" s="126"/>
      <c r="GP620" s="127"/>
      <c r="GQ620" s="137"/>
      <c r="GR620" s="138"/>
      <c r="GS620" s="139"/>
      <c r="GT620" s="140"/>
      <c r="GU620" s="141"/>
      <c r="GV620" s="142"/>
      <c r="GW620" s="143"/>
    </row>
    <row r="621" spans="1:205" s="120" customFormat="1" ht="18" customHeight="1" x14ac:dyDescent="0.25">
      <c r="A621" s="121">
        <v>616</v>
      </c>
      <c r="B621" s="122"/>
      <c r="C621" s="123"/>
      <c r="D621" s="123"/>
      <c r="E621" s="123"/>
      <c r="F621" s="123"/>
      <c r="G621" s="124"/>
      <c r="H621" s="144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46"/>
      <c r="AC621" s="146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6"/>
      <c r="AP621" s="126"/>
      <c r="AQ621" s="126"/>
      <c r="AR621" s="126"/>
      <c r="AS621" s="126"/>
      <c r="AT621" s="126"/>
      <c r="AU621" s="126"/>
      <c r="AV621" s="146"/>
      <c r="AW621" s="146"/>
      <c r="AX621" s="146"/>
      <c r="AY621" s="146"/>
      <c r="AZ621" s="125"/>
      <c r="BA621" s="125"/>
      <c r="BB621" s="125"/>
      <c r="BC621" s="125"/>
      <c r="BD621" s="125"/>
      <c r="BE621" s="125"/>
      <c r="BF621" s="125"/>
      <c r="BG621" s="125"/>
      <c r="BH621" s="125"/>
      <c r="BI621" s="125"/>
      <c r="BJ621" s="125"/>
      <c r="BK621" s="126"/>
      <c r="BL621" s="126"/>
      <c r="BM621" s="126"/>
      <c r="BN621" s="126"/>
      <c r="BO621" s="126"/>
      <c r="BP621" s="146"/>
      <c r="BQ621" s="146"/>
      <c r="BR621" s="146"/>
      <c r="BS621" s="146"/>
      <c r="BT621" s="146"/>
      <c r="BU621" s="146"/>
      <c r="BV621" s="125"/>
      <c r="BW621" s="125"/>
      <c r="BX621" s="125"/>
      <c r="BY621" s="125"/>
      <c r="BZ621" s="125"/>
      <c r="CA621" s="125"/>
      <c r="CB621" s="125"/>
      <c r="CC621" s="125"/>
      <c r="CD621" s="125"/>
      <c r="CE621" s="125"/>
      <c r="CF621" s="125"/>
      <c r="CG621" s="126"/>
      <c r="CH621" s="126"/>
      <c r="CI621" s="126"/>
      <c r="CJ621" s="146"/>
      <c r="CK621" s="146"/>
      <c r="CL621" s="146"/>
      <c r="CM621" s="146"/>
      <c r="CN621" s="146"/>
      <c r="CO621" s="146"/>
      <c r="CP621" s="146"/>
      <c r="CQ621" s="146"/>
      <c r="CR621" s="125"/>
      <c r="CS621" s="125"/>
      <c r="CT621" s="125"/>
      <c r="CU621" s="125"/>
      <c r="CV621" s="125"/>
      <c r="CW621" s="125"/>
      <c r="CX621" s="125"/>
      <c r="CY621" s="125"/>
      <c r="CZ621" s="125"/>
      <c r="DA621" s="125"/>
      <c r="DB621" s="125"/>
      <c r="DC621" s="146"/>
      <c r="DD621" s="146"/>
      <c r="DE621" s="146"/>
      <c r="DF621" s="146"/>
      <c r="DG621" s="146"/>
      <c r="DH621" s="146"/>
      <c r="DI621" s="146"/>
      <c r="DJ621" s="146"/>
      <c r="DK621" s="146"/>
      <c r="DL621" s="146"/>
      <c r="DM621" s="149"/>
      <c r="DN621" s="100"/>
      <c r="DO621" s="101"/>
      <c r="DP621" s="101"/>
      <c r="DQ621" s="101"/>
      <c r="DR621" s="101"/>
      <c r="DS621" s="101"/>
      <c r="DT621" s="101"/>
      <c r="DU621" s="101"/>
      <c r="DV621" s="101"/>
      <c r="DW621" s="101"/>
      <c r="DX621" s="101"/>
      <c r="DY621" s="101"/>
      <c r="DZ621" s="101"/>
      <c r="EA621" s="101"/>
      <c r="EB621" s="101"/>
      <c r="EC621" s="101"/>
      <c r="ED621" s="101"/>
      <c r="EE621" s="101"/>
      <c r="EF621" s="101"/>
      <c r="EG621" s="102"/>
      <c r="EH621" s="128"/>
      <c r="EI621" s="126"/>
      <c r="EJ621" s="126"/>
      <c r="EK621" s="126"/>
      <c r="EL621" s="126"/>
      <c r="EM621" s="126"/>
      <c r="EN621" s="126"/>
      <c r="EO621" s="126"/>
      <c r="EP621" s="126"/>
      <c r="EQ621" s="126"/>
      <c r="ER621" s="126"/>
      <c r="ES621" s="126"/>
      <c r="ET621" s="126"/>
      <c r="EU621" s="126"/>
      <c r="EV621" s="126"/>
      <c r="EW621" s="126"/>
      <c r="EX621" s="126"/>
      <c r="EY621" s="126"/>
      <c r="EZ621" s="126"/>
      <c r="FA621" s="129"/>
      <c r="FB621" s="106"/>
      <c r="FC621" s="101"/>
      <c r="FD621" s="101"/>
      <c r="FE621" s="101"/>
      <c r="FF621" s="101"/>
      <c r="FG621" s="101"/>
      <c r="FH621" s="101"/>
      <c r="FI621" s="101"/>
      <c r="FJ621" s="101"/>
      <c r="FK621" s="130"/>
      <c r="FL621" s="128"/>
      <c r="FM621" s="126"/>
      <c r="FN621" s="126"/>
      <c r="FO621" s="126"/>
      <c r="FP621" s="126"/>
      <c r="FQ621" s="127"/>
      <c r="FR621" s="128"/>
      <c r="FS621" s="126"/>
      <c r="FT621" s="126"/>
      <c r="FU621" s="129"/>
      <c r="FV621" s="106"/>
      <c r="FW621" s="101"/>
      <c r="FX621" s="101"/>
      <c r="FY621" s="127"/>
      <c r="FZ621" s="131"/>
      <c r="GA621" s="132"/>
      <c r="GB621" s="133"/>
      <c r="GC621" s="133"/>
      <c r="GD621" s="133"/>
      <c r="GE621" s="133"/>
      <c r="GF621" s="134"/>
      <c r="GG621" s="135"/>
      <c r="GH621" s="133"/>
      <c r="GI621" s="133"/>
      <c r="GJ621" s="134"/>
      <c r="GK621" s="135"/>
      <c r="GL621" s="136"/>
      <c r="GM621" s="126"/>
      <c r="GN621" s="126"/>
      <c r="GO621" s="126"/>
      <c r="GP621" s="127"/>
      <c r="GQ621" s="137"/>
      <c r="GR621" s="138"/>
      <c r="GS621" s="139"/>
      <c r="GT621" s="140"/>
      <c r="GU621" s="141"/>
      <c r="GV621" s="142"/>
      <c r="GW621" s="143"/>
    </row>
    <row r="622" spans="1:205" s="120" customFormat="1" ht="18" customHeight="1" x14ac:dyDescent="0.25">
      <c r="A622" s="121">
        <v>617</v>
      </c>
      <c r="B622" s="122"/>
      <c r="C622" s="123"/>
      <c r="D622" s="123"/>
      <c r="E622" s="123"/>
      <c r="F622" s="123"/>
      <c r="G622" s="124"/>
      <c r="H622" s="144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46"/>
      <c r="AC622" s="146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6"/>
      <c r="AP622" s="126"/>
      <c r="AQ622" s="126"/>
      <c r="AR622" s="126"/>
      <c r="AS622" s="126"/>
      <c r="AT622" s="126"/>
      <c r="AU622" s="126"/>
      <c r="AV622" s="146"/>
      <c r="AW622" s="146"/>
      <c r="AX622" s="146"/>
      <c r="AY622" s="146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6"/>
      <c r="BL622" s="126"/>
      <c r="BM622" s="126"/>
      <c r="BN622" s="126"/>
      <c r="BO622" s="126"/>
      <c r="BP622" s="146"/>
      <c r="BQ622" s="146"/>
      <c r="BR622" s="146"/>
      <c r="BS622" s="146"/>
      <c r="BT622" s="146"/>
      <c r="BU622" s="146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6"/>
      <c r="CH622" s="126"/>
      <c r="CI622" s="126"/>
      <c r="CJ622" s="146"/>
      <c r="CK622" s="146"/>
      <c r="CL622" s="146"/>
      <c r="CM622" s="146"/>
      <c r="CN622" s="146"/>
      <c r="CO622" s="146"/>
      <c r="CP622" s="146"/>
      <c r="CQ622" s="146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46"/>
      <c r="DD622" s="146"/>
      <c r="DE622" s="146"/>
      <c r="DF622" s="146"/>
      <c r="DG622" s="146"/>
      <c r="DH622" s="146"/>
      <c r="DI622" s="146"/>
      <c r="DJ622" s="146"/>
      <c r="DK622" s="146"/>
      <c r="DL622" s="146"/>
      <c r="DM622" s="149"/>
      <c r="DN622" s="100"/>
      <c r="DO622" s="101"/>
      <c r="DP622" s="101"/>
      <c r="DQ622" s="101"/>
      <c r="DR622" s="101"/>
      <c r="DS622" s="101"/>
      <c r="DT622" s="101"/>
      <c r="DU622" s="101"/>
      <c r="DV622" s="101"/>
      <c r="DW622" s="101"/>
      <c r="DX622" s="101"/>
      <c r="DY622" s="101"/>
      <c r="DZ622" s="101"/>
      <c r="EA622" s="101"/>
      <c r="EB622" s="101"/>
      <c r="EC622" s="101"/>
      <c r="ED622" s="101"/>
      <c r="EE622" s="101"/>
      <c r="EF622" s="101"/>
      <c r="EG622" s="102"/>
      <c r="EH622" s="128"/>
      <c r="EI622" s="126"/>
      <c r="EJ622" s="126"/>
      <c r="EK622" s="126"/>
      <c r="EL622" s="126"/>
      <c r="EM622" s="126"/>
      <c r="EN622" s="126"/>
      <c r="EO622" s="126"/>
      <c r="EP622" s="126"/>
      <c r="EQ622" s="126"/>
      <c r="ER622" s="126"/>
      <c r="ES622" s="126"/>
      <c r="ET622" s="126"/>
      <c r="EU622" s="126"/>
      <c r="EV622" s="126"/>
      <c r="EW622" s="126"/>
      <c r="EX622" s="126"/>
      <c r="EY622" s="126"/>
      <c r="EZ622" s="126"/>
      <c r="FA622" s="129"/>
      <c r="FB622" s="106"/>
      <c r="FC622" s="101"/>
      <c r="FD622" s="101"/>
      <c r="FE622" s="101"/>
      <c r="FF622" s="101"/>
      <c r="FG622" s="101"/>
      <c r="FH622" s="101"/>
      <c r="FI622" s="101"/>
      <c r="FJ622" s="101"/>
      <c r="FK622" s="130"/>
      <c r="FL622" s="128"/>
      <c r="FM622" s="126"/>
      <c r="FN622" s="126"/>
      <c r="FO622" s="126"/>
      <c r="FP622" s="126"/>
      <c r="FQ622" s="127"/>
      <c r="FR622" s="128"/>
      <c r="FS622" s="126"/>
      <c r="FT622" s="126"/>
      <c r="FU622" s="129"/>
      <c r="FV622" s="106"/>
      <c r="FW622" s="101"/>
      <c r="FX622" s="101"/>
      <c r="FY622" s="127"/>
      <c r="FZ622" s="131"/>
      <c r="GA622" s="132"/>
      <c r="GB622" s="133"/>
      <c r="GC622" s="133"/>
      <c r="GD622" s="133"/>
      <c r="GE622" s="133"/>
      <c r="GF622" s="134"/>
      <c r="GG622" s="135"/>
      <c r="GH622" s="133"/>
      <c r="GI622" s="133"/>
      <c r="GJ622" s="134"/>
      <c r="GK622" s="135"/>
      <c r="GL622" s="136"/>
      <c r="GM622" s="126"/>
      <c r="GN622" s="126"/>
      <c r="GO622" s="126"/>
      <c r="GP622" s="127"/>
      <c r="GQ622" s="137"/>
      <c r="GR622" s="138"/>
      <c r="GS622" s="139"/>
      <c r="GT622" s="140"/>
      <c r="GU622" s="141"/>
      <c r="GV622" s="142"/>
      <c r="GW622" s="143"/>
    </row>
    <row r="623" spans="1:205" s="120" customFormat="1" ht="18" customHeight="1" x14ac:dyDescent="0.25">
      <c r="A623" s="121">
        <v>618</v>
      </c>
      <c r="B623" s="122"/>
      <c r="C623" s="123"/>
      <c r="D623" s="123"/>
      <c r="E623" s="123"/>
      <c r="F623" s="123"/>
      <c r="G623" s="124"/>
      <c r="H623" s="144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46"/>
      <c r="AC623" s="146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6"/>
      <c r="AP623" s="126"/>
      <c r="AQ623" s="126"/>
      <c r="AR623" s="126"/>
      <c r="AS623" s="126"/>
      <c r="AT623" s="126"/>
      <c r="AU623" s="126"/>
      <c r="AV623" s="146"/>
      <c r="AW623" s="146"/>
      <c r="AX623" s="146"/>
      <c r="AY623" s="146"/>
      <c r="AZ623" s="125"/>
      <c r="BA623" s="125"/>
      <c r="BB623" s="125"/>
      <c r="BC623" s="125"/>
      <c r="BD623" s="125"/>
      <c r="BE623" s="125"/>
      <c r="BF623" s="125"/>
      <c r="BG623" s="125"/>
      <c r="BH623" s="125"/>
      <c r="BI623" s="125"/>
      <c r="BJ623" s="125"/>
      <c r="BK623" s="126"/>
      <c r="BL623" s="126"/>
      <c r="BM623" s="126"/>
      <c r="BN623" s="126"/>
      <c r="BO623" s="126"/>
      <c r="BP623" s="146"/>
      <c r="BQ623" s="146"/>
      <c r="BR623" s="146"/>
      <c r="BS623" s="146"/>
      <c r="BT623" s="146"/>
      <c r="BU623" s="146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6"/>
      <c r="CH623" s="126"/>
      <c r="CI623" s="126"/>
      <c r="CJ623" s="146"/>
      <c r="CK623" s="146"/>
      <c r="CL623" s="146"/>
      <c r="CM623" s="146"/>
      <c r="CN623" s="146"/>
      <c r="CO623" s="146"/>
      <c r="CP623" s="146"/>
      <c r="CQ623" s="146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46"/>
      <c r="DD623" s="146"/>
      <c r="DE623" s="146"/>
      <c r="DF623" s="146"/>
      <c r="DG623" s="146"/>
      <c r="DH623" s="146"/>
      <c r="DI623" s="146"/>
      <c r="DJ623" s="146"/>
      <c r="DK623" s="146"/>
      <c r="DL623" s="146"/>
      <c r="DM623" s="149"/>
      <c r="DN623" s="100"/>
      <c r="DO623" s="101"/>
      <c r="DP623" s="101"/>
      <c r="DQ623" s="101"/>
      <c r="DR623" s="101"/>
      <c r="DS623" s="101"/>
      <c r="DT623" s="101"/>
      <c r="DU623" s="101"/>
      <c r="DV623" s="101"/>
      <c r="DW623" s="101"/>
      <c r="DX623" s="101"/>
      <c r="DY623" s="101"/>
      <c r="DZ623" s="101"/>
      <c r="EA623" s="101"/>
      <c r="EB623" s="101"/>
      <c r="EC623" s="101"/>
      <c r="ED623" s="101"/>
      <c r="EE623" s="101"/>
      <c r="EF623" s="101"/>
      <c r="EG623" s="102"/>
      <c r="EH623" s="128"/>
      <c r="EI623" s="126"/>
      <c r="EJ623" s="126"/>
      <c r="EK623" s="126"/>
      <c r="EL623" s="126"/>
      <c r="EM623" s="126"/>
      <c r="EN623" s="126"/>
      <c r="EO623" s="126"/>
      <c r="EP623" s="126"/>
      <c r="EQ623" s="126"/>
      <c r="ER623" s="126"/>
      <c r="ES623" s="126"/>
      <c r="ET623" s="126"/>
      <c r="EU623" s="126"/>
      <c r="EV623" s="126"/>
      <c r="EW623" s="126"/>
      <c r="EX623" s="126"/>
      <c r="EY623" s="126"/>
      <c r="EZ623" s="126"/>
      <c r="FA623" s="129"/>
      <c r="FB623" s="106"/>
      <c r="FC623" s="101"/>
      <c r="FD623" s="101"/>
      <c r="FE623" s="101"/>
      <c r="FF623" s="101"/>
      <c r="FG623" s="101"/>
      <c r="FH623" s="101"/>
      <c r="FI623" s="101"/>
      <c r="FJ623" s="101"/>
      <c r="FK623" s="130"/>
      <c r="FL623" s="128"/>
      <c r="FM623" s="126"/>
      <c r="FN623" s="126"/>
      <c r="FO623" s="126"/>
      <c r="FP623" s="126"/>
      <c r="FQ623" s="127"/>
      <c r="FR623" s="128"/>
      <c r="FS623" s="126"/>
      <c r="FT623" s="126"/>
      <c r="FU623" s="129"/>
      <c r="FV623" s="106"/>
      <c r="FW623" s="101"/>
      <c r="FX623" s="101"/>
      <c r="FY623" s="127"/>
      <c r="FZ623" s="131"/>
      <c r="GA623" s="132"/>
      <c r="GB623" s="133"/>
      <c r="GC623" s="133"/>
      <c r="GD623" s="133"/>
      <c r="GE623" s="133"/>
      <c r="GF623" s="134"/>
      <c r="GG623" s="135"/>
      <c r="GH623" s="133"/>
      <c r="GI623" s="133"/>
      <c r="GJ623" s="134"/>
      <c r="GK623" s="135"/>
      <c r="GL623" s="136"/>
      <c r="GM623" s="126"/>
      <c r="GN623" s="126"/>
      <c r="GO623" s="126"/>
      <c r="GP623" s="127"/>
      <c r="GQ623" s="137"/>
      <c r="GR623" s="138"/>
      <c r="GS623" s="139"/>
      <c r="GT623" s="140"/>
      <c r="GU623" s="141"/>
      <c r="GV623" s="142"/>
      <c r="GW623" s="143"/>
    </row>
    <row r="624" spans="1:205" s="120" customFormat="1" ht="18" customHeight="1" x14ac:dyDescent="0.25">
      <c r="A624" s="121">
        <v>619</v>
      </c>
      <c r="B624" s="122"/>
      <c r="C624" s="123"/>
      <c r="D624" s="123"/>
      <c r="E624" s="123"/>
      <c r="F624" s="123"/>
      <c r="G624" s="124"/>
      <c r="H624" s="144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46"/>
      <c r="AC624" s="146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6"/>
      <c r="AP624" s="126"/>
      <c r="AQ624" s="126"/>
      <c r="AR624" s="126"/>
      <c r="AS624" s="126"/>
      <c r="AT624" s="126"/>
      <c r="AU624" s="126"/>
      <c r="AV624" s="146"/>
      <c r="AW624" s="146"/>
      <c r="AX624" s="146"/>
      <c r="AY624" s="146"/>
      <c r="AZ624" s="125"/>
      <c r="BA624" s="125"/>
      <c r="BB624" s="125"/>
      <c r="BC624" s="125"/>
      <c r="BD624" s="125"/>
      <c r="BE624" s="125"/>
      <c r="BF624" s="125"/>
      <c r="BG624" s="125"/>
      <c r="BH624" s="125"/>
      <c r="BI624" s="125"/>
      <c r="BJ624" s="125"/>
      <c r="BK624" s="126"/>
      <c r="BL624" s="126"/>
      <c r="BM624" s="126"/>
      <c r="BN624" s="126"/>
      <c r="BO624" s="126"/>
      <c r="BP624" s="146"/>
      <c r="BQ624" s="146"/>
      <c r="BR624" s="146"/>
      <c r="BS624" s="146"/>
      <c r="BT624" s="146"/>
      <c r="BU624" s="146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6"/>
      <c r="CH624" s="126"/>
      <c r="CI624" s="126"/>
      <c r="CJ624" s="146"/>
      <c r="CK624" s="146"/>
      <c r="CL624" s="146"/>
      <c r="CM624" s="146"/>
      <c r="CN624" s="146"/>
      <c r="CO624" s="146"/>
      <c r="CP624" s="146"/>
      <c r="CQ624" s="146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46"/>
      <c r="DD624" s="146"/>
      <c r="DE624" s="146"/>
      <c r="DF624" s="146"/>
      <c r="DG624" s="146"/>
      <c r="DH624" s="146"/>
      <c r="DI624" s="146"/>
      <c r="DJ624" s="146"/>
      <c r="DK624" s="146"/>
      <c r="DL624" s="146"/>
      <c r="DM624" s="149"/>
      <c r="DN624" s="100"/>
      <c r="DO624" s="101"/>
      <c r="DP624" s="101"/>
      <c r="DQ624" s="101"/>
      <c r="DR624" s="101"/>
      <c r="DS624" s="101"/>
      <c r="DT624" s="101"/>
      <c r="DU624" s="101"/>
      <c r="DV624" s="101"/>
      <c r="DW624" s="101"/>
      <c r="DX624" s="101"/>
      <c r="DY624" s="101"/>
      <c r="DZ624" s="101"/>
      <c r="EA624" s="101"/>
      <c r="EB624" s="101"/>
      <c r="EC624" s="101"/>
      <c r="ED624" s="101"/>
      <c r="EE624" s="101"/>
      <c r="EF624" s="101"/>
      <c r="EG624" s="102"/>
      <c r="EH624" s="128"/>
      <c r="EI624" s="126"/>
      <c r="EJ624" s="126"/>
      <c r="EK624" s="126"/>
      <c r="EL624" s="126"/>
      <c r="EM624" s="126"/>
      <c r="EN624" s="126"/>
      <c r="EO624" s="126"/>
      <c r="EP624" s="126"/>
      <c r="EQ624" s="126"/>
      <c r="ER624" s="126"/>
      <c r="ES624" s="126"/>
      <c r="ET624" s="126"/>
      <c r="EU624" s="126"/>
      <c r="EV624" s="126"/>
      <c r="EW624" s="126"/>
      <c r="EX624" s="126"/>
      <c r="EY624" s="126"/>
      <c r="EZ624" s="126"/>
      <c r="FA624" s="129"/>
      <c r="FB624" s="106"/>
      <c r="FC624" s="101"/>
      <c r="FD624" s="101"/>
      <c r="FE624" s="101"/>
      <c r="FF624" s="101"/>
      <c r="FG624" s="101"/>
      <c r="FH624" s="101"/>
      <c r="FI624" s="101"/>
      <c r="FJ624" s="101"/>
      <c r="FK624" s="130"/>
      <c r="FL624" s="128"/>
      <c r="FM624" s="126"/>
      <c r="FN624" s="126"/>
      <c r="FO624" s="126"/>
      <c r="FP624" s="126"/>
      <c r="FQ624" s="127"/>
      <c r="FR624" s="128"/>
      <c r="FS624" s="126"/>
      <c r="FT624" s="126"/>
      <c r="FU624" s="129"/>
      <c r="FV624" s="106"/>
      <c r="FW624" s="101"/>
      <c r="FX624" s="101"/>
      <c r="FY624" s="127"/>
      <c r="FZ624" s="131"/>
      <c r="GA624" s="132"/>
      <c r="GB624" s="133"/>
      <c r="GC624" s="133"/>
      <c r="GD624" s="133"/>
      <c r="GE624" s="133"/>
      <c r="GF624" s="134"/>
      <c r="GG624" s="135"/>
      <c r="GH624" s="133"/>
      <c r="GI624" s="133"/>
      <c r="GJ624" s="134"/>
      <c r="GK624" s="135"/>
      <c r="GL624" s="136"/>
      <c r="GM624" s="126"/>
      <c r="GN624" s="126"/>
      <c r="GO624" s="126"/>
      <c r="GP624" s="127"/>
      <c r="GQ624" s="137"/>
      <c r="GR624" s="138"/>
      <c r="GS624" s="139"/>
      <c r="GT624" s="140"/>
      <c r="GU624" s="141"/>
      <c r="GV624" s="142"/>
      <c r="GW624" s="143"/>
    </row>
    <row r="625" spans="1:205" s="120" customFormat="1" ht="18" customHeight="1" x14ac:dyDescent="0.25">
      <c r="A625" s="121">
        <v>620</v>
      </c>
      <c r="B625" s="122"/>
      <c r="C625" s="123"/>
      <c r="D625" s="123"/>
      <c r="E625" s="123"/>
      <c r="F625" s="123"/>
      <c r="G625" s="124"/>
      <c r="H625" s="144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46"/>
      <c r="AC625" s="146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6"/>
      <c r="AP625" s="126"/>
      <c r="AQ625" s="126"/>
      <c r="AR625" s="126"/>
      <c r="AS625" s="126"/>
      <c r="AT625" s="126"/>
      <c r="AU625" s="126"/>
      <c r="AV625" s="146"/>
      <c r="AW625" s="146"/>
      <c r="AX625" s="146"/>
      <c r="AY625" s="146"/>
      <c r="AZ625" s="125"/>
      <c r="BA625" s="125"/>
      <c r="BB625" s="125"/>
      <c r="BC625" s="125"/>
      <c r="BD625" s="125"/>
      <c r="BE625" s="125"/>
      <c r="BF625" s="125"/>
      <c r="BG625" s="125"/>
      <c r="BH625" s="125"/>
      <c r="BI625" s="125"/>
      <c r="BJ625" s="125"/>
      <c r="BK625" s="126"/>
      <c r="BL625" s="126"/>
      <c r="BM625" s="126"/>
      <c r="BN625" s="126"/>
      <c r="BO625" s="126"/>
      <c r="BP625" s="146"/>
      <c r="BQ625" s="146"/>
      <c r="BR625" s="146"/>
      <c r="BS625" s="146"/>
      <c r="BT625" s="146"/>
      <c r="BU625" s="146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6"/>
      <c r="CH625" s="126"/>
      <c r="CI625" s="126"/>
      <c r="CJ625" s="146"/>
      <c r="CK625" s="146"/>
      <c r="CL625" s="146"/>
      <c r="CM625" s="146"/>
      <c r="CN625" s="146"/>
      <c r="CO625" s="146"/>
      <c r="CP625" s="146"/>
      <c r="CQ625" s="146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46"/>
      <c r="DD625" s="146"/>
      <c r="DE625" s="146"/>
      <c r="DF625" s="146"/>
      <c r="DG625" s="146"/>
      <c r="DH625" s="146"/>
      <c r="DI625" s="146"/>
      <c r="DJ625" s="146"/>
      <c r="DK625" s="146"/>
      <c r="DL625" s="146"/>
      <c r="DM625" s="149"/>
      <c r="DN625" s="100"/>
      <c r="DO625" s="101"/>
      <c r="DP625" s="101"/>
      <c r="DQ625" s="101"/>
      <c r="DR625" s="101"/>
      <c r="DS625" s="101"/>
      <c r="DT625" s="101"/>
      <c r="DU625" s="101"/>
      <c r="DV625" s="101"/>
      <c r="DW625" s="101"/>
      <c r="DX625" s="101"/>
      <c r="DY625" s="101"/>
      <c r="DZ625" s="101"/>
      <c r="EA625" s="101"/>
      <c r="EB625" s="101"/>
      <c r="EC625" s="101"/>
      <c r="ED625" s="101"/>
      <c r="EE625" s="101"/>
      <c r="EF625" s="101"/>
      <c r="EG625" s="102"/>
      <c r="EH625" s="128"/>
      <c r="EI625" s="126"/>
      <c r="EJ625" s="126"/>
      <c r="EK625" s="126"/>
      <c r="EL625" s="126"/>
      <c r="EM625" s="126"/>
      <c r="EN625" s="126"/>
      <c r="EO625" s="126"/>
      <c r="EP625" s="126"/>
      <c r="EQ625" s="126"/>
      <c r="ER625" s="126"/>
      <c r="ES625" s="126"/>
      <c r="ET625" s="126"/>
      <c r="EU625" s="126"/>
      <c r="EV625" s="126"/>
      <c r="EW625" s="126"/>
      <c r="EX625" s="126"/>
      <c r="EY625" s="126"/>
      <c r="EZ625" s="126"/>
      <c r="FA625" s="129"/>
      <c r="FB625" s="106"/>
      <c r="FC625" s="101"/>
      <c r="FD625" s="101"/>
      <c r="FE625" s="101"/>
      <c r="FF625" s="101"/>
      <c r="FG625" s="101"/>
      <c r="FH625" s="101"/>
      <c r="FI625" s="101"/>
      <c r="FJ625" s="101"/>
      <c r="FK625" s="130"/>
      <c r="FL625" s="128"/>
      <c r="FM625" s="126"/>
      <c r="FN625" s="126"/>
      <c r="FO625" s="126"/>
      <c r="FP625" s="126"/>
      <c r="FQ625" s="127"/>
      <c r="FR625" s="128"/>
      <c r="FS625" s="126"/>
      <c r="FT625" s="126"/>
      <c r="FU625" s="129"/>
      <c r="FV625" s="106"/>
      <c r="FW625" s="101"/>
      <c r="FX625" s="101"/>
      <c r="FY625" s="127"/>
      <c r="FZ625" s="131"/>
      <c r="GA625" s="132"/>
      <c r="GB625" s="133"/>
      <c r="GC625" s="133"/>
      <c r="GD625" s="133"/>
      <c r="GE625" s="133"/>
      <c r="GF625" s="134"/>
      <c r="GG625" s="135"/>
      <c r="GH625" s="133"/>
      <c r="GI625" s="133"/>
      <c r="GJ625" s="134"/>
      <c r="GK625" s="135"/>
      <c r="GL625" s="136"/>
      <c r="GM625" s="126"/>
      <c r="GN625" s="126"/>
      <c r="GO625" s="126"/>
      <c r="GP625" s="127"/>
      <c r="GQ625" s="137"/>
      <c r="GR625" s="138"/>
      <c r="GS625" s="139"/>
      <c r="GT625" s="140"/>
      <c r="GU625" s="141"/>
      <c r="GV625" s="142"/>
      <c r="GW625" s="143"/>
    </row>
    <row r="626" spans="1:205" s="120" customFormat="1" ht="18" customHeight="1" x14ac:dyDescent="0.25">
      <c r="A626" s="121">
        <v>621</v>
      </c>
      <c r="B626" s="122"/>
      <c r="C626" s="123"/>
      <c r="D626" s="123"/>
      <c r="E626" s="123"/>
      <c r="F626" s="123"/>
      <c r="G626" s="124"/>
      <c r="H626" s="144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46"/>
      <c r="AC626" s="146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6"/>
      <c r="AP626" s="126"/>
      <c r="AQ626" s="126"/>
      <c r="AR626" s="126"/>
      <c r="AS626" s="126"/>
      <c r="AT626" s="126"/>
      <c r="AU626" s="126"/>
      <c r="AV626" s="146"/>
      <c r="AW626" s="146"/>
      <c r="AX626" s="146"/>
      <c r="AY626" s="146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6"/>
      <c r="BL626" s="126"/>
      <c r="BM626" s="126"/>
      <c r="BN626" s="126"/>
      <c r="BO626" s="126"/>
      <c r="BP626" s="146"/>
      <c r="BQ626" s="146"/>
      <c r="BR626" s="146"/>
      <c r="BS626" s="146"/>
      <c r="BT626" s="146"/>
      <c r="BU626" s="146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6"/>
      <c r="CH626" s="126"/>
      <c r="CI626" s="126"/>
      <c r="CJ626" s="146"/>
      <c r="CK626" s="146"/>
      <c r="CL626" s="146"/>
      <c r="CM626" s="146"/>
      <c r="CN626" s="146"/>
      <c r="CO626" s="146"/>
      <c r="CP626" s="146"/>
      <c r="CQ626" s="146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46"/>
      <c r="DD626" s="146"/>
      <c r="DE626" s="146"/>
      <c r="DF626" s="146"/>
      <c r="DG626" s="146"/>
      <c r="DH626" s="146"/>
      <c r="DI626" s="146"/>
      <c r="DJ626" s="146"/>
      <c r="DK626" s="146"/>
      <c r="DL626" s="146"/>
      <c r="DM626" s="149"/>
      <c r="DN626" s="100"/>
      <c r="DO626" s="101"/>
      <c r="DP626" s="101"/>
      <c r="DQ626" s="101"/>
      <c r="DR626" s="101"/>
      <c r="DS626" s="101"/>
      <c r="DT626" s="101"/>
      <c r="DU626" s="101"/>
      <c r="DV626" s="101"/>
      <c r="DW626" s="101"/>
      <c r="DX626" s="101"/>
      <c r="DY626" s="101"/>
      <c r="DZ626" s="101"/>
      <c r="EA626" s="101"/>
      <c r="EB626" s="101"/>
      <c r="EC626" s="101"/>
      <c r="ED626" s="101"/>
      <c r="EE626" s="101"/>
      <c r="EF626" s="101"/>
      <c r="EG626" s="102"/>
      <c r="EH626" s="128"/>
      <c r="EI626" s="126"/>
      <c r="EJ626" s="126"/>
      <c r="EK626" s="126"/>
      <c r="EL626" s="126"/>
      <c r="EM626" s="126"/>
      <c r="EN626" s="126"/>
      <c r="EO626" s="126"/>
      <c r="EP626" s="126"/>
      <c r="EQ626" s="126"/>
      <c r="ER626" s="126"/>
      <c r="ES626" s="126"/>
      <c r="ET626" s="126"/>
      <c r="EU626" s="126"/>
      <c r="EV626" s="126"/>
      <c r="EW626" s="126"/>
      <c r="EX626" s="126"/>
      <c r="EY626" s="126"/>
      <c r="EZ626" s="126"/>
      <c r="FA626" s="129"/>
      <c r="FB626" s="106"/>
      <c r="FC626" s="101"/>
      <c r="FD626" s="101"/>
      <c r="FE626" s="101"/>
      <c r="FF626" s="101"/>
      <c r="FG626" s="101"/>
      <c r="FH626" s="101"/>
      <c r="FI626" s="101"/>
      <c r="FJ626" s="101"/>
      <c r="FK626" s="130"/>
      <c r="FL626" s="128"/>
      <c r="FM626" s="126"/>
      <c r="FN626" s="126"/>
      <c r="FO626" s="126"/>
      <c r="FP626" s="126"/>
      <c r="FQ626" s="127"/>
      <c r="FR626" s="128"/>
      <c r="FS626" s="126"/>
      <c r="FT626" s="126"/>
      <c r="FU626" s="129"/>
      <c r="FV626" s="106"/>
      <c r="FW626" s="101"/>
      <c r="FX626" s="101"/>
      <c r="FY626" s="127"/>
      <c r="FZ626" s="131"/>
      <c r="GA626" s="132"/>
      <c r="GB626" s="133"/>
      <c r="GC626" s="133"/>
      <c r="GD626" s="133"/>
      <c r="GE626" s="133"/>
      <c r="GF626" s="134"/>
      <c r="GG626" s="135"/>
      <c r="GH626" s="133"/>
      <c r="GI626" s="133"/>
      <c r="GJ626" s="134"/>
      <c r="GK626" s="135"/>
      <c r="GL626" s="136"/>
      <c r="GM626" s="126"/>
      <c r="GN626" s="126"/>
      <c r="GO626" s="126"/>
      <c r="GP626" s="127"/>
      <c r="GQ626" s="137"/>
      <c r="GR626" s="138"/>
      <c r="GS626" s="139"/>
      <c r="GT626" s="140"/>
      <c r="GU626" s="141"/>
      <c r="GV626" s="142"/>
      <c r="GW626" s="143"/>
    </row>
    <row r="627" spans="1:205" s="120" customFormat="1" ht="18" customHeight="1" x14ac:dyDescent="0.25">
      <c r="A627" s="121">
        <v>622</v>
      </c>
      <c r="B627" s="122"/>
      <c r="C627" s="123"/>
      <c r="D627" s="123"/>
      <c r="E627" s="123"/>
      <c r="F627" s="123"/>
      <c r="G627" s="124"/>
      <c r="H627" s="144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46"/>
      <c r="AC627" s="146"/>
      <c r="AD627" s="12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6"/>
      <c r="AP627" s="126"/>
      <c r="AQ627" s="126"/>
      <c r="AR627" s="126"/>
      <c r="AS627" s="126"/>
      <c r="AT627" s="126"/>
      <c r="AU627" s="126"/>
      <c r="AV627" s="146"/>
      <c r="AW627" s="146"/>
      <c r="AX627" s="146"/>
      <c r="AY627" s="146"/>
      <c r="AZ627" s="125"/>
      <c r="BA627" s="125"/>
      <c r="BB627" s="125"/>
      <c r="BC627" s="125"/>
      <c r="BD627" s="125"/>
      <c r="BE627" s="125"/>
      <c r="BF627" s="125"/>
      <c r="BG627" s="125"/>
      <c r="BH627" s="125"/>
      <c r="BI627" s="125"/>
      <c r="BJ627" s="125"/>
      <c r="BK627" s="126"/>
      <c r="BL627" s="126"/>
      <c r="BM627" s="126"/>
      <c r="BN627" s="126"/>
      <c r="BO627" s="126"/>
      <c r="BP627" s="146"/>
      <c r="BQ627" s="146"/>
      <c r="BR627" s="146"/>
      <c r="BS627" s="146"/>
      <c r="BT627" s="146"/>
      <c r="BU627" s="146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6"/>
      <c r="CH627" s="126"/>
      <c r="CI627" s="126"/>
      <c r="CJ627" s="146"/>
      <c r="CK627" s="146"/>
      <c r="CL627" s="146"/>
      <c r="CM627" s="146"/>
      <c r="CN627" s="146"/>
      <c r="CO627" s="146"/>
      <c r="CP627" s="146"/>
      <c r="CQ627" s="146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46"/>
      <c r="DD627" s="146"/>
      <c r="DE627" s="146"/>
      <c r="DF627" s="146"/>
      <c r="DG627" s="146"/>
      <c r="DH627" s="146"/>
      <c r="DI627" s="146"/>
      <c r="DJ627" s="146"/>
      <c r="DK627" s="146"/>
      <c r="DL627" s="146"/>
      <c r="DM627" s="149"/>
      <c r="DN627" s="100"/>
      <c r="DO627" s="101"/>
      <c r="DP627" s="101"/>
      <c r="DQ627" s="101"/>
      <c r="DR627" s="101"/>
      <c r="DS627" s="101"/>
      <c r="DT627" s="101"/>
      <c r="DU627" s="101"/>
      <c r="DV627" s="101"/>
      <c r="DW627" s="101"/>
      <c r="DX627" s="101"/>
      <c r="DY627" s="101"/>
      <c r="DZ627" s="101"/>
      <c r="EA627" s="101"/>
      <c r="EB627" s="101"/>
      <c r="EC627" s="101"/>
      <c r="ED627" s="101"/>
      <c r="EE627" s="101"/>
      <c r="EF627" s="101"/>
      <c r="EG627" s="102"/>
      <c r="EH627" s="128"/>
      <c r="EI627" s="126"/>
      <c r="EJ627" s="126"/>
      <c r="EK627" s="126"/>
      <c r="EL627" s="126"/>
      <c r="EM627" s="126"/>
      <c r="EN627" s="126"/>
      <c r="EO627" s="126"/>
      <c r="EP627" s="126"/>
      <c r="EQ627" s="126"/>
      <c r="ER627" s="126"/>
      <c r="ES627" s="126"/>
      <c r="ET627" s="126"/>
      <c r="EU627" s="126"/>
      <c r="EV627" s="126"/>
      <c r="EW627" s="126"/>
      <c r="EX627" s="126"/>
      <c r="EY627" s="126"/>
      <c r="EZ627" s="126"/>
      <c r="FA627" s="129"/>
      <c r="FB627" s="106"/>
      <c r="FC627" s="101"/>
      <c r="FD627" s="101"/>
      <c r="FE627" s="101"/>
      <c r="FF627" s="101"/>
      <c r="FG627" s="101"/>
      <c r="FH627" s="101"/>
      <c r="FI627" s="101"/>
      <c r="FJ627" s="101"/>
      <c r="FK627" s="130"/>
      <c r="FL627" s="128"/>
      <c r="FM627" s="126"/>
      <c r="FN627" s="126"/>
      <c r="FO627" s="126"/>
      <c r="FP627" s="126"/>
      <c r="FQ627" s="127"/>
      <c r="FR627" s="128"/>
      <c r="FS627" s="126"/>
      <c r="FT627" s="126"/>
      <c r="FU627" s="129"/>
      <c r="FV627" s="106"/>
      <c r="FW627" s="101"/>
      <c r="FX627" s="101"/>
      <c r="FY627" s="127"/>
      <c r="FZ627" s="131"/>
      <c r="GA627" s="132"/>
      <c r="GB627" s="133"/>
      <c r="GC627" s="133"/>
      <c r="GD627" s="133"/>
      <c r="GE627" s="133"/>
      <c r="GF627" s="134"/>
      <c r="GG627" s="135"/>
      <c r="GH627" s="133"/>
      <c r="GI627" s="133"/>
      <c r="GJ627" s="134"/>
      <c r="GK627" s="135"/>
      <c r="GL627" s="136"/>
      <c r="GM627" s="126"/>
      <c r="GN627" s="126"/>
      <c r="GO627" s="126"/>
      <c r="GP627" s="127"/>
      <c r="GQ627" s="137"/>
      <c r="GR627" s="138"/>
      <c r="GS627" s="139"/>
      <c r="GT627" s="140"/>
      <c r="GU627" s="141"/>
      <c r="GV627" s="142"/>
      <c r="GW627" s="143"/>
    </row>
    <row r="628" spans="1:205" s="120" customFormat="1" ht="18" customHeight="1" x14ac:dyDescent="0.25">
      <c r="A628" s="121">
        <v>623</v>
      </c>
      <c r="B628" s="122"/>
      <c r="C628" s="123"/>
      <c r="D628" s="123"/>
      <c r="E628" s="123"/>
      <c r="F628" s="123"/>
      <c r="G628" s="124"/>
      <c r="H628" s="144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46"/>
      <c r="AC628" s="146"/>
      <c r="AD628" s="125"/>
      <c r="AE628" s="125"/>
      <c r="AF628" s="125"/>
      <c r="AG628" s="125"/>
      <c r="AH628" s="125"/>
      <c r="AI628" s="125"/>
      <c r="AJ628" s="125"/>
      <c r="AK628" s="125"/>
      <c r="AL628" s="125"/>
      <c r="AM628" s="125"/>
      <c r="AN628" s="125"/>
      <c r="AO628" s="126"/>
      <c r="AP628" s="126"/>
      <c r="AQ628" s="126"/>
      <c r="AR628" s="126"/>
      <c r="AS628" s="126"/>
      <c r="AT628" s="126"/>
      <c r="AU628" s="126"/>
      <c r="AV628" s="146"/>
      <c r="AW628" s="146"/>
      <c r="AX628" s="146"/>
      <c r="AY628" s="146"/>
      <c r="AZ628" s="125"/>
      <c r="BA628" s="125"/>
      <c r="BB628" s="125"/>
      <c r="BC628" s="125"/>
      <c r="BD628" s="125"/>
      <c r="BE628" s="125"/>
      <c r="BF628" s="125"/>
      <c r="BG628" s="125"/>
      <c r="BH628" s="125"/>
      <c r="BI628" s="125"/>
      <c r="BJ628" s="125"/>
      <c r="BK628" s="126"/>
      <c r="BL628" s="126"/>
      <c r="BM628" s="126"/>
      <c r="BN628" s="126"/>
      <c r="BO628" s="126"/>
      <c r="BP628" s="146"/>
      <c r="BQ628" s="146"/>
      <c r="BR628" s="146"/>
      <c r="BS628" s="146"/>
      <c r="BT628" s="146"/>
      <c r="BU628" s="146"/>
      <c r="BV628" s="125"/>
      <c r="BW628" s="125"/>
      <c r="BX628" s="125"/>
      <c r="BY628" s="125"/>
      <c r="BZ628" s="125"/>
      <c r="CA628" s="125"/>
      <c r="CB628" s="125"/>
      <c r="CC628" s="125"/>
      <c r="CD628" s="125"/>
      <c r="CE628" s="125"/>
      <c r="CF628" s="125"/>
      <c r="CG628" s="126"/>
      <c r="CH628" s="126"/>
      <c r="CI628" s="126"/>
      <c r="CJ628" s="146"/>
      <c r="CK628" s="146"/>
      <c r="CL628" s="146"/>
      <c r="CM628" s="146"/>
      <c r="CN628" s="146"/>
      <c r="CO628" s="146"/>
      <c r="CP628" s="146"/>
      <c r="CQ628" s="146"/>
      <c r="CR628" s="125"/>
      <c r="CS628" s="125"/>
      <c r="CT628" s="125"/>
      <c r="CU628" s="125"/>
      <c r="CV628" s="125"/>
      <c r="CW628" s="125"/>
      <c r="CX628" s="125"/>
      <c r="CY628" s="125"/>
      <c r="CZ628" s="125"/>
      <c r="DA628" s="125"/>
      <c r="DB628" s="125"/>
      <c r="DC628" s="146"/>
      <c r="DD628" s="146"/>
      <c r="DE628" s="146"/>
      <c r="DF628" s="146"/>
      <c r="DG628" s="146"/>
      <c r="DH628" s="146"/>
      <c r="DI628" s="146"/>
      <c r="DJ628" s="146"/>
      <c r="DK628" s="146"/>
      <c r="DL628" s="146"/>
      <c r="DM628" s="149"/>
      <c r="DN628" s="100"/>
      <c r="DO628" s="101"/>
      <c r="DP628" s="101"/>
      <c r="DQ628" s="101"/>
      <c r="DR628" s="101"/>
      <c r="DS628" s="101"/>
      <c r="DT628" s="101"/>
      <c r="DU628" s="101"/>
      <c r="DV628" s="101"/>
      <c r="DW628" s="101"/>
      <c r="DX628" s="101"/>
      <c r="DY628" s="101"/>
      <c r="DZ628" s="101"/>
      <c r="EA628" s="101"/>
      <c r="EB628" s="101"/>
      <c r="EC628" s="101"/>
      <c r="ED628" s="101"/>
      <c r="EE628" s="101"/>
      <c r="EF628" s="101"/>
      <c r="EG628" s="102"/>
      <c r="EH628" s="128"/>
      <c r="EI628" s="126"/>
      <c r="EJ628" s="126"/>
      <c r="EK628" s="126"/>
      <c r="EL628" s="126"/>
      <c r="EM628" s="126"/>
      <c r="EN628" s="126"/>
      <c r="EO628" s="126"/>
      <c r="EP628" s="126"/>
      <c r="EQ628" s="126"/>
      <c r="ER628" s="126"/>
      <c r="ES628" s="126"/>
      <c r="ET628" s="126"/>
      <c r="EU628" s="126"/>
      <c r="EV628" s="126"/>
      <c r="EW628" s="126"/>
      <c r="EX628" s="126"/>
      <c r="EY628" s="126"/>
      <c r="EZ628" s="126"/>
      <c r="FA628" s="129"/>
      <c r="FB628" s="106"/>
      <c r="FC628" s="101"/>
      <c r="FD628" s="101"/>
      <c r="FE628" s="101"/>
      <c r="FF628" s="101"/>
      <c r="FG628" s="101"/>
      <c r="FH628" s="101"/>
      <c r="FI628" s="101"/>
      <c r="FJ628" s="101"/>
      <c r="FK628" s="130"/>
      <c r="FL628" s="128"/>
      <c r="FM628" s="126"/>
      <c r="FN628" s="126"/>
      <c r="FO628" s="126"/>
      <c r="FP628" s="126"/>
      <c r="FQ628" s="127"/>
      <c r="FR628" s="128"/>
      <c r="FS628" s="126"/>
      <c r="FT628" s="126"/>
      <c r="FU628" s="129"/>
      <c r="FV628" s="106"/>
      <c r="FW628" s="101"/>
      <c r="FX628" s="101"/>
      <c r="FY628" s="127"/>
      <c r="FZ628" s="131"/>
      <c r="GA628" s="132"/>
      <c r="GB628" s="133"/>
      <c r="GC628" s="133"/>
      <c r="GD628" s="133"/>
      <c r="GE628" s="133"/>
      <c r="GF628" s="134"/>
      <c r="GG628" s="135"/>
      <c r="GH628" s="133"/>
      <c r="GI628" s="133"/>
      <c r="GJ628" s="134"/>
      <c r="GK628" s="135"/>
      <c r="GL628" s="136"/>
      <c r="GM628" s="126"/>
      <c r="GN628" s="126"/>
      <c r="GO628" s="126"/>
      <c r="GP628" s="127"/>
      <c r="GQ628" s="137"/>
      <c r="GR628" s="138"/>
      <c r="GS628" s="139"/>
      <c r="GT628" s="140"/>
      <c r="GU628" s="141"/>
      <c r="GV628" s="142"/>
      <c r="GW628" s="143"/>
    </row>
    <row r="629" spans="1:205" s="120" customFormat="1" ht="18" customHeight="1" x14ac:dyDescent="0.25">
      <c r="A629" s="121">
        <v>624</v>
      </c>
      <c r="B629" s="122"/>
      <c r="C629" s="123"/>
      <c r="D629" s="123"/>
      <c r="E629" s="123"/>
      <c r="F629" s="123"/>
      <c r="G629" s="124"/>
      <c r="H629" s="144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46"/>
      <c r="AC629" s="146"/>
      <c r="AD629" s="125"/>
      <c r="AE629" s="125"/>
      <c r="AF629" s="125"/>
      <c r="AG629" s="125"/>
      <c r="AH629" s="125"/>
      <c r="AI629" s="125"/>
      <c r="AJ629" s="125"/>
      <c r="AK629" s="125"/>
      <c r="AL629" s="125"/>
      <c r="AM629" s="125"/>
      <c r="AN629" s="125"/>
      <c r="AO629" s="126"/>
      <c r="AP629" s="126"/>
      <c r="AQ629" s="126"/>
      <c r="AR629" s="126"/>
      <c r="AS629" s="126"/>
      <c r="AT629" s="126"/>
      <c r="AU629" s="126"/>
      <c r="AV629" s="146"/>
      <c r="AW629" s="146"/>
      <c r="AX629" s="146"/>
      <c r="AY629" s="146"/>
      <c r="AZ629" s="125"/>
      <c r="BA629" s="125"/>
      <c r="BB629" s="125"/>
      <c r="BC629" s="125"/>
      <c r="BD629" s="125"/>
      <c r="BE629" s="125"/>
      <c r="BF629" s="125"/>
      <c r="BG629" s="125"/>
      <c r="BH629" s="125"/>
      <c r="BI629" s="125"/>
      <c r="BJ629" s="125"/>
      <c r="BK629" s="126"/>
      <c r="BL629" s="126"/>
      <c r="BM629" s="126"/>
      <c r="BN629" s="126"/>
      <c r="BO629" s="126"/>
      <c r="BP629" s="146"/>
      <c r="BQ629" s="146"/>
      <c r="BR629" s="146"/>
      <c r="BS629" s="146"/>
      <c r="BT629" s="146"/>
      <c r="BU629" s="146"/>
      <c r="BV629" s="125"/>
      <c r="BW629" s="125"/>
      <c r="BX629" s="125"/>
      <c r="BY629" s="125"/>
      <c r="BZ629" s="125"/>
      <c r="CA629" s="125"/>
      <c r="CB629" s="125"/>
      <c r="CC629" s="125"/>
      <c r="CD629" s="125"/>
      <c r="CE629" s="125"/>
      <c r="CF629" s="125"/>
      <c r="CG629" s="126"/>
      <c r="CH629" s="126"/>
      <c r="CI629" s="126"/>
      <c r="CJ629" s="146"/>
      <c r="CK629" s="146"/>
      <c r="CL629" s="146"/>
      <c r="CM629" s="146"/>
      <c r="CN629" s="146"/>
      <c r="CO629" s="146"/>
      <c r="CP629" s="146"/>
      <c r="CQ629" s="146"/>
      <c r="CR629" s="125"/>
      <c r="CS629" s="125"/>
      <c r="CT629" s="125"/>
      <c r="CU629" s="125"/>
      <c r="CV629" s="125"/>
      <c r="CW629" s="125"/>
      <c r="CX629" s="125"/>
      <c r="CY629" s="125"/>
      <c r="CZ629" s="125"/>
      <c r="DA629" s="125"/>
      <c r="DB629" s="125"/>
      <c r="DC629" s="146"/>
      <c r="DD629" s="146"/>
      <c r="DE629" s="146"/>
      <c r="DF629" s="146"/>
      <c r="DG629" s="146"/>
      <c r="DH629" s="146"/>
      <c r="DI629" s="146"/>
      <c r="DJ629" s="146"/>
      <c r="DK629" s="146"/>
      <c r="DL629" s="146"/>
      <c r="DM629" s="149"/>
      <c r="DN629" s="100"/>
      <c r="DO629" s="101"/>
      <c r="DP629" s="101"/>
      <c r="DQ629" s="101"/>
      <c r="DR629" s="101"/>
      <c r="DS629" s="101"/>
      <c r="DT629" s="101"/>
      <c r="DU629" s="101"/>
      <c r="DV629" s="101"/>
      <c r="DW629" s="101"/>
      <c r="DX629" s="101"/>
      <c r="DY629" s="101"/>
      <c r="DZ629" s="101"/>
      <c r="EA629" s="101"/>
      <c r="EB629" s="101"/>
      <c r="EC629" s="101"/>
      <c r="ED629" s="101"/>
      <c r="EE629" s="101"/>
      <c r="EF629" s="101"/>
      <c r="EG629" s="102"/>
      <c r="EH629" s="128"/>
      <c r="EI629" s="126"/>
      <c r="EJ629" s="126"/>
      <c r="EK629" s="126"/>
      <c r="EL629" s="126"/>
      <c r="EM629" s="126"/>
      <c r="EN629" s="126"/>
      <c r="EO629" s="126"/>
      <c r="EP629" s="126"/>
      <c r="EQ629" s="126"/>
      <c r="ER629" s="126"/>
      <c r="ES629" s="126"/>
      <c r="ET629" s="126"/>
      <c r="EU629" s="126"/>
      <c r="EV629" s="126"/>
      <c r="EW629" s="126"/>
      <c r="EX629" s="126"/>
      <c r="EY629" s="126"/>
      <c r="EZ629" s="126"/>
      <c r="FA629" s="129"/>
      <c r="FB629" s="106"/>
      <c r="FC629" s="101"/>
      <c r="FD629" s="101"/>
      <c r="FE629" s="101"/>
      <c r="FF629" s="101"/>
      <c r="FG629" s="101"/>
      <c r="FH629" s="101"/>
      <c r="FI629" s="101"/>
      <c r="FJ629" s="101"/>
      <c r="FK629" s="130"/>
      <c r="FL629" s="128"/>
      <c r="FM629" s="126"/>
      <c r="FN629" s="126"/>
      <c r="FO629" s="126"/>
      <c r="FP629" s="126"/>
      <c r="FQ629" s="127"/>
      <c r="FR629" s="128"/>
      <c r="FS629" s="126"/>
      <c r="FT629" s="126"/>
      <c r="FU629" s="129"/>
      <c r="FV629" s="106"/>
      <c r="FW629" s="101"/>
      <c r="FX629" s="101"/>
      <c r="FY629" s="127"/>
      <c r="FZ629" s="131"/>
      <c r="GA629" s="132"/>
      <c r="GB629" s="133"/>
      <c r="GC629" s="133"/>
      <c r="GD629" s="133"/>
      <c r="GE629" s="133"/>
      <c r="GF629" s="134"/>
      <c r="GG629" s="135"/>
      <c r="GH629" s="133"/>
      <c r="GI629" s="133"/>
      <c r="GJ629" s="134"/>
      <c r="GK629" s="135"/>
      <c r="GL629" s="136"/>
      <c r="GM629" s="126"/>
      <c r="GN629" s="126"/>
      <c r="GO629" s="126"/>
      <c r="GP629" s="127"/>
      <c r="GQ629" s="137"/>
      <c r="GR629" s="138"/>
      <c r="GS629" s="139"/>
      <c r="GT629" s="140"/>
      <c r="GU629" s="141"/>
      <c r="GV629" s="142"/>
      <c r="GW629" s="143"/>
    </row>
    <row r="630" spans="1:205" s="120" customFormat="1" ht="18" customHeight="1" x14ac:dyDescent="0.25">
      <c r="A630" s="121">
        <v>625</v>
      </c>
      <c r="B630" s="122"/>
      <c r="C630" s="123"/>
      <c r="D630" s="123"/>
      <c r="E630" s="123"/>
      <c r="F630" s="123"/>
      <c r="G630" s="124"/>
      <c r="H630" s="144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46"/>
      <c r="AC630" s="146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6"/>
      <c r="AP630" s="126"/>
      <c r="AQ630" s="126"/>
      <c r="AR630" s="126"/>
      <c r="AS630" s="126"/>
      <c r="AT630" s="126"/>
      <c r="AU630" s="126"/>
      <c r="AV630" s="146"/>
      <c r="AW630" s="146"/>
      <c r="AX630" s="146"/>
      <c r="AY630" s="146"/>
      <c r="AZ630" s="125"/>
      <c r="BA630" s="125"/>
      <c r="BB630" s="125"/>
      <c r="BC630" s="125"/>
      <c r="BD630" s="125"/>
      <c r="BE630" s="125"/>
      <c r="BF630" s="125"/>
      <c r="BG630" s="125"/>
      <c r="BH630" s="125"/>
      <c r="BI630" s="125"/>
      <c r="BJ630" s="125"/>
      <c r="BK630" s="126"/>
      <c r="BL630" s="126"/>
      <c r="BM630" s="126"/>
      <c r="BN630" s="126"/>
      <c r="BO630" s="126"/>
      <c r="BP630" s="146"/>
      <c r="BQ630" s="146"/>
      <c r="BR630" s="146"/>
      <c r="BS630" s="146"/>
      <c r="BT630" s="146"/>
      <c r="BU630" s="146"/>
      <c r="BV630" s="125"/>
      <c r="BW630" s="125"/>
      <c r="BX630" s="125"/>
      <c r="BY630" s="125"/>
      <c r="BZ630" s="125"/>
      <c r="CA630" s="125"/>
      <c r="CB630" s="125"/>
      <c r="CC630" s="125"/>
      <c r="CD630" s="125"/>
      <c r="CE630" s="125"/>
      <c r="CF630" s="125"/>
      <c r="CG630" s="126"/>
      <c r="CH630" s="126"/>
      <c r="CI630" s="126"/>
      <c r="CJ630" s="146"/>
      <c r="CK630" s="146"/>
      <c r="CL630" s="146"/>
      <c r="CM630" s="146"/>
      <c r="CN630" s="146"/>
      <c r="CO630" s="146"/>
      <c r="CP630" s="146"/>
      <c r="CQ630" s="146"/>
      <c r="CR630" s="125"/>
      <c r="CS630" s="125"/>
      <c r="CT630" s="125"/>
      <c r="CU630" s="125"/>
      <c r="CV630" s="125"/>
      <c r="CW630" s="125"/>
      <c r="CX630" s="125"/>
      <c r="CY630" s="125"/>
      <c r="CZ630" s="125"/>
      <c r="DA630" s="125"/>
      <c r="DB630" s="125"/>
      <c r="DC630" s="146"/>
      <c r="DD630" s="146"/>
      <c r="DE630" s="146"/>
      <c r="DF630" s="146"/>
      <c r="DG630" s="146"/>
      <c r="DH630" s="146"/>
      <c r="DI630" s="146"/>
      <c r="DJ630" s="146"/>
      <c r="DK630" s="146"/>
      <c r="DL630" s="146"/>
      <c r="DM630" s="149"/>
      <c r="DN630" s="100"/>
      <c r="DO630" s="101"/>
      <c r="DP630" s="101"/>
      <c r="DQ630" s="101"/>
      <c r="DR630" s="101"/>
      <c r="DS630" s="101"/>
      <c r="DT630" s="101"/>
      <c r="DU630" s="101"/>
      <c r="DV630" s="101"/>
      <c r="DW630" s="101"/>
      <c r="DX630" s="101"/>
      <c r="DY630" s="101"/>
      <c r="DZ630" s="101"/>
      <c r="EA630" s="101"/>
      <c r="EB630" s="101"/>
      <c r="EC630" s="101"/>
      <c r="ED630" s="101"/>
      <c r="EE630" s="101"/>
      <c r="EF630" s="101"/>
      <c r="EG630" s="102"/>
      <c r="EH630" s="128"/>
      <c r="EI630" s="126"/>
      <c r="EJ630" s="126"/>
      <c r="EK630" s="126"/>
      <c r="EL630" s="126"/>
      <c r="EM630" s="126"/>
      <c r="EN630" s="126"/>
      <c r="EO630" s="126"/>
      <c r="EP630" s="126"/>
      <c r="EQ630" s="126"/>
      <c r="ER630" s="126"/>
      <c r="ES630" s="126"/>
      <c r="ET630" s="126"/>
      <c r="EU630" s="126"/>
      <c r="EV630" s="126"/>
      <c r="EW630" s="126"/>
      <c r="EX630" s="126"/>
      <c r="EY630" s="126"/>
      <c r="EZ630" s="126"/>
      <c r="FA630" s="129"/>
      <c r="FB630" s="106"/>
      <c r="FC630" s="101"/>
      <c r="FD630" s="101"/>
      <c r="FE630" s="101"/>
      <c r="FF630" s="101"/>
      <c r="FG630" s="101"/>
      <c r="FH630" s="101"/>
      <c r="FI630" s="101"/>
      <c r="FJ630" s="101"/>
      <c r="FK630" s="130"/>
      <c r="FL630" s="128"/>
      <c r="FM630" s="126"/>
      <c r="FN630" s="126"/>
      <c r="FO630" s="126"/>
      <c r="FP630" s="126"/>
      <c r="FQ630" s="127"/>
      <c r="FR630" s="128"/>
      <c r="FS630" s="126"/>
      <c r="FT630" s="126"/>
      <c r="FU630" s="129"/>
      <c r="FV630" s="106"/>
      <c r="FW630" s="101"/>
      <c r="FX630" s="101"/>
      <c r="FY630" s="127"/>
      <c r="FZ630" s="131"/>
      <c r="GA630" s="132"/>
      <c r="GB630" s="133"/>
      <c r="GC630" s="133"/>
      <c r="GD630" s="133"/>
      <c r="GE630" s="133"/>
      <c r="GF630" s="134"/>
      <c r="GG630" s="135"/>
      <c r="GH630" s="133"/>
      <c r="GI630" s="133"/>
      <c r="GJ630" s="134"/>
      <c r="GK630" s="135"/>
      <c r="GL630" s="136"/>
      <c r="GM630" s="126"/>
      <c r="GN630" s="126"/>
      <c r="GO630" s="126"/>
      <c r="GP630" s="127"/>
      <c r="GQ630" s="137"/>
      <c r="GR630" s="138"/>
      <c r="GS630" s="139"/>
      <c r="GT630" s="140"/>
      <c r="GU630" s="141"/>
      <c r="GV630" s="142"/>
      <c r="GW630" s="143"/>
    </row>
    <row r="631" spans="1:205" s="120" customFormat="1" ht="18" customHeight="1" x14ac:dyDescent="0.25">
      <c r="A631" s="121">
        <v>626</v>
      </c>
      <c r="B631" s="122"/>
      <c r="C631" s="123"/>
      <c r="D631" s="123"/>
      <c r="E631" s="123"/>
      <c r="F631" s="123"/>
      <c r="G631" s="124"/>
      <c r="H631" s="144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46"/>
      <c r="AC631" s="146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6"/>
      <c r="AP631" s="126"/>
      <c r="AQ631" s="126"/>
      <c r="AR631" s="126"/>
      <c r="AS631" s="126"/>
      <c r="AT631" s="126"/>
      <c r="AU631" s="126"/>
      <c r="AV631" s="146"/>
      <c r="AW631" s="146"/>
      <c r="AX631" s="146"/>
      <c r="AY631" s="146"/>
      <c r="AZ631" s="125"/>
      <c r="BA631" s="125"/>
      <c r="BB631" s="125"/>
      <c r="BC631" s="125"/>
      <c r="BD631" s="125"/>
      <c r="BE631" s="125"/>
      <c r="BF631" s="125"/>
      <c r="BG631" s="125"/>
      <c r="BH631" s="125"/>
      <c r="BI631" s="125"/>
      <c r="BJ631" s="125"/>
      <c r="BK631" s="126"/>
      <c r="BL631" s="126"/>
      <c r="BM631" s="126"/>
      <c r="BN631" s="126"/>
      <c r="BO631" s="126"/>
      <c r="BP631" s="146"/>
      <c r="BQ631" s="146"/>
      <c r="BR631" s="146"/>
      <c r="BS631" s="146"/>
      <c r="BT631" s="146"/>
      <c r="BU631" s="146"/>
      <c r="BV631" s="125"/>
      <c r="BW631" s="125"/>
      <c r="BX631" s="125"/>
      <c r="BY631" s="125"/>
      <c r="BZ631" s="125"/>
      <c r="CA631" s="125"/>
      <c r="CB631" s="125"/>
      <c r="CC631" s="125"/>
      <c r="CD631" s="125"/>
      <c r="CE631" s="125"/>
      <c r="CF631" s="125"/>
      <c r="CG631" s="126"/>
      <c r="CH631" s="126"/>
      <c r="CI631" s="126"/>
      <c r="CJ631" s="146"/>
      <c r="CK631" s="146"/>
      <c r="CL631" s="146"/>
      <c r="CM631" s="146"/>
      <c r="CN631" s="146"/>
      <c r="CO631" s="146"/>
      <c r="CP631" s="146"/>
      <c r="CQ631" s="146"/>
      <c r="CR631" s="125"/>
      <c r="CS631" s="125"/>
      <c r="CT631" s="125"/>
      <c r="CU631" s="125"/>
      <c r="CV631" s="125"/>
      <c r="CW631" s="125"/>
      <c r="CX631" s="125"/>
      <c r="CY631" s="125"/>
      <c r="CZ631" s="125"/>
      <c r="DA631" s="125"/>
      <c r="DB631" s="125"/>
      <c r="DC631" s="146"/>
      <c r="DD631" s="146"/>
      <c r="DE631" s="146"/>
      <c r="DF631" s="146"/>
      <c r="DG631" s="146"/>
      <c r="DH631" s="146"/>
      <c r="DI631" s="146"/>
      <c r="DJ631" s="146"/>
      <c r="DK631" s="146"/>
      <c r="DL631" s="146"/>
      <c r="DM631" s="149"/>
      <c r="DN631" s="100"/>
      <c r="DO631" s="101"/>
      <c r="DP631" s="101"/>
      <c r="DQ631" s="101"/>
      <c r="DR631" s="101"/>
      <c r="DS631" s="101"/>
      <c r="DT631" s="101"/>
      <c r="DU631" s="101"/>
      <c r="DV631" s="101"/>
      <c r="DW631" s="101"/>
      <c r="DX631" s="101"/>
      <c r="DY631" s="101"/>
      <c r="DZ631" s="101"/>
      <c r="EA631" s="101"/>
      <c r="EB631" s="101"/>
      <c r="EC631" s="101"/>
      <c r="ED631" s="101"/>
      <c r="EE631" s="101"/>
      <c r="EF631" s="101"/>
      <c r="EG631" s="102"/>
      <c r="EH631" s="128"/>
      <c r="EI631" s="126"/>
      <c r="EJ631" s="126"/>
      <c r="EK631" s="126"/>
      <c r="EL631" s="126"/>
      <c r="EM631" s="126"/>
      <c r="EN631" s="126"/>
      <c r="EO631" s="126"/>
      <c r="EP631" s="126"/>
      <c r="EQ631" s="126"/>
      <c r="ER631" s="126"/>
      <c r="ES631" s="126"/>
      <c r="ET631" s="126"/>
      <c r="EU631" s="126"/>
      <c r="EV631" s="126"/>
      <c r="EW631" s="126"/>
      <c r="EX631" s="126"/>
      <c r="EY631" s="126"/>
      <c r="EZ631" s="126"/>
      <c r="FA631" s="129"/>
      <c r="FB631" s="106"/>
      <c r="FC631" s="101"/>
      <c r="FD631" s="101"/>
      <c r="FE631" s="101"/>
      <c r="FF631" s="101"/>
      <c r="FG631" s="101"/>
      <c r="FH631" s="101"/>
      <c r="FI631" s="101"/>
      <c r="FJ631" s="101"/>
      <c r="FK631" s="130"/>
      <c r="FL631" s="128"/>
      <c r="FM631" s="126"/>
      <c r="FN631" s="126"/>
      <c r="FO631" s="126"/>
      <c r="FP631" s="126"/>
      <c r="FQ631" s="127"/>
      <c r="FR631" s="128"/>
      <c r="FS631" s="126"/>
      <c r="FT631" s="126"/>
      <c r="FU631" s="129"/>
      <c r="FV631" s="106"/>
      <c r="FW631" s="101"/>
      <c r="FX631" s="101"/>
      <c r="FY631" s="127"/>
      <c r="FZ631" s="131"/>
      <c r="GA631" s="132"/>
      <c r="GB631" s="133"/>
      <c r="GC631" s="133"/>
      <c r="GD631" s="133"/>
      <c r="GE631" s="133"/>
      <c r="GF631" s="134"/>
      <c r="GG631" s="135"/>
      <c r="GH631" s="133"/>
      <c r="GI631" s="133"/>
      <c r="GJ631" s="134"/>
      <c r="GK631" s="135"/>
      <c r="GL631" s="136"/>
      <c r="GM631" s="126"/>
      <c r="GN631" s="126"/>
      <c r="GO631" s="126"/>
      <c r="GP631" s="127"/>
      <c r="GQ631" s="137"/>
      <c r="GR631" s="138"/>
      <c r="GS631" s="139"/>
      <c r="GT631" s="140"/>
      <c r="GU631" s="141"/>
      <c r="GV631" s="142"/>
      <c r="GW631" s="143"/>
    </row>
    <row r="632" spans="1:205" s="120" customFormat="1" ht="18" customHeight="1" x14ac:dyDescent="0.25">
      <c r="A632" s="121">
        <v>627</v>
      </c>
      <c r="B632" s="122"/>
      <c r="C632" s="123"/>
      <c r="D632" s="123"/>
      <c r="E632" s="123"/>
      <c r="F632" s="123"/>
      <c r="G632" s="124"/>
      <c r="H632" s="144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46"/>
      <c r="AC632" s="146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6"/>
      <c r="AP632" s="126"/>
      <c r="AQ632" s="126"/>
      <c r="AR632" s="126"/>
      <c r="AS632" s="126"/>
      <c r="AT632" s="126"/>
      <c r="AU632" s="126"/>
      <c r="AV632" s="146"/>
      <c r="AW632" s="146"/>
      <c r="AX632" s="146"/>
      <c r="AY632" s="146"/>
      <c r="AZ632" s="125"/>
      <c r="BA632" s="125"/>
      <c r="BB632" s="125"/>
      <c r="BC632" s="125"/>
      <c r="BD632" s="125"/>
      <c r="BE632" s="125"/>
      <c r="BF632" s="125"/>
      <c r="BG632" s="125"/>
      <c r="BH632" s="125"/>
      <c r="BI632" s="125"/>
      <c r="BJ632" s="125"/>
      <c r="BK632" s="126"/>
      <c r="BL632" s="126"/>
      <c r="BM632" s="126"/>
      <c r="BN632" s="126"/>
      <c r="BO632" s="126"/>
      <c r="BP632" s="146"/>
      <c r="BQ632" s="146"/>
      <c r="BR632" s="146"/>
      <c r="BS632" s="146"/>
      <c r="BT632" s="146"/>
      <c r="BU632" s="146"/>
      <c r="BV632" s="125"/>
      <c r="BW632" s="125"/>
      <c r="BX632" s="125"/>
      <c r="BY632" s="125"/>
      <c r="BZ632" s="125"/>
      <c r="CA632" s="125"/>
      <c r="CB632" s="125"/>
      <c r="CC632" s="125"/>
      <c r="CD632" s="125"/>
      <c r="CE632" s="125"/>
      <c r="CF632" s="125"/>
      <c r="CG632" s="126"/>
      <c r="CH632" s="126"/>
      <c r="CI632" s="126"/>
      <c r="CJ632" s="146"/>
      <c r="CK632" s="146"/>
      <c r="CL632" s="146"/>
      <c r="CM632" s="146"/>
      <c r="CN632" s="146"/>
      <c r="CO632" s="146"/>
      <c r="CP632" s="146"/>
      <c r="CQ632" s="146"/>
      <c r="CR632" s="125"/>
      <c r="CS632" s="125"/>
      <c r="CT632" s="125"/>
      <c r="CU632" s="125"/>
      <c r="CV632" s="125"/>
      <c r="CW632" s="125"/>
      <c r="CX632" s="125"/>
      <c r="CY632" s="125"/>
      <c r="CZ632" s="125"/>
      <c r="DA632" s="125"/>
      <c r="DB632" s="125"/>
      <c r="DC632" s="146"/>
      <c r="DD632" s="146"/>
      <c r="DE632" s="146"/>
      <c r="DF632" s="146"/>
      <c r="DG632" s="146"/>
      <c r="DH632" s="146"/>
      <c r="DI632" s="146"/>
      <c r="DJ632" s="146"/>
      <c r="DK632" s="146"/>
      <c r="DL632" s="146"/>
      <c r="DM632" s="149"/>
      <c r="DN632" s="100"/>
      <c r="DO632" s="101"/>
      <c r="DP632" s="101"/>
      <c r="DQ632" s="101"/>
      <c r="DR632" s="101"/>
      <c r="DS632" s="101"/>
      <c r="DT632" s="101"/>
      <c r="DU632" s="101"/>
      <c r="DV632" s="101"/>
      <c r="DW632" s="101"/>
      <c r="DX632" s="101"/>
      <c r="DY632" s="101"/>
      <c r="DZ632" s="101"/>
      <c r="EA632" s="101"/>
      <c r="EB632" s="101"/>
      <c r="EC632" s="101"/>
      <c r="ED632" s="101"/>
      <c r="EE632" s="101"/>
      <c r="EF632" s="101"/>
      <c r="EG632" s="102"/>
      <c r="EH632" s="128"/>
      <c r="EI632" s="126"/>
      <c r="EJ632" s="126"/>
      <c r="EK632" s="126"/>
      <c r="EL632" s="126"/>
      <c r="EM632" s="126"/>
      <c r="EN632" s="126"/>
      <c r="EO632" s="126"/>
      <c r="EP632" s="126"/>
      <c r="EQ632" s="126"/>
      <c r="ER632" s="126"/>
      <c r="ES632" s="126"/>
      <c r="ET632" s="126"/>
      <c r="EU632" s="126"/>
      <c r="EV632" s="126"/>
      <c r="EW632" s="126"/>
      <c r="EX632" s="126"/>
      <c r="EY632" s="126"/>
      <c r="EZ632" s="126"/>
      <c r="FA632" s="129"/>
      <c r="FB632" s="106"/>
      <c r="FC632" s="101"/>
      <c r="FD632" s="101"/>
      <c r="FE632" s="101"/>
      <c r="FF632" s="101"/>
      <c r="FG632" s="101"/>
      <c r="FH632" s="101"/>
      <c r="FI632" s="101"/>
      <c r="FJ632" s="101"/>
      <c r="FK632" s="130"/>
      <c r="FL632" s="128"/>
      <c r="FM632" s="126"/>
      <c r="FN632" s="126"/>
      <c r="FO632" s="126"/>
      <c r="FP632" s="126"/>
      <c r="FQ632" s="127"/>
      <c r="FR632" s="128"/>
      <c r="FS632" s="126"/>
      <c r="FT632" s="126"/>
      <c r="FU632" s="129"/>
      <c r="FV632" s="106"/>
      <c r="FW632" s="101"/>
      <c r="FX632" s="101"/>
      <c r="FY632" s="127"/>
      <c r="FZ632" s="131"/>
      <c r="GA632" s="132"/>
      <c r="GB632" s="133"/>
      <c r="GC632" s="133"/>
      <c r="GD632" s="133"/>
      <c r="GE632" s="133"/>
      <c r="GF632" s="134"/>
      <c r="GG632" s="135"/>
      <c r="GH632" s="133"/>
      <c r="GI632" s="133"/>
      <c r="GJ632" s="134"/>
      <c r="GK632" s="135"/>
      <c r="GL632" s="136"/>
      <c r="GM632" s="126"/>
      <c r="GN632" s="126"/>
      <c r="GO632" s="126"/>
      <c r="GP632" s="127"/>
      <c r="GQ632" s="137"/>
      <c r="GR632" s="138"/>
      <c r="GS632" s="139"/>
      <c r="GT632" s="140"/>
      <c r="GU632" s="141"/>
      <c r="GV632" s="142"/>
      <c r="GW632" s="143"/>
    </row>
    <row r="633" spans="1:205" s="120" customFormat="1" ht="18" customHeight="1" x14ac:dyDescent="0.25">
      <c r="A633" s="121">
        <v>628</v>
      </c>
      <c r="B633" s="122"/>
      <c r="C633" s="123"/>
      <c r="D633" s="123"/>
      <c r="E633" s="123"/>
      <c r="F633" s="123"/>
      <c r="G633" s="124"/>
      <c r="H633" s="144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46"/>
      <c r="AC633" s="146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6"/>
      <c r="AP633" s="126"/>
      <c r="AQ633" s="126"/>
      <c r="AR633" s="126"/>
      <c r="AS633" s="126"/>
      <c r="AT633" s="126"/>
      <c r="AU633" s="126"/>
      <c r="AV633" s="146"/>
      <c r="AW633" s="146"/>
      <c r="AX633" s="146"/>
      <c r="AY633" s="146"/>
      <c r="AZ633" s="125"/>
      <c r="BA633" s="125"/>
      <c r="BB633" s="125"/>
      <c r="BC633" s="125"/>
      <c r="BD633" s="125"/>
      <c r="BE633" s="125"/>
      <c r="BF633" s="125"/>
      <c r="BG633" s="125"/>
      <c r="BH633" s="125"/>
      <c r="BI633" s="125"/>
      <c r="BJ633" s="125"/>
      <c r="BK633" s="126"/>
      <c r="BL633" s="126"/>
      <c r="BM633" s="126"/>
      <c r="BN633" s="126"/>
      <c r="BO633" s="126"/>
      <c r="BP633" s="146"/>
      <c r="BQ633" s="146"/>
      <c r="BR633" s="146"/>
      <c r="BS633" s="146"/>
      <c r="BT633" s="146"/>
      <c r="BU633" s="146"/>
      <c r="BV633" s="125"/>
      <c r="BW633" s="125"/>
      <c r="BX633" s="125"/>
      <c r="BY633" s="125"/>
      <c r="BZ633" s="125"/>
      <c r="CA633" s="125"/>
      <c r="CB633" s="125"/>
      <c r="CC633" s="125"/>
      <c r="CD633" s="125"/>
      <c r="CE633" s="125"/>
      <c r="CF633" s="125"/>
      <c r="CG633" s="126"/>
      <c r="CH633" s="126"/>
      <c r="CI633" s="126"/>
      <c r="CJ633" s="146"/>
      <c r="CK633" s="146"/>
      <c r="CL633" s="146"/>
      <c r="CM633" s="146"/>
      <c r="CN633" s="146"/>
      <c r="CO633" s="146"/>
      <c r="CP633" s="146"/>
      <c r="CQ633" s="146"/>
      <c r="CR633" s="125"/>
      <c r="CS633" s="125"/>
      <c r="CT633" s="125"/>
      <c r="CU633" s="125"/>
      <c r="CV633" s="125"/>
      <c r="CW633" s="125"/>
      <c r="CX633" s="125"/>
      <c r="CY633" s="125"/>
      <c r="CZ633" s="125"/>
      <c r="DA633" s="125"/>
      <c r="DB633" s="125"/>
      <c r="DC633" s="146"/>
      <c r="DD633" s="146"/>
      <c r="DE633" s="146"/>
      <c r="DF633" s="146"/>
      <c r="DG633" s="146"/>
      <c r="DH633" s="146"/>
      <c r="DI633" s="146"/>
      <c r="DJ633" s="146"/>
      <c r="DK633" s="146"/>
      <c r="DL633" s="146"/>
      <c r="DM633" s="149"/>
      <c r="DN633" s="100"/>
      <c r="DO633" s="101"/>
      <c r="DP633" s="101"/>
      <c r="DQ633" s="101"/>
      <c r="DR633" s="101"/>
      <c r="DS633" s="101"/>
      <c r="DT633" s="101"/>
      <c r="DU633" s="101"/>
      <c r="DV633" s="101"/>
      <c r="DW633" s="101"/>
      <c r="DX633" s="101"/>
      <c r="DY633" s="101"/>
      <c r="DZ633" s="101"/>
      <c r="EA633" s="101"/>
      <c r="EB633" s="101"/>
      <c r="EC633" s="101"/>
      <c r="ED633" s="101"/>
      <c r="EE633" s="101"/>
      <c r="EF633" s="101"/>
      <c r="EG633" s="102"/>
      <c r="EH633" s="128"/>
      <c r="EI633" s="126"/>
      <c r="EJ633" s="126"/>
      <c r="EK633" s="126"/>
      <c r="EL633" s="126"/>
      <c r="EM633" s="126"/>
      <c r="EN633" s="126"/>
      <c r="EO633" s="126"/>
      <c r="EP633" s="126"/>
      <c r="EQ633" s="126"/>
      <c r="ER633" s="126"/>
      <c r="ES633" s="126"/>
      <c r="ET633" s="126"/>
      <c r="EU633" s="126"/>
      <c r="EV633" s="126"/>
      <c r="EW633" s="126"/>
      <c r="EX633" s="126"/>
      <c r="EY633" s="126"/>
      <c r="EZ633" s="126"/>
      <c r="FA633" s="129"/>
      <c r="FB633" s="106"/>
      <c r="FC633" s="101"/>
      <c r="FD633" s="101"/>
      <c r="FE633" s="101"/>
      <c r="FF633" s="101"/>
      <c r="FG633" s="101"/>
      <c r="FH633" s="101"/>
      <c r="FI633" s="101"/>
      <c r="FJ633" s="101"/>
      <c r="FK633" s="130"/>
      <c r="FL633" s="128"/>
      <c r="FM633" s="126"/>
      <c r="FN633" s="126"/>
      <c r="FO633" s="126"/>
      <c r="FP633" s="126"/>
      <c r="FQ633" s="127"/>
      <c r="FR633" s="128"/>
      <c r="FS633" s="126"/>
      <c r="FT633" s="126"/>
      <c r="FU633" s="129"/>
      <c r="FV633" s="106"/>
      <c r="FW633" s="101"/>
      <c r="FX633" s="101"/>
      <c r="FY633" s="127"/>
      <c r="FZ633" s="131"/>
      <c r="GA633" s="132"/>
      <c r="GB633" s="133"/>
      <c r="GC633" s="133"/>
      <c r="GD633" s="133"/>
      <c r="GE633" s="133"/>
      <c r="GF633" s="134"/>
      <c r="GG633" s="135"/>
      <c r="GH633" s="133"/>
      <c r="GI633" s="133"/>
      <c r="GJ633" s="134"/>
      <c r="GK633" s="135"/>
      <c r="GL633" s="136"/>
      <c r="GM633" s="126"/>
      <c r="GN633" s="126"/>
      <c r="GO633" s="126"/>
      <c r="GP633" s="127"/>
      <c r="GQ633" s="137"/>
      <c r="GR633" s="138"/>
      <c r="GS633" s="139"/>
      <c r="GT633" s="140"/>
      <c r="GU633" s="141"/>
      <c r="GV633" s="142"/>
      <c r="GW633" s="143"/>
    </row>
    <row r="634" spans="1:205" s="120" customFormat="1" ht="18" customHeight="1" x14ac:dyDescent="0.25">
      <c r="A634" s="121">
        <v>629</v>
      </c>
      <c r="B634" s="122"/>
      <c r="C634" s="123"/>
      <c r="D634" s="123"/>
      <c r="E634" s="123"/>
      <c r="F634" s="123"/>
      <c r="G634" s="124"/>
      <c r="H634" s="144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46"/>
      <c r="AC634" s="146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6"/>
      <c r="AP634" s="126"/>
      <c r="AQ634" s="126"/>
      <c r="AR634" s="126"/>
      <c r="AS634" s="126"/>
      <c r="AT634" s="126"/>
      <c r="AU634" s="126"/>
      <c r="AV634" s="146"/>
      <c r="AW634" s="146"/>
      <c r="AX634" s="146"/>
      <c r="AY634" s="146"/>
      <c r="AZ634" s="125"/>
      <c r="BA634" s="125"/>
      <c r="BB634" s="125"/>
      <c r="BC634" s="125"/>
      <c r="BD634" s="125"/>
      <c r="BE634" s="125"/>
      <c r="BF634" s="125"/>
      <c r="BG634" s="125"/>
      <c r="BH634" s="125"/>
      <c r="BI634" s="125"/>
      <c r="BJ634" s="125"/>
      <c r="BK634" s="126"/>
      <c r="BL634" s="126"/>
      <c r="BM634" s="126"/>
      <c r="BN634" s="126"/>
      <c r="BO634" s="126"/>
      <c r="BP634" s="146"/>
      <c r="BQ634" s="146"/>
      <c r="BR634" s="146"/>
      <c r="BS634" s="146"/>
      <c r="BT634" s="146"/>
      <c r="BU634" s="146"/>
      <c r="BV634" s="125"/>
      <c r="BW634" s="125"/>
      <c r="BX634" s="125"/>
      <c r="BY634" s="125"/>
      <c r="BZ634" s="125"/>
      <c r="CA634" s="125"/>
      <c r="CB634" s="125"/>
      <c r="CC634" s="125"/>
      <c r="CD634" s="125"/>
      <c r="CE634" s="125"/>
      <c r="CF634" s="125"/>
      <c r="CG634" s="126"/>
      <c r="CH634" s="126"/>
      <c r="CI634" s="126"/>
      <c r="CJ634" s="146"/>
      <c r="CK634" s="146"/>
      <c r="CL634" s="146"/>
      <c r="CM634" s="146"/>
      <c r="CN634" s="146"/>
      <c r="CO634" s="146"/>
      <c r="CP634" s="146"/>
      <c r="CQ634" s="146"/>
      <c r="CR634" s="125"/>
      <c r="CS634" s="125"/>
      <c r="CT634" s="125"/>
      <c r="CU634" s="125"/>
      <c r="CV634" s="125"/>
      <c r="CW634" s="125"/>
      <c r="CX634" s="125"/>
      <c r="CY634" s="125"/>
      <c r="CZ634" s="125"/>
      <c r="DA634" s="125"/>
      <c r="DB634" s="125"/>
      <c r="DC634" s="146"/>
      <c r="DD634" s="146"/>
      <c r="DE634" s="146"/>
      <c r="DF634" s="146"/>
      <c r="DG634" s="146"/>
      <c r="DH634" s="146"/>
      <c r="DI634" s="146"/>
      <c r="DJ634" s="146"/>
      <c r="DK634" s="146"/>
      <c r="DL634" s="146"/>
      <c r="DM634" s="149"/>
      <c r="DN634" s="100"/>
      <c r="DO634" s="101"/>
      <c r="DP634" s="101"/>
      <c r="DQ634" s="101"/>
      <c r="DR634" s="101"/>
      <c r="DS634" s="101"/>
      <c r="DT634" s="101"/>
      <c r="DU634" s="101"/>
      <c r="DV634" s="101"/>
      <c r="DW634" s="101"/>
      <c r="DX634" s="101"/>
      <c r="DY634" s="101"/>
      <c r="DZ634" s="101"/>
      <c r="EA634" s="101"/>
      <c r="EB634" s="101"/>
      <c r="EC634" s="101"/>
      <c r="ED634" s="101"/>
      <c r="EE634" s="101"/>
      <c r="EF634" s="101"/>
      <c r="EG634" s="102"/>
      <c r="EH634" s="128"/>
      <c r="EI634" s="126"/>
      <c r="EJ634" s="126"/>
      <c r="EK634" s="126"/>
      <c r="EL634" s="126"/>
      <c r="EM634" s="126"/>
      <c r="EN634" s="126"/>
      <c r="EO634" s="126"/>
      <c r="EP634" s="126"/>
      <c r="EQ634" s="126"/>
      <c r="ER634" s="126"/>
      <c r="ES634" s="126"/>
      <c r="ET634" s="126"/>
      <c r="EU634" s="126"/>
      <c r="EV634" s="126"/>
      <c r="EW634" s="126"/>
      <c r="EX634" s="126"/>
      <c r="EY634" s="126"/>
      <c r="EZ634" s="126"/>
      <c r="FA634" s="129"/>
      <c r="FB634" s="106"/>
      <c r="FC634" s="101"/>
      <c r="FD634" s="101"/>
      <c r="FE634" s="101"/>
      <c r="FF634" s="101"/>
      <c r="FG634" s="101"/>
      <c r="FH634" s="101"/>
      <c r="FI634" s="101"/>
      <c r="FJ634" s="101"/>
      <c r="FK634" s="130"/>
      <c r="FL634" s="128"/>
      <c r="FM634" s="126"/>
      <c r="FN634" s="126"/>
      <c r="FO634" s="126"/>
      <c r="FP634" s="126"/>
      <c r="FQ634" s="127"/>
      <c r="FR634" s="128"/>
      <c r="FS634" s="126"/>
      <c r="FT634" s="126"/>
      <c r="FU634" s="129"/>
      <c r="FV634" s="106"/>
      <c r="FW634" s="101"/>
      <c r="FX634" s="101"/>
      <c r="FY634" s="127"/>
      <c r="FZ634" s="131"/>
      <c r="GA634" s="132"/>
      <c r="GB634" s="133"/>
      <c r="GC634" s="133"/>
      <c r="GD634" s="133"/>
      <c r="GE634" s="133"/>
      <c r="GF634" s="134"/>
      <c r="GG634" s="135"/>
      <c r="GH634" s="133"/>
      <c r="GI634" s="133"/>
      <c r="GJ634" s="134"/>
      <c r="GK634" s="135"/>
      <c r="GL634" s="136"/>
      <c r="GM634" s="126"/>
      <c r="GN634" s="126"/>
      <c r="GO634" s="126"/>
      <c r="GP634" s="127"/>
      <c r="GQ634" s="137"/>
      <c r="GR634" s="138"/>
      <c r="GS634" s="139"/>
      <c r="GT634" s="140"/>
      <c r="GU634" s="141"/>
      <c r="GV634" s="142"/>
      <c r="GW634" s="143"/>
    </row>
    <row r="635" spans="1:205" s="120" customFormat="1" ht="18" customHeight="1" x14ac:dyDescent="0.25">
      <c r="A635" s="121">
        <v>630</v>
      </c>
      <c r="B635" s="122"/>
      <c r="C635" s="123"/>
      <c r="D635" s="123"/>
      <c r="E635" s="123"/>
      <c r="F635" s="123"/>
      <c r="G635" s="124"/>
      <c r="H635" s="144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46"/>
      <c r="AC635" s="146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6"/>
      <c r="AP635" s="126"/>
      <c r="AQ635" s="126"/>
      <c r="AR635" s="126"/>
      <c r="AS635" s="126"/>
      <c r="AT635" s="126"/>
      <c r="AU635" s="126"/>
      <c r="AV635" s="146"/>
      <c r="AW635" s="146"/>
      <c r="AX635" s="146"/>
      <c r="AY635" s="146"/>
      <c r="AZ635" s="125"/>
      <c r="BA635" s="125"/>
      <c r="BB635" s="125"/>
      <c r="BC635" s="125"/>
      <c r="BD635" s="125"/>
      <c r="BE635" s="125"/>
      <c r="BF635" s="125"/>
      <c r="BG635" s="125"/>
      <c r="BH635" s="125"/>
      <c r="BI635" s="125"/>
      <c r="BJ635" s="125"/>
      <c r="BK635" s="126"/>
      <c r="BL635" s="126"/>
      <c r="BM635" s="126"/>
      <c r="BN635" s="126"/>
      <c r="BO635" s="126"/>
      <c r="BP635" s="146"/>
      <c r="BQ635" s="146"/>
      <c r="BR635" s="146"/>
      <c r="BS635" s="146"/>
      <c r="BT635" s="146"/>
      <c r="BU635" s="146"/>
      <c r="BV635" s="125"/>
      <c r="BW635" s="125"/>
      <c r="BX635" s="125"/>
      <c r="BY635" s="125"/>
      <c r="BZ635" s="125"/>
      <c r="CA635" s="125"/>
      <c r="CB635" s="125"/>
      <c r="CC635" s="125"/>
      <c r="CD635" s="125"/>
      <c r="CE635" s="125"/>
      <c r="CF635" s="125"/>
      <c r="CG635" s="126"/>
      <c r="CH635" s="126"/>
      <c r="CI635" s="126"/>
      <c r="CJ635" s="146"/>
      <c r="CK635" s="146"/>
      <c r="CL635" s="146"/>
      <c r="CM635" s="146"/>
      <c r="CN635" s="146"/>
      <c r="CO635" s="146"/>
      <c r="CP635" s="146"/>
      <c r="CQ635" s="146"/>
      <c r="CR635" s="125"/>
      <c r="CS635" s="125"/>
      <c r="CT635" s="125"/>
      <c r="CU635" s="125"/>
      <c r="CV635" s="125"/>
      <c r="CW635" s="125"/>
      <c r="CX635" s="125"/>
      <c r="CY635" s="125"/>
      <c r="CZ635" s="125"/>
      <c r="DA635" s="125"/>
      <c r="DB635" s="125"/>
      <c r="DC635" s="146"/>
      <c r="DD635" s="146"/>
      <c r="DE635" s="146"/>
      <c r="DF635" s="146"/>
      <c r="DG635" s="146"/>
      <c r="DH635" s="146"/>
      <c r="DI635" s="146"/>
      <c r="DJ635" s="146"/>
      <c r="DK635" s="146"/>
      <c r="DL635" s="146"/>
      <c r="DM635" s="149"/>
      <c r="DN635" s="100"/>
      <c r="DO635" s="101"/>
      <c r="DP635" s="101"/>
      <c r="DQ635" s="101"/>
      <c r="DR635" s="101"/>
      <c r="DS635" s="101"/>
      <c r="DT635" s="101"/>
      <c r="DU635" s="101"/>
      <c r="DV635" s="101"/>
      <c r="DW635" s="101"/>
      <c r="DX635" s="101"/>
      <c r="DY635" s="101"/>
      <c r="DZ635" s="101"/>
      <c r="EA635" s="101"/>
      <c r="EB635" s="101"/>
      <c r="EC635" s="101"/>
      <c r="ED635" s="101"/>
      <c r="EE635" s="101"/>
      <c r="EF635" s="101"/>
      <c r="EG635" s="102"/>
      <c r="EH635" s="128"/>
      <c r="EI635" s="126"/>
      <c r="EJ635" s="126"/>
      <c r="EK635" s="126"/>
      <c r="EL635" s="126"/>
      <c r="EM635" s="126"/>
      <c r="EN635" s="126"/>
      <c r="EO635" s="126"/>
      <c r="EP635" s="126"/>
      <c r="EQ635" s="126"/>
      <c r="ER635" s="126"/>
      <c r="ES635" s="126"/>
      <c r="ET635" s="126"/>
      <c r="EU635" s="126"/>
      <c r="EV635" s="126"/>
      <c r="EW635" s="126"/>
      <c r="EX635" s="126"/>
      <c r="EY635" s="126"/>
      <c r="EZ635" s="126"/>
      <c r="FA635" s="129"/>
      <c r="FB635" s="106"/>
      <c r="FC635" s="101"/>
      <c r="FD635" s="101"/>
      <c r="FE635" s="101"/>
      <c r="FF635" s="101"/>
      <c r="FG635" s="101"/>
      <c r="FH635" s="101"/>
      <c r="FI635" s="101"/>
      <c r="FJ635" s="101"/>
      <c r="FK635" s="130"/>
      <c r="FL635" s="128"/>
      <c r="FM635" s="126"/>
      <c r="FN635" s="126"/>
      <c r="FO635" s="126"/>
      <c r="FP635" s="126"/>
      <c r="FQ635" s="127"/>
      <c r="FR635" s="128"/>
      <c r="FS635" s="126"/>
      <c r="FT635" s="126"/>
      <c r="FU635" s="129"/>
      <c r="FV635" s="106"/>
      <c r="FW635" s="101"/>
      <c r="FX635" s="101"/>
      <c r="FY635" s="127"/>
      <c r="FZ635" s="131"/>
      <c r="GA635" s="132"/>
      <c r="GB635" s="133"/>
      <c r="GC635" s="133"/>
      <c r="GD635" s="133"/>
      <c r="GE635" s="133"/>
      <c r="GF635" s="134"/>
      <c r="GG635" s="135"/>
      <c r="GH635" s="133"/>
      <c r="GI635" s="133"/>
      <c r="GJ635" s="134"/>
      <c r="GK635" s="135"/>
      <c r="GL635" s="136"/>
      <c r="GM635" s="126"/>
      <c r="GN635" s="126"/>
      <c r="GO635" s="126"/>
      <c r="GP635" s="127"/>
      <c r="GQ635" s="137"/>
      <c r="GR635" s="138"/>
      <c r="GS635" s="139"/>
      <c r="GT635" s="140"/>
      <c r="GU635" s="141"/>
      <c r="GV635" s="142"/>
      <c r="GW635" s="143"/>
    </row>
    <row r="636" spans="1:205" s="120" customFormat="1" ht="18" customHeight="1" x14ac:dyDescent="0.25">
      <c r="A636" s="121">
        <v>631</v>
      </c>
      <c r="B636" s="122"/>
      <c r="C636" s="123"/>
      <c r="D636" s="123"/>
      <c r="E636" s="123"/>
      <c r="F636" s="123"/>
      <c r="G636" s="124"/>
      <c r="H636" s="144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46"/>
      <c r="AC636" s="146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6"/>
      <c r="AP636" s="126"/>
      <c r="AQ636" s="126"/>
      <c r="AR636" s="126"/>
      <c r="AS636" s="126"/>
      <c r="AT636" s="126"/>
      <c r="AU636" s="126"/>
      <c r="AV636" s="146"/>
      <c r="AW636" s="146"/>
      <c r="AX636" s="146"/>
      <c r="AY636" s="146"/>
      <c r="AZ636" s="125"/>
      <c r="BA636" s="125"/>
      <c r="BB636" s="125"/>
      <c r="BC636" s="125"/>
      <c r="BD636" s="125"/>
      <c r="BE636" s="125"/>
      <c r="BF636" s="125"/>
      <c r="BG636" s="125"/>
      <c r="BH636" s="125"/>
      <c r="BI636" s="125"/>
      <c r="BJ636" s="125"/>
      <c r="BK636" s="126"/>
      <c r="BL636" s="126"/>
      <c r="BM636" s="126"/>
      <c r="BN636" s="126"/>
      <c r="BO636" s="126"/>
      <c r="BP636" s="146"/>
      <c r="BQ636" s="146"/>
      <c r="BR636" s="146"/>
      <c r="BS636" s="146"/>
      <c r="BT636" s="146"/>
      <c r="BU636" s="146"/>
      <c r="BV636" s="125"/>
      <c r="BW636" s="125"/>
      <c r="BX636" s="125"/>
      <c r="BY636" s="125"/>
      <c r="BZ636" s="125"/>
      <c r="CA636" s="125"/>
      <c r="CB636" s="125"/>
      <c r="CC636" s="125"/>
      <c r="CD636" s="125"/>
      <c r="CE636" s="125"/>
      <c r="CF636" s="125"/>
      <c r="CG636" s="126"/>
      <c r="CH636" s="126"/>
      <c r="CI636" s="126"/>
      <c r="CJ636" s="146"/>
      <c r="CK636" s="146"/>
      <c r="CL636" s="146"/>
      <c r="CM636" s="146"/>
      <c r="CN636" s="146"/>
      <c r="CO636" s="146"/>
      <c r="CP636" s="146"/>
      <c r="CQ636" s="146"/>
      <c r="CR636" s="125"/>
      <c r="CS636" s="125"/>
      <c r="CT636" s="125"/>
      <c r="CU636" s="125"/>
      <c r="CV636" s="125"/>
      <c r="CW636" s="125"/>
      <c r="CX636" s="125"/>
      <c r="CY636" s="125"/>
      <c r="CZ636" s="125"/>
      <c r="DA636" s="125"/>
      <c r="DB636" s="125"/>
      <c r="DC636" s="146"/>
      <c r="DD636" s="146"/>
      <c r="DE636" s="146"/>
      <c r="DF636" s="146"/>
      <c r="DG636" s="146"/>
      <c r="DH636" s="146"/>
      <c r="DI636" s="146"/>
      <c r="DJ636" s="146"/>
      <c r="DK636" s="146"/>
      <c r="DL636" s="146"/>
      <c r="DM636" s="149"/>
      <c r="DN636" s="100"/>
      <c r="DO636" s="101"/>
      <c r="DP636" s="101"/>
      <c r="DQ636" s="101"/>
      <c r="DR636" s="101"/>
      <c r="DS636" s="101"/>
      <c r="DT636" s="101"/>
      <c r="DU636" s="101"/>
      <c r="DV636" s="101"/>
      <c r="DW636" s="101"/>
      <c r="DX636" s="101"/>
      <c r="DY636" s="101"/>
      <c r="DZ636" s="101"/>
      <c r="EA636" s="101"/>
      <c r="EB636" s="101"/>
      <c r="EC636" s="101"/>
      <c r="ED636" s="101"/>
      <c r="EE636" s="101"/>
      <c r="EF636" s="101"/>
      <c r="EG636" s="102"/>
      <c r="EH636" s="128"/>
      <c r="EI636" s="126"/>
      <c r="EJ636" s="126"/>
      <c r="EK636" s="126"/>
      <c r="EL636" s="126"/>
      <c r="EM636" s="126"/>
      <c r="EN636" s="126"/>
      <c r="EO636" s="126"/>
      <c r="EP636" s="126"/>
      <c r="EQ636" s="126"/>
      <c r="ER636" s="126"/>
      <c r="ES636" s="126"/>
      <c r="ET636" s="126"/>
      <c r="EU636" s="126"/>
      <c r="EV636" s="126"/>
      <c r="EW636" s="126"/>
      <c r="EX636" s="126"/>
      <c r="EY636" s="126"/>
      <c r="EZ636" s="126"/>
      <c r="FA636" s="129"/>
      <c r="FB636" s="106"/>
      <c r="FC636" s="101"/>
      <c r="FD636" s="101"/>
      <c r="FE636" s="101"/>
      <c r="FF636" s="101"/>
      <c r="FG636" s="101"/>
      <c r="FH636" s="101"/>
      <c r="FI636" s="101"/>
      <c r="FJ636" s="101"/>
      <c r="FK636" s="130"/>
      <c r="FL636" s="128"/>
      <c r="FM636" s="126"/>
      <c r="FN636" s="126"/>
      <c r="FO636" s="126"/>
      <c r="FP636" s="126"/>
      <c r="FQ636" s="127"/>
      <c r="FR636" s="128"/>
      <c r="FS636" s="126"/>
      <c r="FT636" s="126"/>
      <c r="FU636" s="129"/>
      <c r="FV636" s="106"/>
      <c r="FW636" s="101"/>
      <c r="FX636" s="101"/>
      <c r="FY636" s="127"/>
      <c r="FZ636" s="131"/>
      <c r="GA636" s="132"/>
      <c r="GB636" s="133"/>
      <c r="GC636" s="133"/>
      <c r="GD636" s="133"/>
      <c r="GE636" s="133"/>
      <c r="GF636" s="134"/>
      <c r="GG636" s="135"/>
      <c r="GH636" s="133"/>
      <c r="GI636" s="133"/>
      <c r="GJ636" s="134"/>
      <c r="GK636" s="135"/>
      <c r="GL636" s="136"/>
      <c r="GM636" s="126"/>
      <c r="GN636" s="126"/>
      <c r="GO636" s="126"/>
      <c r="GP636" s="127"/>
      <c r="GQ636" s="137"/>
      <c r="GR636" s="138"/>
      <c r="GS636" s="139"/>
      <c r="GT636" s="140"/>
      <c r="GU636" s="141"/>
      <c r="GV636" s="142"/>
      <c r="GW636" s="143"/>
    </row>
    <row r="637" spans="1:205" s="120" customFormat="1" ht="18" customHeight="1" x14ac:dyDescent="0.25">
      <c r="A637" s="121">
        <v>632</v>
      </c>
      <c r="B637" s="122"/>
      <c r="C637" s="123"/>
      <c r="D637" s="123"/>
      <c r="E637" s="123"/>
      <c r="F637" s="123"/>
      <c r="G637" s="124"/>
      <c r="H637" s="144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46"/>
      <c r="AC637" s="146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6"/>
      <c r="AP637" s="126"/>
      <c r="AQ637" s="126"/>
      <c r="AR637" s="126"/>
      <c r="AS637" s="126"/>
      <c r="AT637" s="126"/>
      <c r="AU637" s="126"/>
      <c r="AV637" s="146"/>
      <c r="AW637" s="146"/>
      <c r="AX637" s="146"/>
      <c r="AY637" s="146"/>
      <c r="AZ637" s="125"/>
      <c r="BA637" s="125"/>
      <c r="BB637" s="125"/>
      <c r="BC637" s="125"/>
      <c r="BD637" s="125"/>
      <c r="BE637" s="125"/>
      <c r="BF637" s="125"/>
      <c r="BG637" s="125"/>
      <c r="BH637" s="125"/>
      <c r="BI637" s="125"/>
      <c r="BJ637" s="125"/>
      <c r="BK637" s="126"/>
      <c r="BL637" s="126"/>
      <c r="BM637" s="126"/>
      <c r="BN637" s="126"/>
      <c r="BO637" s="126"/>
      <c r="BP637" s="146"/>
      <c r="BQ637" s="146"/>
      <c r="BR637" s="146"/>
      <c r="BS637" s="146"/>
      <c r="BT637" s="146"/>
      <c r="BU637" s="146"/>
      <c r="BV637" s="125"/>
      <c r="BW637" s="125"/>
      <c r="BX637" s="125"/>
      <c r="BY637" s="125"/>
      <c r="BZ637" s="125"/>
      <c r="CA637" s="125"/>
      <c r="CB637" s="125"/>
      <c r="CC637" s="125"/>
      <c r="CD637" s="125"/>
      <c r="CE637" s="125"/>
      <c r="CF637" s="125"/>
      <c r="CG637" s="126"/>
      <c r="CH637" s="126"/>
      <c r="CI637" s="126"/>
      <c r="CJ637" s="146"/>
      <c r="CK637" s="146"/>
      <c r="CL637" s="146"/>
      <c r="CM637" s="146"/>
      <c r="CN637" s="146"/>
      <c r="CO637" s="146"/>
      <c r="CP637" s="146"/>
      <c r="CQ637" s="146"/>
      <c r="CR637" s="125"/>
      <c r="CS637" s="125"/>
      <c r="CT637" s="125"/>
      <c r="CU637" s="125"/>
      <c r="CV637" s="125"/>
      <c r="CW637" s="125"/>
      <c r="CX637" s="125"/>
      <c r="CY637" s="125"/>
      <c r="CZ637" s="125"/>
      <c r="DA637" s="125"/>
      <c r="DB637" s="125"/>
      <c r="DC637" s="146"/>
      <c r="DD637" s="146"/>
      <c r="DE637" s="146"/>
      <c r="DF637" s="146"/>
      <c r="DG637" s="146"/>
      <c r="DH637" s="146"/>
      <c r="DI637" s="146"/>
      <c r="DJ637" s="146"/>
      <c r="DK637" s="146"/>
      <c r="DL637" s="146"/>
      <c r="DM637" s="149"/>
      <c r="DN637" s="100"/>
      <c r="DO637" s="101"/>
      <c r="DP637" s="101"/>
      <c r="DQ637" s="101"/>
      <c r="DR637" s="101"/>
      <c r="DS637" s="101"/>
      <c r="DT637" s="101"/>
      <c r="DU637" s="101"/>
      <c r="DV637" s="101"/>
      <c r="DW637" s="101"/>
      <c r="DX637" s="101"/>
      <c r="DY637" s="101"/>
      <c r="DZ637" s="101"/>
      <c r="EA637" s="101"/>
      <c r="EB637" s="101"/>
      <c r="EC637" s="101"/>
      <c r="ED637" s="101"/>
      <c r="EE637" s="101"/>
      <c r="EF637" s="101"/>
      <c r="EG637" s="102"/>
      <c r="EH637" s="128"/>
      <c r="EI637" s="126"/>
      <c r="EJ637" s="126"/>
      <c r="EK637" s="126"/>
      <c r="EL637" s="126"/>
      <c r="EM637" s="126"/>
      <c r="EN637" s="126"/>
      <c r="EO637" s="126"/>
      <c r="EP637" s="126"/>
      <c r="EQ637" s="126"/>
      <c r="ER637" s="126"/>
      <c r="ES637" s="126"/>
      <c r="ET637" s="126"/>
      <c r="EU637" s="126"/>
      <c r="EV637" s="126"/>
      <c r="EW637" s="126"/>
      <c r="EX637" s="126"/>
      <c r="EY637" s="126"/>
      <c r="EZ637" s="126"/>
      <c r="FA637" s="129"/>
      <c r="FB637" s="106"/>
      <c r="FC637" s="101"/>
      <c r="FD637" s="101"/>
      <c r="FE637" s="101"/>
      <c r="FF637" s="101"/>
      <c r="FG637" s="101"/>
      <c r="FH637" s="101"/>
      <c r="FI637" s="101"/>
      <c r="FJ637" s="101"/>
      <c r="FK637" s="130"/>
      <c r="FL637" s="128"/>
      <c r="FM637" s="126"/>
      <c r="FN637" s="126"/>
      <c r="FO637" s="126"/>
      <c r="FP637" s="126"/>
      <c r="FQ637" s="127"/>
      <c r="FR637" s="128"/>
      <c r="FS637" s="126"/>
      <c r="FT637" s="126"/>
      <c r="FU637" s="129"/>
      <c r="FV637" s="106"/>
      <c r="FW637" s="101"/>
      <c r="FX637" s="101"/>
      <c r="FY637" s="127"/>
      <c r="FZ637" s="131"/>
      <c r="GA637" s="132"/>
      <c r="GB637" s="133"/>
      <c r="GC637" s="133"/>
      <c r="GD637" s="133"/>
      <c r="GE637" s="133"/>
      <c r="GF637" s="134"/>
      <c r="GG637" s="135"/>
      <c r="GH637" s="133"/>
      <c r="GI637" s="133"/>
      <c r="GJ637" s="134"/>
      <c r="GK637" s="135"/>
      <c r="GL637" s="136"/>
      <c r="GM637" s="126"/>
      <c r="GN637" s="126"/>
      <c r="GO637" s="126"/>
      <c r="GP637" s="127"/>
      <c r="GQ637" s="137"/>
      <c r="GR637" s="138"/>
      <c r="GS637" s="139"/>
      <c r="GT637" s="140"/>
      <c r="GU637" s="141"/>
      <c r="GV637" s="142"/>
      <c r="GW637" s="143"/>
    </row>
    <row r="638" spans="1:205" s="120" customFormat="1" ht="18" customHeight="1" x14ac:dyDescent="0.25">
      <c r="A638" s="121">
        <v>633</v>
      </c>
      <c r="B638" s="122"/>
      <c r="C638" s="123"/>
      <c r="D638" s="123"/>
      <c r="E638" s="123"/>
      <c r="F638" s="123"/>
      <c r="G638" s="124"/>
      <c r="H638" s="144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46"/>
      <c r="AC638" s="146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6"/>
      <c r="AP638" s="126"/>
      <c r="AQ638" s="126"/>
      <c r="AR638" s="126"/>
      <c r="AS638" s="126"/>
      <c r="AT638" s="126"/>
      <c r="AU638" s="126"/>
      <c r="AV638" s="146"/>
      <c r="AW638" s="146"/>
      <c r="AX638" s="146"/>
      <c r="AY638" s="146"/>
      <c r="AZ638" s="125"/>
      <c r="BA638" s="125"/>
      <c r="BB638" s="125"/>
      <c r="BC638" s="125"/>
      <c r="BD638" s="125"/>
      <c r="BE638" s="125"/>
      <c r="BF638" s="125"/>
      <c r="BG638" s="125"/>
      <c r="BH638" s="125"/>
      <c r="BI638" s="125"/>
      <c r="BJ638" s="125"/>
      <c r="BK638" s="126"/>
      <c r="BL638" s="126"/>
      <c r="BM638" s="126"/>
      <c r="BN638" s="126"/>
      <c r="BO638" s="126"/>
      <c r="BP638" s="146"/>
      <c r="BQ638" s="146"/>
      <c r="BR638" s="146"/>
      <c r="BS638" s="146"/>
      <c r="BT638" s="146"/>
      <c r="BU638" s="146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6"/>
      <c r="CH638" s="126"/>
      <c r="CI638" s="126"/>
      <c r="CJ638" s="146"/>
      <c r="CK638" s="146"/>
      <c r="CL638" s="146"/>
      <c r="CM638" s="146"/>
      <c r="CN638" s="146"/>
      <c r="CO638" s="146"/>
      <c r="CP638" s="146"/>
      <c r="CQ638" s="146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46"/>
      <c r="DD638" s="146"/>
      <c r="DE638" s="146"/>
      <c r="DF638" s="146"/>
      <c r="DG638" s="146"/>
      <c r="DH638" s="146"/>
      <c r="DI638" s="146"/>
      <c r="DJ638" s="146"/>
      <c r="DK638" s="146"/>
      <c r="DL638" s="146"/>
      <c r="DM638" s="149"/>
      <c r="DN638" s="100"/>
      <c r="DO638" s="101"/>
      <c r="DP638" s="101"/>
      <c r="DQ638" s="101"/>
      <c r="DR638" s="101"/>
      <c r="DS638" s="101"/>
      <c r="DT638" s="101"/>
      <c r="DU638" s="101"/>
      <c r="DV638" s="101"/>
      <c r="DW638" s="101"/>
      <c r="DX638" s="101"/>
      <c r="DY638" s="101"/>
      <c r="DZ638" s="101"/>
      <c r="EA638" s="101"/>
      <c r="EB638" s="101"/>
      <c r="EC638" s="101"/>
      <c r="ED638" s="101"/>
      <c r="EE638" s="101"/>
      <c r="EF638" s="101"/>
      <c r="EG638" s="102"/>
      <c r="EH638" s="128"/>
      <c r="EI638" s="126"/>
      <c r="EJ638" s="126"/>
      <c r="EK638" s="126"/>
      <c r="EL638" s="126"/>
      <c r="EM638" s="126"/>
      <c r="EN638" s="126"/>
      <c r="EO638" s="126"/>
      <c r="EP638" s="126"/>
      <c r="EQ638" s="126"/>
      <c r="ER638" s="126"/>
      <c r="ES638" s="126"/>
      <c r="ET638" s="126"/>
      <c r="EU638" s="126"/>
      <c r="EV638" s="126"/>
      <c r="EW638" s="126"/>
      <c r="EX638" s="126"/>
      <c r="EY638" s="126"/>
      <c r="EZ638" s="126"/>
      <c r="FA638" s="129"/>
      <c r="FB638" s="106"/>
      <c r="FC638" s="101"/>
      <c r="FD638" s="101"/>
      <c r="FE638" s="101"/>
      <c r="FF638" s="101"/>
      <c r="FG638" s="101"/>
      <c r="FH638" s="101"/>
      <c r="FI638" s="101"/>
      <c r="FJ638" s="101"/>
      <c r="FK638" s="130"/>
      <c r="FL638" s="128"/>
      <c r="FM638" s="126"/>
      <c r="FN638" s="126"/>
      <c r="FO638" s="126"/>
      <c r="FP638" s="126"/>
      <c r="FQ638" s="127"/>
      <c r="FR638" s="128"/>
      <c r="FS638" s="126"/>
      <c r="FT638" s="126"/>
      <c r="FU638" s="129"/>
      <c r="FV638" s="106"/>
      <c r="FW638" s="101"/>
      <c r="FX638" s="101"/>
      <c r="FY638" s="127"/>
      <c r="FZ638" s="131"/>
      <c r="GA638" s="132"/>
      <c r="GB638" s="133"/>
      <c r="GC638" s="133"/>
      <c r="GD638" s="133"/>
      <c r="GE638" s="133"/>
      <c r="GF638" s="134"/>
      <c r="GG638" s="135"/>
      <c r="GH638" s="133"/>
      <c r="GI638" s="133"/>
      <c r="GJ638" s="134"/>
      <c r="GK638" s="135"/>
      <c r="GL638" s="136"/>
      <c r="GM638" s="126"/>
      <c r="GN638" s="126"/>
      <c r="GO638" s="126"/>
      <c r="GP638" s="127"/>
      <c r="GQ638" s="137"/>
      <c r="GR638" s="138"/>
      <c r="GS638" s="139"/>
      <c r="GT638" s="140"/>
      <c r="GU638" s="141"/>
      <c r="GV638" s="142"/>
      <c r="GW638" s="143"/>
    </row>
    <row r="639" spans="1:205" s="120" customFormat="1" ht="18" customHeight="1" x14ac:dyDescent="0.25">
      <c r="A639" s="121">
        <v>634</v>
      </c>
      <c r="B639" s="122"/>
      <c r="C639" s="123"/>
      <c r="D639" s="123"/>
      <c r="E639" s="123"/>
      <c r="F639" s="123"/>
      <c r="G639" s="124"/>
      <c r="H639" s="144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46"/>
      <c r="AC639" s="146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6"/>
      <c r="AP639" s="126"/>
      <c r="AQ639" s="126"/>
      <c r="AR639" s="126"/>
      <c r="AS639" s="126"/>
      <c r="AT639" s="126"/>
      <c r="AU639" s="126"/>
      <c r="AV639" s="146"/>
      <c r="AW639" s="146"/>
      <c r="AX639" s="146"/>
      <c r="AY639" s="146"/>
      <c r="AZ639" s="125"/>
      <c r="BA639" s="125"/>
      <c r="BB639" s="125"/>
      <c r="BC639" s="125"/>
      <c r="BD639" s="125"/>
      <c r="BE639" s="125"/>
      <c r="BF639" s="125"/>
      <c r="BG639" s="125"/>
      <c r="BH639" s="125"/>
      <c r="BI639" s="125"/>
      <c r="BJ639" s="125"/>
      <c r="BK639" s="126"/>
      <c r="BL639" s="126"/>
      <c r="BM639" s="126"/>
      <c r="BN639" s="126"/>
      <c r="BO639" s="126"/>
      <c r="BP639" s="146"/>
      <c r="BQ639" s="146"/>
      <c r="BR639" s="146"/>
      <c r="BS639" s="146"/>
      <c r="BT639" s="146"/>
      <c r="BU639" s="146"/>
      <c r="BV639" s="125"/>
      <c r="BW639" s="125"/>
      <c r="BX639" s="125"/>
      <c r="BY639" s="125"/>
      <c r="BZ639" s="125"/>
      <c r="CA639" s="125"/>
      <c r="CB639" s="125"/>
      <c r="CC639" s="125"/>
      <c r="CD639" s="125"/>
      <c r="CE639" s="125"/>
      <c r="CF639" s="125"/>
      <c r="CG639" s="126"/>
      <c r="CH639" s="126"/>
      <c r="CI639" s="126"/>
      <c r="CJ639" s="146"/>
      <c r="CK639" s="146"/>
      <c r="CL639" s="146"/>
      <c r="CM639" s="146"/>
      <c r="CN639" s="146"/>
      <c r="CO639" s="146"/>
      <c r="CP639" s="146"/>
      <c r="CQ639" s="146"/>
      <c r="CR639" s="125"/>
      <c r="CS639" s="125"/>
      <c r="CT639" s="125"/>
      <c r="CU639" s="125"/>
      <c r="CV639" s="125"/>
      <c r="CW639" s="125"/>
      <c r="CX639" s="125"/>
      <c r="CY639" s="125"/>
      <c r="CZ639" s="125"/>
      <c r="DA639" s="125"/>
      <c r="DB639" s="125"/>
      <c r="DC639" s="146"/>
      <c r="DD639" s="146"/>
      <c r="DE639" s="146"/>
      <c r="DF639" s="146"/>
      <c r="DG639" s="146"/>
      <c r="DH639" s="146"/>
      <c r="DI639" s="146"/>
      <c r="DJ639" s="146"/>
      <c r="DK639" s="146"/>
      <c r="DL639" s="146"/>
      <c r="DM639" s="149"/>
      <c r="DN639" s="100"/>
      <c r="DO639" s="101"/>
      <c r="DP639" s="101"/>
      <c r="DQ639" s="101"/>
      <c r="DR639" s="101"/>
      <c r="DS639" s="101"/>
      <c r="DT639" s="101"/>
      <c r="DU639" s="101"/>
      <c r="DV639" s="101"/>
      <c r="DW639" s="101"/>
      <c r="DX639" s="101"/>
      <c r="DY639" s="101"/>
      <c r="DZ639" s="101"/>
      <c r="EA639" s="101"/>
      <c r="EB639" s="101"/>
      <c r="EC639" s="101"/>
      <c r="ED639" s="101"/>
      <c r="EE639" s="101"/>
      <c r="EF639" s="101"/>
      <c r="EG639" s="102"/>
      <c r="EH639" s="128"/>
      <c r="EI639" s="126"/>
      <c r="EJ639" s="126"/>
      <c r="EK639" s="126"/>
      <c r="EL639" s="126"/>
      <c r="EM639" s="126"/>
      <c r="EN639" s="126"/>
      <c r="EO639" s="126"/>
      <c r="EP639" s="126"/>
      <c r="EQ639" s="126"/>
      <c r="ER639" s="126"/>
      <c r="ES639" s="126"/>
      <c r="ET639" s="126"/>
      <c r="EU639" s="126"/>
      <c r="EV639" s="126"/>
      <c r="EW639" s="126"/>
      <c r="EX639" s="126"/>
      <c r="EY639" s="126"/>
      <c r="EZ639" s="126"/>
      <c r="FA639" s="129"/>
      <c r="FB639" s="106"/>
      <c r="FC639" s="101"/>
      <c r="FD639" s="101"/>
      <c r="FE639" s="101"/>
      <c r="FF639" s="101"/>
      <c r="FG639" s="101"/>
      <c r="FH639" s="101"/>
      <c r="FI639" s="101"/>
      <c r="FJ639" s="101"/>
      <c r="FK639" s="130"/>
      <c r="FL639" s="128"/>
      <c r="FM639" s="126"/>
      <c r="FN639" s="126"/>
      <c r="FO639" s="126"/>
      <c r="FP639" s="126"/>
      <c r="FQ639" s="127"/>
      <c r="FR639" s="128"/>
      <c r="FS639" s="126"/>
      <c r="FT639" s="126"/>
      <c r="FU639" s="129"/>
      <c r="FV639" s="106"/>
      <c r="FW639" s="101"/>
      <c r="FX639" s="101"/>
      <c r="FY639" s="127"/>
      <c r="FZ639" s="131"/>
      <c r="GA639" s="132"/>
      <c r="GB639" s="133"/>
      <c r="GC639" s="133"/>
      <c r="GD639" s="133"/>
      <c r="GE639" s="133"/>
      <c r="GF639" s="134"/>
      <c r="GG639" s="135"/>
      <c r="GH639" s="133"/>
      <c r="GI639" s="133"/>
      <c r="GJ639" s="134"/>
      <c r="GK639" s="135"/>
      <c r="GL639" s="136"/>
      <c r="GM639" s="126"/>
      <c r="GN639" s="126"/>
      <c r="GO639" s="126"/>
      <c r="GP639" s="127"/>
      <c r="GQ639" s="137"/>
      <c r="GR639" s="138"/>
      <c r="GS639" s="139"/>
      <c r="GT639" s="140"/>
      <c r="GU639" s="141"/>
      <c r="GV639" s="142"/>
      <c r="GW639" s="143"/>
    </row>
    <row r="640" spans="1:205" s="120" customFormat="1" ht="18" customHeight="1" x14ac:dyDescent="0.25">
      <c r="A640" s="121">
        <v>635</v>
      </c>
      <c r="B640" s="122"/>
      <c r="C640" s="123"/>
      <c r="D640" s="123"/>
      <c r="E640" s="123"/>
      <c r="F640" s="123"/>
      <c r="G640" s="124"/>
      <c r="H640" s="144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46"/>
      <c r="AC640" s="146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6"/>
      <c r="AP640" s="126"/>
      <c r="AQ640" s="126"/>
      <c r="AR640" s="126"/>
      <c r="AS640" s="126"/>
      <c r="AT640" s="126"/>
      <c r="AU640" s="126"/>
      <c r="AV640" s="146"/>
      <c r="AW640" s="146"/>
      <c r="AX640" s="146"/>
      <c r="AY640" s="146"/>
      <c r="AZ640" s="125"/>
      <c r="BA640" s="125"/>
      <c r="BB640" s="125"/>
      <c r="BC640" s="125"/>
      <c r="BD640" s="125"/>
      <c r="BE640" s="125"/>
      <c r="BF640" s="125"/>
      <c r="BG640" s="125"/>
      <c r="BH640" s="125"/>
      <c r="BI640" s="125"/>
      <c r="BJ640" s="125"/>
      <c r="BK640" s="126"/>
      <c r="BL640" s="126"/>
      <c r="BM640" s="126"/>
      <c r="BN640" s="126"/>
      <c r="BO640" s="126"/>
      <c r="BP640" s="146"/>
      <c r="BQ640" s="146"/>
      <c r="BR640" s="146"/>
      <c r="BS640" s="146"/>
      <c r="BT640" s="146"/>
      <c r="BU640" s="146"/>
      <c r="BV640" s="125"/>
      <c r="BW640" s="125"/>
      <c r="BX640" s="125"/>
      <c r="BY640" s="125"/>
      <c r="BZ640" s="125"/>
      <c r="CA640" s="125"/>
      <c r="CB640" s="125"/>
      <c r="CC640" s="125"/>
      <c r="CD640" s="125"/>
      <c r="CE640" s="125"/>
      <c r="CF640" s="125"/>
      <c r="CG640" s="126"/>
      <c r="CH640" s="126"/>
      <c r="CI640" s="126"/>
      <c r="CJ640" s="146"/>
      <c r="CK640" s="146"/>
      <c r="CL640" s="146"/>
      <c r="CM640" s="146"/>
      <c r="CN640" s="146"/>
      <c r="CO640" s="146"/>
      <c r="CP640" s="146"/>
      <c r="CQ640" s="146"/>
      <c r="CR640" s="125"/>
      <c r="CS640" s="125"/>
      <c r="CT640" s="125"/>
      <c r="CU640" s="125"/>
      <c r="CV640" s="125"/>
      <c r="CW640" s="125"/>
      <c r="CX640" s="125"/>
      <c r="CY640" s="125"/>
      <c r="CZ640" s="125"/>
      <c r="DA640" s="125"/>
      <c r="DB640" s="125"/>
      <c r="DC640" s="146"/>
      <c r="DD640" s="146"/>
      <c r="DE640" s="146"/>
      <c r="DF640" s="146"/>
      <c r="DG640" s="146"/>
      <c r="DH640" s="146"/>
      <c r="DI640" s="146"/>
      <c r="DJ640" s="146"/>
      <c r="DK640" s="146"/>
      <c r="DL640" s="146"/>
      <c r="DM640" s="149"/>
      <c r="DN640" s="100"/>
      <c r="DO640" s="101"/>
      <c r="DP640" s="101"/>
      <c r="DQ640" s="101"/>
      <c r="DR640" s="101"/>
      <c r="DS640" s="101"/>
      <c r="DT640" s="101"/>
      <c r="DU640" s="101"/>
      <c r="DV640" s="101"/>
      <c r="DW640" s="101"/>
      <c r="DX640" s="101"/>
      <c r="DY640" s="101"/>
      <c r="DZ640" s="101"/>
      <c r="EA640" s="101"/>
      <c r="EB640" s="101"/>
      <c r="EC640" s="101"/>
      <c r="ED640" s="101"/>
      <c r="EE640" s="101"/>
      <c r="EF640" s="101"/>
      <c r="EG640" s="102"/>
      <c r="EH640" s="128"/>
      <c r="EI640" s="126"/>
      <c r="EJ640" s="126"/>
      <c r="EK640" s="126"/>
      <c r="EL640" s="126"/>
      <c r="EM640" s="126"/>
      <c r="EN640" s="126"/>
      <c r="EO640" s="126"/>
      <c r="EP640" s="126"/>
      <c r="EQ640" s="126"/>
      <c r="ER640" s="126"/>
      <c r="ES640" s="126"/>
      <c r="ET640" s="126"/>
      <c r="EU640" s="126"/>
      <c r="EV640" s="126"/>
      <c r="EW640" s="126"/>
      <c r="EX640" s="126"/>
      <c r="EY640" s="126"/>
      <c r="EZ640" s="126"/>
      <c r="FA640" s="129"/>
      <c r="FB640" s="106"/>
      <c r="FC640" s="101"/>
      <c r="FD640" s="101"/>
      <c r="FE640" s="101"/>
      <c r="FF640" s="101"/>
      <c r="FG640" s="101"/>
      <c r="FH640" s="101"/>
      <c r="FI640" s="101"/>
      <c r="FJ640" s="101"/>
      <c r="FK640" s="130"/>
      <c r="FL640" s="128"/>
      <c r="FM640" s="126"/>
      <c r="FN640" s="126"/>
      <c r="FO640" s="126"/>
      <c r="FP640" s="126"/>
      <c r="FQ640" s="127"/>
      <c r="FR640" s="128"/>
      <c r="FS640" s="126"/>
      <c r="FT640" s="126"/>
      <c r="FU640" s="129"/>
      <c r="FV640" s="106"/>
      <c r="FW640" s="101"/>
      <c r="FX640" s="101"/>
      <c r="FY640" s="127"/>
      <c r="FZ640" s="131"/>
      <c r="GA640" s="132"/>
      <c r="GB640" s="133"/>
      <c r="GC640" s="133"/>
      <c r="GD640" s="133"/>
      <c r="GE640" s="133"/>
      <c r="GF640" s="134"/>
      <c r="GG640" s="135"/>
      <c r="GH640" s="133"/>
      <c r="GI640" s="133"/>
      <c r="GJ640" s="134"/>
      <c r="GK640" s="135"/>
      <c r="GL640" s="136"/>
      <c r="GM640" s="126"/>
      <c r="GN640" s="126"/>
      <c r="GO640" s="126"/>
      <c r="GP640" s="127"/>
      <c r="GQ640" s="137"/>
      <c r="GR640" s="138"/>
      <c r="GS640" s="139"/>
      <c r="GT640" s="140"/>
      <c r="GU640" s="141"/>
      <c r="GV640" s="142"/>
      <c r="GW640" s="143"/>
    </row>
    <row r="641" spans="1:205" s="120" customFormat="1" ht="18" customHeight="1" x14ac:dyDescent="0.25">
      <c r="A641" s="121">
        <v>636</v>
      </c>
      <c r="B641" s="122"/>
      <c r="C641" s="123"/>
      <c r="D641" s="123"/>
      <c r="E641" s="123"/>
      <c r="F641" s="123"/>
      <c r="G641" s="124"/>
      <c r="H641" s="144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46"/>
      <c r="AC641" s="146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6"/>
      <c r="AP641" s="126"/>
      <c r="AQ641" s="126"/>
      <c r="AR641" s="126"/>
      <c r="AS641" s="126"/>
      <c r="AT641" s="126"/>
      <c r="AU641" s="126"/>
      <c r="AV641" s="146"/>
      <c r="AW641" s="146"/>
      <c r="AX641" s="146"/>
      <c r="AY641" s="146"/>
      <c r="AZ641" s="125"/>
      <c r="BA641" s="125"/>
      <c r="BB641" s="125"/>
      <c r="BC641" s="125"/>
      <c r="BD641" s="125"/>
      <c r="BE641" s="125"/>
      <c r="BF641" s="125"/>
      <c r="BG641" s="125"/>
      <c r="BH641" s="125"/>
      <c r="BI641" s="125"/>
      <c r="BJ641" s="125"/>
      <c r="BK641" s="126"/>
      <c r="BL641" s="126"/>
      <c r="BM641" s="126"/>
      <c r="BN641" s="126"/>
      <c r="BO641" s="126"/>
      <c r="BP641" s="146"/>
      <c r="BQ641" s="146"/>
      <c r="BR641" s="146"/>
      <c r="BS641" s="146"/>
      <c r="BT641" s="146"/>
      <c r="BU641" s="146"/>
      <c r="BV641" s="125"/>
      <c r="BW641" s="125"/>
      <c r="BX641" s="125"/>
      <c r="BY641" s="125"/>
      <c r="BZ641" s="125"/>
      <c r="CA641" s="125"/>
      <c r="CB641" s="125"/>
      <c r="CC641" s="125"/>
      <c r="CD641" s="125"/>
      <c r="CE641" s="125"/>
      <c r="CF641" s="125"/>
      <c r="CG641" s="126"/>
      <c r="CH641" s="126"/>
      <c r="CI641" s="126"/>
      <c r="CJ641" s="146"/>
      <c r="CK641" s="146"/>
      <c r="CL641" s="146"/>
      <c r="CM641" s="146"/>
      <c r="CN641" s="146"/>
      <c r="CO641" s="146"/>
      <c r="CP641" s="146"/>
      <c r="CQ641" s="146"/>
      <c r="CR641" s="125"/>
      <c r="CS641" s="125"/>
      <c r="CT641" s="125"/>
      <c r="CU641" s="125"/>
      <c r="CV641" s="125"/>
      <c r="CW641" s="125"/>
      <c r="CX641" s="125"/>
      <c r="CY641" s="125"/>
      <c r="CZ641" s="125"/>
      <c r="DA641" s="125"/>
      <c r="DB641" s="125"/>
      <c r="DC641" s="146"/>
      <c r="DD641" s="146"/>
      <c r="DE641" s="146"/>
      <c r="DF641" s="146"/>
      <c r="DG641" s="146"/>
      <c r="DH641" s="146"/>
      <c r="DI641" s="146"/>
      <c r="DJ641" s="146"/>
      <c r="DK641" s="146"/>
      <c r="DL641" s="146"/>
      <c r="DM641" s="149"/>
      <c r="DN641" s="100"/>
      <c r="DO641" s="101"/>
      <c r="DP641" s="101"/>
      <c r="DQ641" s="101"/>
      <c r="DR641" s="101"/>
      <c r="DS641" s="101"/>
      <c r="DT641" s="101"/>
      <c r="DU641" s="101"/>
      <c r="DV641" s="101"/>
      <c r="DW641" s="101"/>
      <c r="DX641" s="101"/>
      <c r="DY641" s="101"/>
      <c r="DZ641" s="101"/>
      <c r="EA641" s="101"/>
      <c r="EB641" s="101"/>
      <c r="EC641" s="101"/>
      <c r="ED641" s="101"/>
      <c r="EE641" s="101"/>
      <c r="EF641" s="101"/>
      <c r="EG641" s="102"/>
      <c r="EH641" s="128"/>
      <c r="EI641" s="126"/>
      <c r="EJ641" s="126"/>
      <c r="EK641" s="126"/>
      <c r="EL641" s="126"/>
      <c r="EM641" s="126"/>
      <c r="EN641" s="126"/>
      <c r="EO641" s="126"/>
      <c r="EP641" s="126"/>
      <c r="EQ641" s="126"/>
      <c r="ER641" s="126"/>
      <c r="ES641" s="126"/>
      <c r="ET641" s="126"/>
      <c r="EU641" s="126"/>
      <c r="EV641" s="126"/>
      <c r="EW641" s="126"/>
      <c r="EX641" s="126"/>
      <c r="EY641" s="126"/>
      <c r="EZ641" s="126"/>
      <c r="FA641" s="129"/>
      <c r="FB641" s="106"/>
      <c r="FC641" s="101"/>
      <c r="FD641" s="101"/>
      <c r="FE641" s="101"/>
      <c r="FF641" s="101"/>
      <c r="FG641" s="101"/>
      <c r="FH641" s="101"/>
      <c r="FI641" s="101"/>
      <c r="FJ641" s="101"/>
      <c r="FK641" s="130"/>
      <c r="FL641" s="128"/>
      <c r="FM641" s="126"/>
      <c r="FN641" s="126"/>
      <c r="FO641" s="126"/>
      <c r="FP641" s="126"/>
      <c r="FQ641" s="127"/>
      <c r="FR641" s="128"/>
      <c r="FS641" s="126"/>
      <c r="FT641" s="126"/>
      <c r="FU641" s="129"/>
      <c r="FV641" s="106"/>
      <c r="FW641" s="101"/>
      <c r="FX641" s="101"/>
      <c r="FY641" s="127"/>
      <c r="FZ641" s="131"/>
      <c r="GA641" s="132"/>
      <c r="GB641" s="133"/>
      <c r="GC641" s="133"/>
      <c r="GD641" s="133"/>
      <c r="GE641" s="133"/>
      <c r="GF641" s="134"/>
      <c r="GG641" s="135"/>
      <c r="GH641" s="133"/>
      <c r="GI641" s="133"/>
      <c r="GJ641" s="134"/>
      <c r="GK641" s="135"/>
      <c r="GL641" s="136"/>
      <c r="GM641" s="126"/>
      <c r="GN641" s="126"/>
      <c r="GO641" s="126"/>
      <c r="GP641" s="127"/>
      <c r="GQ641" s="137"/>
      <c r="GR641" s="138"/>
      <c r="GS641" s="139"/>
      <c r="GT641" s="140"/>
      <c r="GU641" s="141"/>
      <c r="GV641" s="142"/>
      <c r="GW641" s="143"/>
    </row>
    <row r="642" spans="1:205" s="120" customFormat="1" ht="18" customHeight="1" x14ac:dyDescent="0.25">
      <c r="A642" s="121">
        <v>637</v>
      </c>
      <c r="B642" s="122"/>
      <c r="C642" s="123"/>
      <c r="D642" s="123"/>
      <c r="E642" s="123"/>
      <c r="F642" s="123"/>
      <c r="G642" s="124"/>
      <c r="H642" s="144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46"/>
      <c r="AC642" s="146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6"/>
      <c r="AP642" s="126"/>
      <c r="AQ642" s="126"/>
      <c r="AR642" s="126"/>
      <c r="AS642" s="126"/>
      <c r="AT642" s="126"/>
      <c r="AU642" s="126"/>
      <c r="AV642" s="146"/>
      <c r="AW642" s="146"/>
      <c r="AX642" s="146"/>
      <c r="AY642" s="146"/>
      <c r="AZ642" s="125"/>
      <c r="BA642" s="125"/>
      <c r="BB642" s="125"/>
      <c r="BC642" s="125"/>
      <c r="BD642" s="125"/>
      <c r="BE642" s="125"/>
      <c r="BF642" s="125"/>
      <c r="BG642" s="125"/>
      <c r="BH642" s="125"/>
      <c r="BI642" s="125"/>
      <c r="BJ642" s="125"/>
      <c r="BK642" s="126"/>
      <c r="BL642" s="126"/>
      <c r="BM642" s="126"/>
      <c r="BN642" s="126"/>
      <c r="BO642" s="126"/>
      <c r="BP642" s="146"/>
      <c r="BQ642" s="146"/>
      <c r="BR642" s="146"/>
      <c r="BS642" s="146"/>
      <c r="BT642" s="146"/>
      <c r="BU642" s="146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6"/>
      <c r="CH642" s="126"/>
      <c r="CI642" s="126"/>
      <c r="CJ642" s="146"/>
      <c r="CK642" s="146"/>
      <c r="CL642" s="146"/>
      <c r="CM642" s="146"/>
      <c r="CN642" s="146"/>
      <c r="CO642" s="146"/>
      <c r="CP642" s="146"/>
      <c r="CQ642" s="146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46"/>
      <c r="DD642" s="146"/>
      <c r="DE642" s="146"/>
      <c r="DF642" s="146"/>
      <c r="DG642" s="146"/>
      <c r="DH642" s="146"/>
      <c r="DI642" s="146"/>
      <c r="DJ642" s="146"/>
      <c r="DK642" s="146"/>
      <c r="DL642" s="146"/>
      <c r="DM642" s="149"/>
      <c r="DN642" s="100"/>
      <c r="DO642" s="101"/>
      <c r="DP642" s="101"/>
      <c r="DQ642" s="101"/>
      <c r="DR642" s="101"/>
      <c r="DS642" s="101"/>
      <c r="DT642" s="101"/>
      <c r="DU642" s="101"/>
      <c r="DV642" s="101"/>
      <c r="DW642" s="101"/>
      <c r="DX642" s="101"/>
      <c r="DY642" s="101"/>
      <c r="DZ642" s="101"/>
      <c r="EA642" s="101"/>
      <c r="EB642" s="101"/>
      <c r="EC642" s="101"/>
      <c r="ED642" s="101"/>
      <c r="EE642" s="101"/>
      <c r="EF642" s="101"/>
      <c r="EG642" s="102"/>
      <c r="EH642" s="128"/>
      <c r="EI642" s="126"/>
      <c r="EJ642" s="126"/>
      <c r="EK642" s="126"/>
      <c r="EL642" s="126"/>
      <c r="EM642" s="126"/>
      <c r="EN642" s="126"/>
      <c r="EO642" s="126"/>
      <c r="EP642" s="126"/>
      <c r="EQ642" s="126"/>
      <c r="ER642" s="126"/>
      <c r="ES642" s="126"/>
      <c r="ET642" s="126"/>
      <c r="EU642" s="126"/>
      <c r="EV642" s="126"/>
      <c r="EW642" s="126"/>
      <c r="EX642" s="126"/>
      <c r="EY642" s="126"/>
      <c r="EZ642" s="126"/>
      <c r="FA642" s="129"/>
      <c r="FB642" s="106"/>
      <c r="FC642" s="101"/>
      <c r="FD642" s="101"/>
      <c r="FE642" s="101"/>
      <c r="FF642" s="101"/>
      <c r="FG642" s="101"/>
      <c r="FH642" s="101"/>
      <c r="FI642" s="101"/>
      <c r="FJ642" s="101"/>
      <c r="FK642" s="130"/>
      <c r="FL642" s="128"/>
      <c r="FM642" s="126"/>
      <c r="FN642" s="126"/>
      <c r="FO642" s="126"/>
      <c r="FP642" s="126"/>
      <c r="FQ642" s="127"/>
      <c r="FR642" s="128"/>
      <c r="FS642" s="126"/>
      <c r="FT642" s="126"/>
      <c r="FU642" s="129"/>
      <c r="FV642" s="106"/>
      <c r="FW642" s="101"/>
      <c r="FX642" s="101"/>
      <c r="FY642" s="127"/>
      <c r="FZ642" s="131"/>
      <c r="GA642" s="132"/>
      <c r="GB642" s="133"/>
      <c r="GC642" s="133"/>
      <c r="GD642" s="133"/>
      <c r="GE642" s="133"/>
      <c r="GF642" s="134"/>
      <c r="GG642" s="135"/>
      <c r="GH642" s="133"/>
      <c r="GI642" s="133"/>
      <c r="GJ642" s="134"/>
      <c r="GK642" s="135"/>
      <c r="GL642" s="136"/>
      <c r="GM642" s="126"/>
      <c r="GN642" s="126"/>
      <c r="GO642" s="126"/>
      <c r="GP642" s="127"/>
      <c r="GQ642" s="137"/>
      <c r="GR642" s="138"/>
      <c r="GS642" s="139"/>
      <c r="GT642" s="140"/>
      <c r="GU642" s="141"/>
      <c r="GV642" s="142"/>
      <c r="GW642" s="143"/>
    </row>
    <row r="643" spans="1:205" s="120" customFormat="1" ht="18" customHeight="1" x14ac:dyDescent="0.25">
      <c r="A643" s="121">
        <v>638</v>
      </c>
      <c r="B643" s="122"/>
      <c r="C643" s="123"/>
      <c r="D643" s="123"/>
      <c r="E643" s="123"/>
      <c r="F643" s="123"/>
      <c r="G643" s="124"/>
      <c r="H643" s="144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46"/>
      <c r="AC643" s="146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6"/>
      <c r="AP643" s="126"/>
      <c r="AQ643" s="126"/>
      <c r="AR643" s="126"/>
      <c r="AS643" s="126"/>
      <c r="AT643" s="126"/>
      <c r="AU643" s="126"/>
      <c r="AV643" s="146"/>
      <c r="AW643" s="146"/>
      <c r="AX643" s="146"/>
      <c r="AY643" s="146"/>
      <c r="AZ643" s="125"/>
      <c r="BA643" s="125"/>
      <c r="BB643" s="125"/>
      <c r="BC643" s="125"/>
      <c r="BD643" s="125"/>
      <c r="BE643" s="125"/>
      <c r="BF643" s="125"/>
      <c r="BG643" s="125"/>
      <c r="BH643" s="125"/>
      <c r="BI643" s="125"/>
      <c r="BJ643" s="125"/>
      <c r="BK643" s="126"/>
      <c r="BL643" s="126"/>
      <c r="BM643" s="126"/>
      <c r="BN643" s="126"/>
      <c r="BO643" s="126"/>
      <c r="BP643" s="146"/>
      <c r="BQ643" s="146"/>
      <c r="BR643" s="146"/>
      <c r="BS643" s="146"/>
      <c r="BT643" s="146"/>
      <c r="BU643" s="146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6"/>
      <c r="CH643" s="126"/>
      <c r="CI643" s="126"/>
      <c r="CJ643" s="146"/>
      <c r="CK643" s="146"/>
      <c r="CL643" s="146"/>
      <c r="CM643" s="146"/>
      <c r="CN643" s="146"/>
      <c r="CO643" s="146"/>
      <c r="CP643" s="146"/>
      <c r="CQ643" s="146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46"/>
      <c r="DD643" s="146"/>
      <c r="DE643" s="146"/>
      <c r="DF643" s="146"/>
      <c r="DG643" s="146"/>
      <c r="DH643" s="146"/>
      <c r="DI643" s="146"/>
      <c r="DJ643" s="146"/>
      <c r="DK643" s="146"/>
      <c r="DL643" s="146"/>
      <c r="DM643" s="149"/>
      <c r="DN643" s="100"/>
      <c r="DO643" s="101"/>
      <c r="DP643" s="101"/>
      <c r="DQ643" s="101"/>
      <c r="DR643" s="101"/>
      <c r="DS643" s="101"/>
      <c r="DT643" s="101"/>
      <c r="DU643" s="101"/>
      <c r="DV643" s="101"/>
      <c r="DW643" s="101"/>
      <c r="DX643" s="101"/>
      <c r="DY643" s="101"/>
      <c r="DZ643" s="101"/>
      <c r="EA643" s="101"/>
      <c r="EB643" s="101"/>
      <c r="EC643" s="101"/>
      <c r="ED643" s="101"/>
      <c r="EE643" s="101"/>
      <c r="EF643" s="101"/>
      <c r="EG643" s="102"/>
      <c r="EH643" s="128"/>
      <c r="EI643" s="126"/>
      <c r="EJ643" s="126"/>
      <c r="EK643" s="126"/>
      <c r="EL643" s="126"/>
      <c r="EM643" s="126"/>
      <c r="EN643" s="126"/>
      <c r="EO643" s="126"/>
      <c r="EP643" s="126"/>
      <c r="EQ643" s="126"/>
      <c r="ER643" s="126"/>
      <c r="ES643" s="126"/>
      <c r="ET643" s="126"/>
      <c r="EU643" s="126"/>
      <c r="EV643" s="126"/>
      <c r="EW643" s="126"/>
      <c r="EX643" s="126"/>
      <c r="EY643" s="126"/>
      <c r="EZ643" s="126"/>
      <c r="FA643" s="129"/>
      <c r="FB643" s="106"/>
      <c r="FC643" s="101"/>
      <c r="FD643" s="101"/>
      <c r="FE643" s="101"/>
      <c r="FF643" s="101"/>
      <c r="FG643" s="101"/>
      <c r="FH643" s="101"/>
      <c r="FI643" s="101"/>
      <c r="FJ643" s="101"/>
      <c r="FK643" s="130"/>
      <c r="FL643" s="128"/>
      <c r="FM643" s="126"/>
      <c r="FN643" s="126"/>
      <c r="FO643" s="126"/>
      <c r="FP643" s="126"/>
      <c r="FQ643" s="127"/>
      <c r="FR643" s="128"/>
      <c r="FS643" s="126"/>
      <c r="FT643" s="126"/>
      <c r="FU643" s="129"/>
      <c r="FV643" s="106"/>
      <c r="FW643" s="101"/>
      <c r="FX643" s="101"/>
      <c r="FY643" s="127"/>
      <c r="FZ643" s="131"/>
      <c r="GA643" s="132"/>
      <c r="GB643" s="133"/>
      <c r="GC643" s="133"/>
      <c r="GD643" s="133"/>
      <c r="GE643" s="133"/>
      <c r="GF643" s="134"/>
      <c r="GG643" s="135"/>
      <c r="GH643" s="133"/>
      <c r="GI643" s="133"/>
      <c r="GJ643" s="134"/>
      <c r="GK643" s="135"/>
      <c r="GL643" s="136"/>
      <c r="GM643" s="126"/>
      <c r="GN643" s="126"/>
      <c r="GO643" s="126"/>
      <c r="GP643" s="127"/>
      <c r="GQ643" s="137"/>
      <c r="GR643" s="138"/>
      <c r="GS643" s="139"/>
      <c r="GT643" s="140"/>
      <c r="GU643" s="141"/>
      <c r="GV643" s="142"/>
      <c r="GW643" s="143"/>
    </row>
    <row r="644" spans="1:205" s="120" customFormat="1" ht="18" customHeight="1" x14ac:dyDescent="0.25">
      <c r="A644" s="121">
        <v>639</v>
      </c>
      <c r="B644" s="122"/>
      <c r="C644" s="123"/>
      <c r="D644" s="123"/>
      <c r="E644" s="123"/>
      <c r="F644" s="123"/>
      <c r="G644" s="124"/>
      <c r="H644" s="144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46"/>
      <c r="AC644" s="146"/>
      <c r="AD644" s="125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6"/>
      <c r="AP644" s="126"/>
      <c r="AQ644" s="126"/>
      <c r="AR644" s="126"/>
      <c r="AS644" s="126"/>
      <c r="AT644" s="126"/>
      <c r="AU644" s="126"/>
      <c r="AV644" s="146"/>
      <c r="AW644" s="146"/>
      <c r="AX644" s="146"/>
      <c r="AY644" s="146"/>
      <c r="AZ644" s="125"/>
      <c r="BA644" s="125"/>
      <c r="BB644" s="125"/>
      <c r="BC644" s="125"/>
      <c r="BD644" s="125"/>
      <c r="BE644" s="125"/>
      <c r="BF644" s="125"/>
      <c r="BG644" s="125"/>
      <c r="BH644" s="125"/>
      <c r="BI644" s="125"/>
      <c r="BJ644" s="125"/>
      <c r="BK644" s="126"/>
      <c r="BL644" s="126"/>
      <c r="BM644" s="126"/>
      <c r="BN644" s="126"/>
      <c r="BO644" s="126"/>
      <c r="BP644" s="146"/>
      <c r="BQ644" s="146"/>
      <c r="BR644" s="146"/>
      <c r="BS644" s="146"/>
      <c r="BT644" s="146"/>
      <c r="BU644" s="146"/>
      <c r="BV644" s="125"/>
      <c r="BW644" s="125"/>
      <c r="BX644" s="125"/>
      <c r="BY644" s="125"/>
      <c r="BZ644" s="125"/>
      <c r="CA644" s="125"/>
      <c r="CB644" s="125"/>
      <c r="CC644" s="125"/>
      <c r="CD644" s="125"/>
      <c r="CE644" s="125"/>
      <c r="CF644" s="125"/>
      <c r="CG644" s="126"/>
      <c r="CH644" s="126"/>
      <c r="CI644" s="126"/>
      <c r="CJ644" s="146"/>
      <c r="CK644" s="146"/>
      <c r="CL644" s="146"/>
      <c r="CM644" s="146"/>
      <c r="CN644" s="146"/>
      <c r="CO644" s="146"/>
      <c r="CP644" s="146"/>
      <c r="CQ644" s="146"/>
      <c r="CR644" s="125"/>
      <c r="CS644" s="125"/>
      <c r="CT644" s="125"/>
      <c r="CU644" s="125"/>
      <c r="CV644" s="125"/>
      <c r="CW644" s="125"/>
      <c r="CX644" s="125"/>
      <c r="CY644" s="125"/>
      <c r="CZ644" s="125"/>
      <c r="DA644" s="125"/>
      <c r="DB644" s="125"/>
      <c r="DC644" s="146"/>
      <c r="DD644" s="146"/>
      <c r="DE644" s="146"/>
      <c r="DF644" s="146"/>
      <c r="DG644" s="146"/>
      <c r="DH644" s="146"/>
      <c r="DI644" s="146"/>
      <c r="DJ644" s="146"/>
      <c r="DK644" s="146"/>
      <c r="DL644" s="146"/>
      <c r="DM644" s="149"/>
      <c r="DN644" s="100"/>
      <c r="DO644" s="101"/>
      <c r="DP644" s="101"/>
      <c r="DQ644" s="101"/>
      <c r="DR644" s="101"/>
      <c r="DS644" s="101"/>
      <c r="DT644" s="101"/>
      <c r="DU644" s="101"/>
      <c r="DV644" s="101"/>
      <c r="DW644" s="101"/>
      <c r="DX644" s="101"/>
      <c r="DY644" s="101"/>
      <c r="DZ644" s="101"/>
      <c r="EA644" s="101"/>
      <c r="EB644" s="101"/>
      <c r="EC644" s="101"/>
      <c r="ED644" s="101"/>
      <c r="EE644" s="101"/>
      <c r="EF644" s="101"/>
      <c r="EG644" s="102"/>
      <c r="EH644" s="128"/>
      <c r="EI644" s="126"/>
      <c r="EJ644" s="126"/>
      <c r="EK644" s="126"/>
      <c r="EL644" s="126"/>
      <c r="EM644" s="126"/>
      <c r="EN644" s="126"/>
      <c r="EO644" s="126"/>
      <c r="EP644" s="126"/>
      <c r="EQ644" s="126"/>
      <c r="ER644" s="126"/>
      <c r="ES644" s="126"/>
      <c r="ET644" s="126"/>
      <c r="EU644" s="126"/>
      <c r="EV644" s="126"/>
      <c r="EW644" s="126"/>
      <c r="EX644" s="126"/>
      <c r="EY644" s="126"/>
      <c r="EZ644" s="126"/>
      <c r="FA644" s="129"/>
      <c r="FB644" s="106"/>
      <c r="FC644" s="101"/>
      <c r="FD644" s="101"/>
      <c r="FE644" s="101"/>
      <c r="FF644" s="101"/>
      <c r="FG644" s="101"/>
      <c r="FH644" s="101"/>
      <c r="FI644" s="101"/>
      <c r="FJ644" s="101"/>
      <c r="FK644" s="130"/>
      <c r="FL644" s="128"/>
      <c r="FM644" s="126"/>
      <c r="FN644" s="126"/>
      <c r="FO644" s="126"/>
      <c r="FP644" s="126"/>
      <c r="FQ644" s="127"/>
      <c r="FR644" s="128"/>
      <c r="FS644" s="126"/>
      <c r="FT644" s="126"/>
      <c r="FU644" s="129"/>
      <c r="FV644" s="106"/>
      <c r="FW644" s="101"/>
      <c r="FX644" s="101"/>
      <c r="FY644" s="127"/>
      <c r="FZ644" s="131"/>
      <c r="GA644" s="132"/>
      <c r="GB644" s="133"/>
      <c r="GC644" s="133"/>
      <c r="GD644" s="133"/>
      <c r="GE644" s="133"/>
      <c r="GF644" s="134"/>
      <c r="GG644" s="135"/>
      <c r="GH644" s="133"/>
      <c r="GI644" s="133"/>
      <c r="GJ644" s="134"/>
      <c r="GK644" s="135"/>
      <c r="GL644" s="136"/>
      <c r="GM644" s="126"/>
      <c r="GN644" s="126"/>
      <c r="GO644" s="126"/>
      <c r="GP644" s="127"/>
      <c r="GQ644" s="137"/>
      <c r="GR644" s="138"/>
      <c r="GS644" s="139"/>
      <c r="GT644" s="140"/>
      <c r="GU644" s="141"/>
      <c r="GV644" s="142"/>
      <c r="GW644" s="143"/>
    </row>
    <row r="645" spans="1:205" s="120" customFormat="1" ht="18" customHeight="1" x14ac:dyDescent="0.25">
      <c r="A645" s="121">
        <v>640</v>
      </c>
      <c r="B645" s="122"/>
      <c r="C645" s="123"/>
      <c r="D645" s="123"/>
      <c r="E645" s="123"/>
      <c r="F645" s="123"/>
      <c r="G645" s="124"/>
      <c r="H645" s="144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46"/>
      <c r="AC645" s="146"/>
      <c r="AD645" s="12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6"/>
      <c r="AP645" s="126"/>
      <c r="AQ645" s="126"/>
      <c r="AR645" s="126"/>
      <c r="AS645" s="126"/>
      <c r="AT645" s="126"/>
      <c r="AU645" s="126"/>
      <c r="AV645" s="146"/>
      <c r="AW645" s="146"/>
      <c r="AX645" s="146"/>
      <c r="AY645" s="146"/>
      <c r="AZ645" s="125"/>
      <c r="BA645" s="125"/>
      <c r="BB645" s="125"/>
      <c r="BC645" s="125"/>
      <c r="BD645" s="125"/>
      <c r="BE645" s="125"/>
      <c r="BF645" s="125"/>
      <c r="BG645" s="125"/>
      <c r="BH645" s="125"/>
      <c r="BI645" s="125"/>
      <c r="BJ645" s="125"/>
      <c r="BK645" s="126"/>
      <c r="BL645" s="126"/>
      <c r="BM645" s="126"/>
      <c r="BN645" s="126"/>
      <c r="BO645" s="126"/>
      <c r="BP645" s="146"/>
      <c r="BQ645" s="146"/>
      <c r="BR645" s="146"/>
      <c r="BS645" s="146"/>
      <c r="BT645" s="146"/>
      <c r="BU645" s="146"/>
      <c r="BV645" s="125"/>
      <c r="BW645" s="125"/>
      <c r="BX645" s="125"/>
      <c r="BY645" s="125"/>
      <c r="BZ645" s="125"/>
      <c r="CA645" s="125"/>
      <c r="CB645" s="125"/>
      <c r="CC645" s="125"/>
      <c r="CD645" s="125"/>
      <c r="CE645" s="125"/>
      <c r="CF645" s="125"/>
      <c r="CG645" s="126"/>
      <c r="CH645" s="126"/>
      <c r="CI645" s="126"/>
      <c r="CJ645" s="146"/>
      <c r="CK645" s="146"/>
      <c r="CL645" s="146"/>
      <c r="CM645" s="146"/>
      <c r="CN645" s="146"/>
      <c r="CO645" s="146"/>
      <c r="CP645" s="146"/>
      <c r="CQ645" s="146"/>
      <c r="CR645" s="125"/>
      <c r="CS645" s="125"/>
      <c r="CT645" s="125"/>
      <c r="CU645" s="125"/>
      <c r="CV645" s="125"/>
      <c r="CW645" s="125"/>
      <c r="CX645" s="125"/>
      <c r="CY645" s="125"/>
      <c r="CZ645" s="125"/>
      <c r="DA645" s="125"/>
      <c r="DB645" s="125"/>
      <c r="DC645" s="146"/>
      <c r="DD645" s="146"/>
      <c r="DE645" s="146"/>
      <c r="DF645" s="146"/>
      <c r="DG645" s="146"/>
      <c r="DH645" s="146"/>
      <c r="DI645" s="146"/>
      <c r="DJ645" s="146"/>
      <c r="DK645" s="146"/>
      <c r="DL645" s="146"/>
      <c r="DM645" s="149"/>
      <c r="DN645" s="100"/>
      <c r="DO645" s="101"/>
      <c r="DP645" s="101"/>
      <c r="DQ645" s="101"/>
      <c r="DR645" s="101"/>
      <c r="DS645" s="101"/>
      <c r="DT645" s="101"/>
      <c r="DU645" s="101"/>
      <c r="DV645" s="101"/>
      <c r="DW645" s="101"/>
      <c r="DX645" s="101"/>
      <c r="DY645" s="101"/>
      <c r="DZ645" s="101"/>
      <c r="EA645" s="101"/>
      <c r="EB645" s="101"/>
      <c r="EC645" s="101"/>
      <c r="ED645" s="101"/>
      <c r="EE645" s="101"/>
      <c r="EF645" s="101"/>
      <c r="EG645" s="102"/>
      <c r="EH645" s="128"/>
      <c r="EI645" s="126"/>
      <c r="EJ645" s="126"/>
      <c r="EK645" s="126"/>
      <c r="EL645" s="126"/>
      <c r="EM645" s="126"/>
      <c r="EN645" s="126"/>
      <c r="EO645" s="126"/>
      <c r="EP645" s="126"/>
      <c r="EQ645" s="126"/>
      <c r="ER645" s="126"/>
      <c r="ES645" s="126"/>
      <c r="ET645" s="126"/>
      <c r="EU645" s="126"/>
      <c r="EV645" s="126"/>
      <c r="EW645" s="126"/>
      <c r="EX645" s="126"/>
      <c r="EY645" s="126"/>
      <c r="EZ645" s="126"/>
      <c r="FA645" s="129"/>
      <c r="FB645" s="106"/>
      <c r="FC645" s="101"/>
      <c r="FD645" s="101"/>
      <c r="FE645" s="101"/>
      <c r="FF645" s="101"/>
      <c r="FG645" s="101"/>
      <c r="FH645" s="101"/>
      <c r="FI645" s="101"/>
      <c r="FJ645" s="101"/>
      <c r="FK645" s="130"/>
      <c r="FL645" s="128"/>
      <c r="FM645" s="126"/>
      <c r="FN645" s="126"/>
      <c r="FO645" s="126"/>
      <c r="FP645" s="126"/>
      <c r="FQ645" s="127"/>
      <c r="FR645" s="128"/>
      <c r="FS645" s="126"/>
      <c r="FT645" s="126"/>
      <c r="FU645" s="129"/>
      <c r="FV645" s="106"/>
      <c r="FW645" s="101"/>
      <c r="FX645" s="101"/>
      <c r="FY645" s="127"/>
      <c r="FZ645" s="131"/>
      <c r="GA645" s="132"/>
      <c r="GB645" s="133"/>
      <c r="GC645" s="133"/>
      <c r="GD645" s="133"/>
      <c r="GE645" s="133"/>
      <c r="GF645" s="134"/>
      <c r="GG645" s="135"/>
      <c r="GH645" s="133"/>
      <c r="GI645" s="133"/>
      <c r="GJ645" s="134"/>
      <c r="GK645" s="135"/>
      <c r="GL645" s="136"/>
      <c r="GM645" s="126"/>
      <c r="GN645" s="126"/>
      <c r="GO645" s="126"/>
      <c r="GP645" s="127"/>
      <c r="GQ645" s="137"/>
      <c r="GR645" s="138"/>
      <c r="GS645" s="139"/>
      <c r="GT645" s="140"/>
      <c r="GU645" s="141"/>
      <c r="GV645" s="142"/>
      <c r="GW645" s="143"/>
    </row>
    <row r="646" spans="1:205" s="120" customFormat="1" ht="18" customHeight="1" x14ac:dyDescent="0.25">
      <c r="A646" s="121">
        <v>641</v>
      </c>
      <c r="B646" s="122"/>
      <c r="C646" s="123"/>
      <c r="D646" s="123"/>
      <c r="E646" s="123"/>
      <c r="F646" s="123"/>
      <c r="G646" s="124"/>
      <c r="H646" s="144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46"/>
      <c r="AC646" s="146"/>
      <c r="AD646" s="12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6"/>
      <c r="AP646" s="126"/>
      <c r="AQ646" s="126"/>
      <c r="AR646" s="126"/>
      <c r="AS646" s="126"/>
      <c r="AT646" s="126"/>
      <c r="AU646" s="126"/>
      <c r="AV646" s="146"/>
      <c r="AW646" s="146"/>
      <c r="AX646" s="146"/>
      <c r="AY646" s="146"/>
      <c r="AZ646" s="125"/>
      <c r="BA646" s="125"/>
      <c r="BB646" s="125"/>
      <c r="BC646" s="125"/>
      <c r="BD646" s="125"/>
      <c r="BE646" s="125"/>
      <c r="BF646" s="125"/>
      <c r="BG646" s="125"/>
      <c r="BH646" s="125"/>
      <c r="BI646" s="125"/>
      <c r="BJ646" s="125"/>
      <c r="BK646" s="126"/>
      <c r="BL646" s="126"/>
      <c r="BM646" s="126"/>
      <c r="BN646" s="126"/>
      <c r="BO646" s="126"/>
      <c r="BP646" s="146"/>
      <c r="BQ646" s="146"/>
      <c r="BR646" s="146"/>
      <c r="BS646" s="146"/>
      <c r="BT646" s="146"/>
      <c r="BU646" s="146"/>
      <c r="BV646" s="125"/>
      <c r="BW646" s="125"/>
      <c r="BX646" s="125"/>
      <c r="BY646" s="125"/>
      <c r="BZ646" s="125"/>
      <c r="CA646" s="125"/>
      <c r="CB646" s="125"/>
      <c r="CC646" s="125"/>
      <c r="CD646" s="125"/>
      <c r="CE646" s="125"/>
      <c r="CF646" s="125"/>
      <c r="CG646" s="126"/>
      <c r="CH646" s="126"/>
      <c r="CI646" s="126"/>
      <c r="CJ646" s="146"/>
      <c r="CK646" s="146"/>
      <c r="CL646" s="146"/>
      <c r="CM646" s="146"/>
      <c r="CN646" s="146"/>
      <c r="CO646" s="146"/>
      <c r="CP646" s="146"/>
      <c r="CQ646" s="146"/>
      <c r="CR646" s="125"/>
      <c r="CS646" s="125"/>
      <c r="CT646" s="125"/>
      <c r="CU646" s="125"/>
      <c r="CV646" s="125"/>
      <c r="CW646" s="125"/>
      <c r="CX646" s="125"/>
      <c r="CY646" s="125"/>
      <c r="CZ646" s="125"/>
      <c r="DA646" s="125"/>
      <c r="DB646" s="125"/>
      <c r="DC646" s="146"/>
      <c r="DD646" s="146"/>
      <c r="DE646" s="146"/>
      <c r="DF646" s="146"/>
      <c r="DG646" s="146"/>
      <c r="DH646" s="146"/>
      <c r="DI646" s="146"/>
      <c r="DJ646" s="146"/>
      <c r="DK646" s="146"/>
      <c r="DL646" s="146"/>
      <c r="DM646" s="149"/>
      <c r="DN646" s="100"/>
      <c r="DO646" s="101"/>
      <c r="DP646" s="101"/>
      <c r="DQ646" s="101"/>
      <c r="DR646" s="101"/>
      <c r="DS646" s="101"/>
      <c r="DT646" s="101"/>
      <c r="DU646" s="101"/>
      <c r="DV646" s="101"/>
      <c r="DW646" s="101"/>
      <c r="DX646" s="101"/>
      <c r="DY646" s="101"/>
      <c r="DZ646" s="101"/>
      <c r="EA646" s="101"/>
      <c r="EB646" s="101"/>
      <c r="EC646" s="101"/>
      <c r="ED646" s="101"/>
      <c r="EE646" s="101"/>
      <c r="EF646" s="101"/>
      <c r="EG646" s="102"/>
      <c r="EH646" s="128"/>
      <c r="EI646" s="126"/>
      <c r="EJ646" s="126"/>
      <c r="EK646" s="126"/>
      <c r="EL646" s="126"/>
      <c r="EM646" s="126"/>
      <c r="EN646" s="126"/>
      <c r="EO646" s="126"/>
      <c r="EP646" s="126"/>
      <c r="EQ646" s="126"/>
      <c r="ER646" s="126"/>
      <c r="ES646" s="126"/>
      <c r="ET646" s="126"/>
      <c r="EU646" s="126"/>
      <c r="EV646" s="126"/>
      <c r="EW646" s="126"/>
      <c r="EX646" s="126"/>
      <c r="EY646" s="126"/>
      <c r="EZ646" s="126"/>
      <c r="FA646" s="129"/>
      <c r="FB646" s="106"/>
      <c r="FC646" s="101"/>
      <c r="FD646" s="101"/>
      <c r="FE646" s="101"/>
      <c r="FF646" s="101"/>
      <c r="FG646" s="101"/>
      <c r="FH646" s="101"/>
      <c r="FI646" s="101"/>
      <c r="FJ646" s="101"/>
      <c r="FK646" s="130"/>
      <c r="FL646" s="128"/>
      <c r="FM646" s="126"/>
      <c r="FN646" s="126"/>
      <c r="FO646" s="126"/>
      <c r="FP646" s="126"/>
      <c r="FQ646" s="127"/>
      <c r="FR646" s="128"/>
      <c r="FS646" s="126"/>
      <c r="FT646" s="126"/>
      <c r="FU646" s="129"/>
      <c r="FV646" s="106"/>
      <c r="FW646" s="101"/>
      <c r="FX646" s="101"/>
      <c r="FY646" s="127"/>
      <c r="FZ646" s="131"/>
      <c r="GA646" s="132"/>
      <c r="GB646" s="133"/>
      <c r="GC646" s="133"/>
      <c r="GD646" s="133"/>
      <c r="GE646" s="133"/>
      <c r="GF646" s="134"/>
      <c r="GG646" s="135"/>
      <c r="GH646" s="133"/>
      <c r="GI646" s="133"/>
      <c r="GJ646" s="134"/>
      <c r="GK646" s="135"/>
      <c r="GL646" s="136"/>
      <c r="GM646" s="126"/>
      <c r="GN646" s="126"/>
      <c r="GO646" s="126"/>
      <c r="GP646" s="127"/>
      <c r="GQ646" s="137"/>
      <c r="GR646" s="138"/>
      <c r="GS646" s="139"/>
      <c r="GT646" s="140"/>
      <c r="GU646" s="141"/>
      <c r="GV646" s="142"/>
      <c r="GW646" s="143"/>
    </row>
    <row r="647" spans="1:205" s="120" customFormat="1" ht="18" customHeight="1" x14ac:dyDescent="0.25">
      <c r="A647" s="121">
        <v>642</v>
      </c>
      <c r="B647" s="122"/>
      <c r="C647" s="123"/>
      <c r="D647" s="123"/>
      <c r="E647" s="123"/>
      <c r="F647" s="123"/>
      <c r="G647" s="124"/>
      <c r="H647" s="144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46"/>
      <c r="AC647" s="146"/>
      <c r="AD647" s="125"/>
      <c r="AE647" s="125"/>
      <c r="AF647" s="125"/>
      <c r="AG647" s="125"/>
      <c r="AH647" s="125"/>
      <c r="AI647" s="125"/>
      <c r="AJ647" s="125"/>
      <c r="AK647" s="125"/>
      <c r="AL647" s="125"/>
      <c r="AM647" s="125"/>
      <c r="AN647" s="125"/>
      <c r="AO647" s="126"/>
      <c r="AP647" s="126"/>
      <c r="AQ647" s="126"/>
      <c r="AR647" s="126"/>
      <c r="AS647" s="126"/>
      <c r="AT647" s="126"/>
      <c r="AU647" s="126"/>
      <c r="AV647" s="146"/>
      <c r="AW647" s="146"/>
      <c r="AX647" s="146"/>
      <c r="AY647" s="146"/>
      <c r="AZ647" s="125"/>
      <c r="BA647" s="125"/>
      <c r="BB647" s="125"/>
      <c r="BC647" s="125"/>
      <c r="BD647" s="125"/>
      <c r="BE647" s="125"/>
      <c r="BF647" s="125"/>
      <c r="BG647" s="125"/>
      <c r="BH647" s="125"/>
      <c r="BI647" s="125"/>
      <c r="BJ647" s="125"/>
      <c r="BK647" s="126"/>
      <c r="BL647" s="126"/>
      <c r="BM647" s="126"/>
      <c r="BN647" s="126"/>
      <c r="BO647" s="126"/>
      <c r="BP647" s="146"/>
      <c r="BQ647" s="146"/>
      <c r="BR647" s="146"/>
      <c r="BS647" s="146"/>
      <c r="BT647" s="146"/>
      <c r="BU647" s="146"/>
      <c r="BV647" s="125"/>
      <c r="BW647" s="125"/>
      <c r="BX647" s="125"/>
      <c r="BY647" s="125"/>
      <c r="BZ647" s="125"/>
      <c r="CA647" s="125"/>
      <c r="CB647" s="125"/>
      <c r="CC647" s="125"/>
      <c r="CD647" s="125"/>
      <c r="CE647" s="125"/>
      <c r="CF647" s="125"/>
      <c r="CG647" s="126"/>
      <c r="CH647" s="126"/>
      <c r="CI647" s="126"/>
      <c r="CJ647" s="146"/>
      <c r="CK647" s="146"/>
      <c r="CL647" s="146"/>
      <c r="CM647" s="146"/>
      <c r="CN647" s="146"/>
      <c r="CO647" s="146"/>
      <c r="CP647" s="146"/>
      <c r="CQ647" s="146"/>
      <c r="CR647" s="125"/>
      <c r="CS647" s="125"/>
      <c r="CT647" s="125"/>
      <c r="CU647" s="125"/>
      <c r="CV647" s="125"/>
      <c r="CW647" s="125"/>
      <c r="CX647" s="125"/>
      <c r="CY647" s="125"/>
      <c r="CZ647" s="125"/>
      <c r="DA647" s="125"/>
      <c r="DB647" s="125"/>
      <c r="DC647" s="146"/>
      <c r="DD647" s="146"/>
      <c r="DE647" s="146"/>
      <c r="DF647" s="146"/>
      <c r="DG647" s="146"/>
      <c r="DH647" s="146"/>
      <c r="DI647" s="146"/>
      <c r="DJ647" s="146"/>
      <c r="DK647" s="146"/>
      <c r="DL647" s="146"/>
      <c r="DM647" s="149"/>
      <c r="DN647" s="100"/>
      <c r="DO647" s="101"/>
      <c r="DP647" s="101"/>
      <c r="DQ647" s="101"/>
      <c r="DR647" s="101"/>
      <c r="DS647" s="101"/>
      <c r="DT647" s="101"/>
      <c r="DU647" s="101"/>
      <c r="DV647" s="101"/>
      <c r="DW647" s="101"/>
      <c r="DX647" s="101"/>
      <c r="DY647" s="101"/>
      <c r="DZ647" s="101"/>
      <c r="EA647" s="101"/>
      <c r="EB647" s="101"/>
      <c r="EC647" s="101"/>
      <c r="ED647" s="101"/>
      <c r="EE647" s="101"/>
      <c r="EF647" s="101"/>
      <c r="EG647" s="102"/>
      <c r="EH647" s="128"/>
      <c r="EI647" s="126"/>
      <c r="EJ647" s="126"/>
      <c r="EK647" s="126"/>
      <c r="EL647" s="126"/>
      <c r="EM647" s="126"/>
      <c r="EN647" s="126"/>
      <c r="EO647" s="126"/>
      <c r="EP647" s="126"/>
      <c r="EQ647" s="126"/>
      <c r="ER647" s="126"/>
      <c r="ES647" s="126"/>
      <c r="ET647" s="126"/>
      <c r="EU647" s="126"/>
      <c r="EV647" s="126"/>
      <c r="EW647" s="126"/>
      <c r="EX647" s="126"/>
      <c r="EY647" s="126"/>
      <c r="EZ647" s="126"/>
      <c r="FA647" s="129"/>
      <c r="FB647" s="106"/>
      <c r="FC647" s="101"/>
      <c r="FD647" s="101"/>
      <c r="FE647" s="101"/>
      <c r="FF647" s="101"/>
      <c r="FG647" s="101"/>
      <c r="FH647" s="101"/>
      <c r="FI647" s="101"/>
      <c r="FJ647" s="101"/>
      <c r="FK647" s="130"/>
      <c r="FL647" s="128"/>
      <c r="FM647" s="126"/>
      <c r="FN647" s="126"/>
      <c r="FO647" s="126"/>
      <c r="FP647" s="126"/>
      <c r="FQ647" s="127"/>
      <c r="FR647" s="128"/>
      <c r="FS647" s="126"/>
      <c r="FT647" s="126"/>
      <c r="FU647" s="129"/>
      <c r="FV647" s="106"/>
      <c r="FW647" s="101"/>
      <c r="FX647" s="101"/>
      <c r="FY647" s="127"/>
      <c r="FZ647" s="131"/>
      <c r="GA647" s="132"/>
      <c r="GB647" s="133"/>
      <c r="GC647" s="133"/>
      <c r="GD647" s="133"/>
      <c r="GE647" s="133"/>
      <c r="GF647" s="134"/>
      <c r="GG647" s="135"/>
      <c r="GH647" s="133"/>
      <c r="GI647" s="133"/>
      <c r="GJ647" s="134"/>
      <c r="GK647" s="135"/>
      <c r="GL647" s="136"/>
      <c r="GM647" s="126"/>
      <c r="GN647" s="126"/>
      <c r="GO647" s="126"/>
      <c r="GP647" s="127"/>
      <c r="GQ647" s="137"/>
      <c r="GR647" s="138"/>
      <c r="GS647" s="139"/>
      <c r="GT647" s="140"/>
      <c r="GU647" s="141"/>
      <c r="GV647" s="142"/>
      <c r="GW647" s="143"/>
    </row>
    <row r="648" spans="1:205" s="120" customFormat="1" ht="18" customHeight="1" x14ac:dyDescent="0.25">
      <c r="A648" s="121">
        <v>643</v>
      </c>
      <c r="B648" s="122"/>
      <c r="C648" s="123"/>
      <c r="D648" s="123"/>
      <c r="E648" s="123"/>
      <c r="F648" s="123"/>
      <c r="G648" s="124"/>
      <c r="H648" s="144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46"/>
      <c r="AC648" s="146"/>
      <c r="AD648" s="12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6"/>
      <c r="AP648" s="126"/>
      <c r="AQ648" s="126"/>
      <c r="AR648" s="126"/>
      <c r="AS648" s="126"/>
      <c r="AT648" s="126"/>
      <c r="AU648" s="126"/>
      <c r="AV648" s="146"/>
      <c r="AW648" s="146"/>
      <c r="AX648" s="146"/>
      <c r="AY648" s="146"/>
      <c r="AZ648" s="125"/>
      <c r="BA648" s="125"/>
      <c r="BB648" s="125"/>
      <c r="BC648" s="125"/>
      <c r="BD648" s="125"/>
      <c r="BE648" s="125"/>
      <c r="BF648" s="125"/>
      <c r="BG648" s="125"/>
      <c r="BH648" s="125"/>
      <c r="BI648" s="125"/>
      <c r="BJ648" s="125"/>
      <c r="BK648" s="126"/>
      <c r="BL648" s="126"/>
      <c r="BM648" s="126"/>
      <c r="BN648" s="126"/>
      <c r="BO648" s="126"/>
      <c r="BP648" s="146"/>
      <c r="BQ648" s="146"/>
      <c r="BR648" s="146"/>
      <c r="BS648" s="146"/>
      <c r="BT648" s="146"/>
      <c r="BU648" s="146"/>
      <c r="BV648" s="125"/>
      <c r="BW648" s="125"/>
      <c r="BX648" s="125"/>
      <c r="BY648" s="125"/>
      <c r="BZ648" s="125"/>
      <c r="CA648" s="125"/>
      <c r="CB648" s="125"/>
      <c r="CC648" s="125"/>
      <c r="CD648" s="125"/>
      <c r="CE648" s="125"/>
      <c r="CF648" s="125"/>
      <c r="CG648" s="126"/>
      <c r="CH648" s="126"/>
      <c r="CI648" s="126"/>
      <c r="CJ648" s="146"/>
      <c r="CK648" s="146"/>
      <c r="CL648" s="146"/>
      <c r="CM648" s="146"/>
      <c r="CN648" s="146"/>
      <c r="CO648" s="146"/>
      <c r="CP648" s="146"/>
      <c r="CQ648" s="146"/>
      <c r="CR648" s="125"/>
      <c r="CS648" s="125"/>
      <c r="CT648" s="125"/>
      <c r="CU648" s="125"/>
      <c r="CV648" s="125"/>
      <c r="CW648" s="125"/>
      <c r="CX648" s="125"/>
      <c r="CY648" s="125"/>
      <c r="CZ648" s="125"/>
      <c r="DA648" s="125"/>
      <c r="DB648" s="125"/>
      <c r="DC648" s="146"/>
      <c r="DD648" s="146"/>
      <c r="DE648" s="146"/>
      <c r="DF648" s="146"/>
      <c r="DG648" s="146"/>
      <c r="DH648" s="146"/>
      <c r="DI648" s="146"/>
      <c r="DJ648" s="146"/>
      <c r="DK648" s="146"/>
      <c r="DL648" s="146"/>
      <c r="DM648" s="149"/>
      <c r="DN648" s="100"/>
      <c r="DO648" s="101"/>
      <c r="DP648" s="101"/>
      <c r="DQ648" s="101"/>
      <c r="DR648" s="101"/>
      <c r="DS648" s="101"/>
      <c r="DT648" s="101"/>
      <c r="DU648" s="101"/>
      <c r="DV648" s="101"/>
      <c r="DW648" s="101"/>
      <c r="DX648" s="101"/>
      <c r="DY648" s="101"/>
      <c r="DZ648" s="101"/>
      <c r="EA648" s="101"/>
      <c r="EB648" s="101"/>
      <c r="EC648" s="101"/>
      <c r="ED648" s="101"/>
      <c r="EE648" s="101"/>
      <c r="EF648" s="101"/>
      <c r="EG648" s="102"/>
      <c r="EH648" s="128"/>
      <c r="EI648" s="126"/>
      <c r="EJ648" s="126"/>
      <c r="EK648" s="126"/>
      <c r="EL648" s="126"/>
      <c r="EM648" s="126"/>
      <c r="EN648" s="126"/>
      <c r="EO648" s="126"/>
      <c r="EP648" s="126"/>
      <c r="EQ648" s="126"/>
      <c r="ER648" s="126"/>
      <c r="ES648" s="126"/>
      <c r="ET648" s="126"/>
      <c r="EU648" s="126"/>
      <c r="EV648" s="126"/>
      <c r="EW648" s="126"/>
      <c r="EX648" s="126"/>
      <c r="EY648" s="126"/>
      <c r="EZ648" s="126"/>
      <c r="FA648" s="129"/>
      <c r="FB648" s="106"/>
      <c r="FC648" s="101"/>
      <c r="FD648" s="101"/>
      <c r="FE648" s="101"/>
      <c r="FF648" s="101"/>
      <c r="FG648" s="101"/>
      <c r="FH648" s="101"/>
      <c r="FI648" s="101"/>
      <c r="FJ648" s="101"/>
      <c r="FK648" s="130"/>
      <c r="FL648" s="128"/>
      <c r="FM648" s="126"/>
      <c r="FN648" s="126"/>
      <c r="FO648" s="126"/>
      <c r="FP648" s="126"/>
      <c r="FQ648" s="127"/>
      <c r="FR648" s="128"/>
      <c r="FS648" s="126"/>
      <c r="FT648" s="126"/>
      <c r="FU648" s="129"/>
      <c r="FV648" s="106"/>
      <c r="FW648" s="101"/>
      <c r="FX648" s="101"/>
      <c r="FY648" s="127"/>
      <c r="FZ648" s="131"/>
      <c r="GA648" s="132"/>
      <c r="GB648" s="133"/>
      <c r="GC648" s="133"/>
      <c r="GD648" s="133"/>
      <c r="GE648" s="133"/>
      <c r="GF648" s="134"/>
      <c r="GG648" s="135"/>
      <c r="GH648" s="133"/>
      <c r="GI648" s="133"/>
      <c r="GJ648" s="134"/>
      <c r="GK648" s="135"/>
      <c r="GL648" s="136"/>
      <c r="GM648" s="126"/>
      <c r="GN648" s="126"/>
      <c r="GO648" s="126"/>
      <c r="GP648" s="127"/>
      <c r="GQ648" s="137"/>
      <c r="GR648" s="138"/>
      <c r="GS648" s="139"/>
      <c r="GT648" s="140"/>
      <c r="GU648" s="141"/>
      <c r="GV648" s="142"/>
      <c r="GW648" s="143"/>
    </row>
    <row r="649" spans="1:205" s="120" customFormat="1" ht="18" customHeight="1" x14ac:dyDescent="0.25">
      <c r="A649" s="121">
        <v>644</v>
      </c>
      <c r="B649" s="122"/>
      <c r="C649" s="123"/>
      <c r="D649" s="123"/>
      <c r="E649" s="123"/>
      <c r="F649" s="123"/>
      <c r="G649" s="124"/>
      <c r="H649" s="144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46"/>
      <c r="AC649" s="146"/>
      <c r="AD649" s="12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6"/>
      <c r="AP649" s="126"/>
      <c r="AQ649" s="126"/>
      <c r="AR649" s="126"/>
      <c r="AS649" s="126"/>
      <c r="AT649" s="126"/>
      <c r="AU649" s="126"/>
      <c r="AV649" s="146"/>
      <c r="AW649" s="146"/>
      <c r="AX649" s="146"/>
      <c r="AY649" s="146"/>
      <c r="AZ649" s="125"/>
      <c r="BA649" s="125"/>
      <c r="BB649" s="125"/>
      <c r="BC649" s="125"/>
      <c r="BD649" s="125"/>
      <c r="BE649" s="125"/>
      <c r="BF649" s="125"/>
      <c r="BG649" s="125"/>
      <c r="BH649" s="125"/>
      <c r="BI649" s="125"/>
      <c r="BJ649" s="125"/>
      <c r="BK649" s="126"/>
      <c r="BL649" s="126"/>
      <c r="BM649" s="126"/>
      <c r="BN649" s="126"/>
      <c r="BO649" s="126"/>
      <c r="BP649" s="146"/>
      <c r="BQ649" s="146"/>
      <c r="BR649" s="146"/>
      <c r="BS649" s="146"/>
      <c r="BT649" s="146"/>
      <c r="BU649" s="146"/>
      <c r="BV649" s="125"/>
      <c r="BW649" s="125"/>
      <c r="BX649" s="125"/>
      <c r="BY649" s="125"/>
      <c r="BZ649" s="125"/>
      <c r="CA649" s="125"/>
      <c r="CB649" s="125"/>
      <c r="CC649" s="125"/>
      <c r="CD649" s="125"/>
      <c r="CE649" s="125"/>
      <c r="CF649" s="125"/>
      <c r="CG649" s="126"/>
      <c r="CH649" s="126"/>
      <c r="CI649" s="126"/>
      <c r="CJ649" s="146"/>
      <c r="CK649" s="146"/>
      <c r="CL649" s="146"/>
      <c r="CM649" s="146"/>
      <c r="CN649" s="146"/>
      <c r="CO649" s="146"/>
      <c r="CP649" s="146"/>
      <c r="CQ649" s="146"/>
      <c r="CR649" s="125"/>
      <c r="CS649" s="125"/>
      <c r="CT649" s="125"/>
      <c r="CU649" s="125"/>
      <c r="CV649" s="125"/>
      <c r="CW649" s="125"/>
      <c r="CX649" s="125"/>
      <c r="CY649" s="125"/>
      <c r="CZ649" s="125"/>
      <c r="DA649" s="125"/>
      <c r="DB649" s="125"/>
      <c r="DC649" s="146"/>
      <c r="DD649" s="146"/>
      <c r="DE649" s="146"/>
      <c r="DF649" s="146"/>
      <c r="DG649" s="146"/>
      <c r="DH649" s="146"/>
      <c r="DI649" s="146"/>
      <c r="DJ649" s="146"/>
      <c r="DK649" s="146"/>
      <c r="DL649" s="146"/>
      <c r="DM649" s="149"/>
      <c r="DN649" s="100"/>
      <c r="DO649" s="101"/>
      <c r="DP649" s="101"/>
      <c r="DQ649" s="101"/>
      <c r="DR649" s="101"/>
      <c r="DS649" s="101"/>
      <c r="DT649" s="101"/>
      <c r="DU649" s="101"/>
      <c r="DV649" s="101"/>
      <c r="DW649" s="101"/>
      <c r="DX649" s="101"/>
      <c r="DY649" s="101"/>
      <c r="DZ649" s="101"/>
      <c r="EA649" s="101"/>
      <c r="EB649" s="101"/>
      <c r="EC649" s="101"/>
      <c r="ED649" s="101"/>
      <c r="EE649" s="101"/>
      <c r="EF649" s="101"/>
      <c r="EG649" s="102"/>
      <c r="EH649" s="128"/>
      <c r="EI649" s="126"/>
      <c r="EJ649" s="126"/>
      <c r="EK649" s="126"/>
      <c r="EL649" s="126"/>
      <c r="EM649" s="126"/>
      <c r="EN649" s="126"/>
      <c r="EO649" s="126"/>
      <c r="EP649" s="126"/>
      <c r="EQ649" s="126"/>
      <c r="ER649" s="126"/>
      <c r="ES649" s="126"/>
      <c r="ET649" s="126"/>
      <c r="EU649" s="126"/>
      <c r="EV649" s="126"/>
      <c r="EW649" s="126"/>
      <c r="EX649" s="126"/>
      <c r="EY649" s="126"/>
      <c r="EZ649" s="126"/>
      <c r="FA649" s="129"/>
      <c r="FB649" s="106"/>
      <c r="FC649" s="101"/>
      <c r="FD649" s="101"/>
      <c r="FE649" s="101"/>
      <c r="FF649" s="101"/>
      <c r="FG649" s="101"/>
      <c r="FH649" s="101"/>
      <c r="FI649" s="101"/>
      <c r="FJ649" s="101"/>
      <c r="FK649" s="130"/>
      <c r="FL649" s="128"/>
      <c r="FM649" s="126"/>
      <c r="FN649" s="126"/>
      <c r="FO649" s="126"/>
      <c r="FP649" s="126"/>
      <c r="FQ649" s="127"/>
      <c r="FR649" s="128"/>
      <c r="FS649" s="126"/>
      <c r="FT649" s="126"/>
      <c r="FU649" s="129"/>
      <c r="FV649" s="106"/>
      <c r="FW649" s="101"/>
      <c r="FX649" s="101"/>
      <c r="FY649" s="127"/>
      <c r="FZ649" s="131"/>
      <c r="GA649" s="132"/>
      <c r="GB649" s="133"/>
      <c r="GC649" s="133"/>
      <c r="GD649" s="133"/>
      <c r="GE649" s="133"/>
      <c r="GF649" s="134"/>
      <c r="GG649" s="135"/>
      <c r="GH649" s="133"/>
      <c r="GI649" s="133"/>
      <c r="GJ649" s="134"/>
      <c r="GK649" s="135"/>
      <c r="GL649" s="136"/>
      <c r="GM649" s="126"/>
      <c r="GN649" s="126"/>
      <c r="GO649" s="126"/>
      <c r="GP649" s="127"/>
      <c r="GQ649" s="137"/>
      <c r="GR649" s="138"/>
      <c r="GS649" s="139"/>
      <c r="GT649" s="140"/>
      <c r="GU649" s="141"/>
      <c r="GV649" s="142"/>
      <c r="GW649" s="143"/>
    </row>
    <row r="650" spans="1:205" s="120" customFormat="1" ht="18" customHeight="1" x14ac:dyDescent="0.25">
      <c r="A650" s="121">
        <v>645</v>
      </c>
      <c r="B650" s="122"/>
      <c r="C650" s="123"/>
      <c r="D650" s="123"/>
      <c r="E650" s="123"/>
      <c r="F650" s="123"/>
      <c r="G650" s="124"/>
      <c r="H650" s="144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46"/>
      <c r="AC650" s="146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6"/>
      <c r="AP650" s="126"/>
      <c r="AQ650" s="126"/>
      <c r="AR650" s="126"/>
      <c r="AS650" s="126"/>
      <c r="AT650" s="126"/>
      <c r="AU650" s="126"/>
      <c r="AV650" s="146"/>
      <c r="AW650" s="146"/>
      <c r="AX650" s="146"/>
      <c r="AY650" s="146"/>
      <c r="AZ650" s="125"/>
      <c r="BA650" s="125"/>
      <c r="BB650" s="125"/>
      <c r="BC650" s="125"/>
      <c r="BD650" s="125"/>
      <c r="BE650" s="125"/>
      <c r="BF650" s="125"/>
      <c r="BG650" s="125"/>
      <c r="BH650" s="125"/>
      <c r="BI650" s="125"/>
      <c r="BJ650" s="125"/>
      <c r="BK650" s="126"/>
      <c r="BL650" s="126"/>
      <c r="BM650" s="126"/>
      <c r="BN650" s="126"/>
      <c r="BO650" s="126"/>
      <c r="BP650" s="146"/>
      <c r="BQ650" s="146"/>
      <c r="BR650" s="146"/>
      <c r="BS650" s="146"/>
      <c r="BT650" s="146"/>
      <c r="BU650" s="146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6"/>
      <c r="CH650" s="126"/>
      <c r="CI650" s="126"/>
      <c r="CJ650" s="146"/>
      <c r="CK650" s="146"/>
      <c r="CL650" s="146"/>
      <c r="CM650" s="146"/>
      <c r="CN650" s="146"/>
      <c r="CO650" s="146"/>
      <c r="CP650" s="146"/>
      <c r="CQ650" s="146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46"/>
      <c r="DD650" s="146"/>
      <c r="DE650" s="146"/>
      <c r="DF650" s="146"/>
      <c r="DG650" s="146"/>
      <c r="DH650" s="146"/>
      <c r="DI650" s="146"/>
      <c r="DJ650" s="146"/>
      <c r="DK650" s="146"/>
      <c r="DL650" s="146"/>
      <c r="DM650" s="149"/>
      <c r="DN650" s="100"/>
      <c r="DO650" s="101"/>
      <c r="DP650" s="101"/>
      <c r="DQ650" s="101"/>
      <c r="DR650" s="101"/>
      <c r="DS650" s="101"/>
      <c r="DT650" s="101"/>
      <c r="DU650" s="101"/>
      <c r="DV650" s="101"/>
      <c r="DW650" s="101"/>
      <c r="DX650" s="101"/>
      <c r="DY650" s="101"/>
      <c r="DZ650" s="101"/>
      <c r="EA650" s="101"/>
      <c r="EB650" s="101"/>
      <c r="EC650" s="101"/>
      <c r="ED650" s="101"/>
      <c r="EE650" s="101"/>
      <c r="EF650" s="101"/>
      <c r="EG650" s="102"/>
      <c r="EH650" s="128"/>
      <c r="EI650" s="126"/>
      <c r="EJ650" s="126"/>
      <c r="EK650" s="126"/>
      <c r="EL650" s="126"/>
      <c r="EM650" s="126"/>
      <c r="EN650" s="126"/>
      <c r="EO650" s="126"/>
      <c r="EP650" s="126"/>
      <c r="EQ650" s="126"/>
      <c r="ER650" s="126"/>
      <c r="ES650" s="126"/>
      <c r="ET650" s="126"/>
      <c r="EU650" s="126"/>
      <c r="EV650" s="126"/>
      <c r="EW650" s="126"/>
      <c r="EX650" s="126"/>
      <c r="EY650" s="126"/>
      <c r="EZ650" s="126"/>
      <c r="FA650" s="129"/>
      <c r="FB650" s="106"/>
      <c r="FC650" s="101"/>
      <c r="FD650" s="101"/>
      <c r="FE650" s="101"/>
      <c r="FF650" s="101"/>
      <c r="FG650" s="101"/>
      <c r="FH650" s="101"/>
      <c r="FI650" s="101"/>
      <c r="FJ650" s="101"/>
      <c r="FK650" s="130"/>
      <c r="FL650" s="128"/>
      <c r="FM650" s="126"/>
      <c r="FN650" s="126"/>
      <c r="FO650" s="126"/>
      <c r="FP650" s="126"/>
      <c r="FQ650" s="127"/>
      <c r="FR650" s="128"/>
      <c r="FS650" s="126"/>
      <c r="FT650" s="126"/>
      <c r="FU650" s="129"/>
      <c r="FV650" s="106"/>
      <c r="FW650" s="101"/>
      <c r="FX650" s="101"/>
      <c r="FY650" s="127"/>
      <c r="FZ650" s="131"/>
      <c r="GA650" s="132"/>
      <c r="GB650" s="133"/>
      <c r="GC650" s="133"/>
      <c r="GD650" s="133"/>
      <c r="GE650" s="133"/>
      <c r="GF650" s="134"/>
      <c r="GG650" s="135"/>
      <c r="GH650" s="133"/>
      <c r="GI650" s="133"/>
      <c r="GJ650" s="134"/>
      <c r="GK650" s="135"/>
      <c r="GL650" s="136"/>
      <c r="GM650" s="126"/>
      <c r="GN650" s="126"/>
      <c r="GO650" s="126"/>
      <c r="GP650" s="127"/>
      <c r="GQ650" s="137"/>
      <c r="GR650" s="138"/>
      <c r="GS650" s="139"/>
      <c r="GT650" s="140"/>
      <c r="GU650" s="141"/>
      <c r="GV650" s="142"/>
      <c r="GW650" s="143"/>
    </row>
    <row r="651" spans="1:205" s="120" customFormat="1" ht="18" customHeight="1" x14ac:dyDescent="0.25">
      <c r="A651" s="121">
        <v>646</v>
      </c>
      <c r="B651" s="122"/>
      <c r="C651" s="123"/>
      <c r="D651" s="123"/>
      <c r="E651" s="123"/>
      <c r="F651" s="123"/>
      <c r="G651" s="124"/>
      <c r="H651" s="144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46"/>
      <c r="AC651" s="146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6"/>
      <c r="AP651" s="126"/>
      <c r="AQ651" s="126"/>
      <c r="AR651" s="126"/>
      <c r="AS651" s="126"/>
      <c r="AT651" s="126"/>
      <c r="AU651" s="126"/>
      <c r="AV651" s="146"/>
      <c r="AW651" s="146"/>
      <c r="AX651" s="146"/>
      <c r="AY651" s="146"/>
      <c r="AZ651" s="125"/>
      <c r="BA651" s="125"/>
      <c r="BB651" s="125"/>
      <c r="BC651" s="125"/>
      <c r="BD651" s="125"/>
      <c r="BE651" s="125"/>
      <c r="BF651" s="125"/>
      <c r="BG651" s="125"/>
      <c r="BH651" s="125"/>
      <c r="BI651" s="125"/>
      <c r="BJ651" s="125"/>
      <c r="BK651" s="126"/>
      <c r="BL651" s="126"/>
      <c r="BM651" s="126"/>
      <c r="BN651" s="126"/>
      <c r="BO651" s="126"/>
      <c r="BP651" s="146"/>
      <c r="BQ651" s="146"/>
      <c r="BR651" s="146"/>
      <c r="BS651" s="146"/>
      <c r="BT651" s="146"/>
      <c r="BU651" s="146"/>
      <c r="BV651" s="125"/>
      <c r="BW651" s="125"/>
      <c r="BX651" s="125"/>
      <c r="BY651" s="125"/>
      <c r="BZ651" s="125"/>
      <c r="CA651" s="125"/>
      <c r="CB651" s="125"/>
      <c r="CC651" s="125"/>
      <c r="CD651" s="125"/>
      <c r="CE651" s="125"/>
      <c r="CF651" s="125"/>
      <c r="CG651" s="126"/>
      <c r="CH651" s="126"/>
      <c r="CI651" s="126"/>
      <c r="CJ651" s="146"/>
      <c r="CK651" s="146"/>
      <c r="CL651" s="146"/>
      <c r="CM651" s="146"/>
      <c r="CN651" s="146"/>
      <c r="CO651" s="146"/>
      <c r="CP651" s="146"/>
      <c r="CQ651" s="146"/>
      <c r="CR651" s="125"/>
      <c r="CS651" s="125"/>
      <c r="CT651" s="125"/>
      <c r="CU651" s="125"/>
      <c r="CV651" s="125"/>
      <c r="CW651" s="125"/>
      <c r="CX651" s="125"/>
      <c r="CY651" s="125"/>
      <c r="CZ651" s="125"/>
      <c r="DA651" s="125"/>
      <c r="DB651" s="125"/>
      <c r="DC651" s="146"/>
      <c r="DD651" s="146"/>
      <c r="DE651" s="146"/>
      <c r="DF651" s="146"/>
      <c r="DG651" s="146"/>
      <c r="DH651" s="146"/>
      <c r="DI651" s="146"/>
      <c r="DJ651" s="146"/>
      <c r="DK651" s="146"/>
      <c r="DL651" s="146"/>
      <c r="DM651" s="149"/>
      <c r="DN651" s="100"/>
      <c r="DO651" s="101"/>
      <c r="DP651" s="101"/>
      <c r="DQ651" s="101"/>
      <c r="DR651" s="101"/>
      <c r="DS651" s="101"/>
      <c r="DT651" s="101"/>
      <c r="DU651" s="101"/>
      <c r="DV651" s="101"/>
      <c r="DW651" s="101"/>
      <c r="DX651" s="101"/>
      <c r="DY651" s="101"/>
      <c r="DZ651" s="101"/>
      <c r="EA651" s="101"/>
      <c r="EB651" s="101"/>
      <c r="EC651" s="101"/>
      <c r="ED651" s="101"/>
      <c r="EE651" s="101"/>
      <c r="EF651" s="101"/>
      <c r="EG651" s="102"/>
      <c r="EH651" s="128"/>
      <c r="EI651" s="126"/>
      <c r="EJ651" s="126"/>
      <c r="EK651" s="126"/>
      <c r="EL651" s="126"/>
      <c r="EM651" s="126"/>
      <c r="EN651" s="126"/>
      <c r="EO651" s="126"/>
      <c r="EP651" s="126"/>
      <c r="EQ651" s="126"/>
      <c r="ER651" s="126"/>
      <c r="ES651" s="126"/>
      <c r="ET651" s="126"/>
      <c r="EU651" s="126"/>
      <c r="EV651" s="126"/>
      <c r="EW651" s="126"/>
      <c r="EX651" s="126"/>
      <c r="EY651" s="126"/>
      <c r="EZ651" s="126"/>
      <c r="FA651" s="129"/>
      <c r="FB651" s="106"/>
      <c r="FC651" s="101"/>
      <c r="FD651" s="101"/>
      <c r="FE651" s="101"/>
      <c r="FF651" s="101"/>
      <c r="FG651" s="101"/>
      <c r="FH651" s="101"/>
      <c r="FI651" s="101"/>
      <c r="FJ651" s="101"/>
      <c r="FK651" s="130"/>
      <c r="FL651" s="128"/>
      <c r="FM651" s="126"/>
      <c r="FN651" s="126"/>
      <c r="FO651" s="126"/>
      <c r="FP651" s="126"/>
      <c r="FQ651" s="127"/>
      <c r="FR651" s="128"/>
      <c r="FS651" s="126"/>
      <c r="FT651" s="126"/>
      <c r="FU651" s="129"/>
      <c r="FV651" s="106"/>
      <c r="FW651" s="101"/>
      <c r="FX651" s="101"/>
      <c r="FY651" s="127"/>
      <c r="FZ651" s="131"/>
      <c r="GA651" s="132"/>
      <c r="GB651" s="133"/>
      <c r="GC651" s="133"/>
      <c r="GD651" s="133"/>
      <c r="GE651" s="133"/>
      <c r="GF651" s="134"/>
      <c r="GG651" s="135"/>
      <c r="GH651" s="133"/>
      <c r="GI651" s="133"/>
      <c r="GJ651" s="134"/>
      <c r="GK651" s="135"/>
      <c r="GL651" s="136"/>
      <c r="GM651" s="126"/>
      <c r="GN651" s="126"/>
      <c r="GO651" s="126"/>
      <c r="GP651" s="127"/>
      <c r="GQ651" s="137"/>
      <c r="GR651" s="138"/>
      <c r="GS651" s="139"/>
      <c r="GT651" s="140"/>
      <c r="GU651" s="141"/>
      <c r="GV651" s="142"/>
      <c r="GW651" s="143"/>
    </row>
    <row r="652" spans="1:205" s="120" customFormat="1" ht="18" customHeight="1" x14ac:dyDescent="0.25">
      <c r="A652" s="121">
        <v>647</v>
      </c>
      <c r="B652" s="122"/>
      <c r="C652" s="123"/>
      <c r="D652" s="123"/>
      <c r="E652" s="123"/>
      <c r="F652" s="123"/>
      <c r="G652" s="124"/>
      <c r="H652" s="144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46"/>
      <c r="AC652" s="146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6"/>
      <c r="AP652" s="126"/>
      <c r="AQ652" s="126"/>
      <c r="AR652" s="126"/>
      <c r="AS652" s="126"/>
      <c r="AT652" s="126"/>
      <c r="AU652" s="126"/>
      <c r="AV652" s="146"/>
      <c r="AW652" s="146"/>
      <c r="AX652" s="146"/>
      <c r="AY652" s="146"/>
      <c r="AZ652" s="125"/>
      <c r="BA652" s="125"/>
      <c r="BB652" s="125"/>
      <c r="BC652" s="125"/>
      <c r="BD652" s="125"/>
      <c r="BE652" s="125"/>
      <c r="BF652" s="125"/>
      <c r="BG652" s="125"/>
      <c r="BH652" s="125"/>
      <c r="BI652" s="125"/>
      <c r="BJ652" s="125"/>
      <c r="BK652" s="126"/>
      <c r="BL652" s="126"/>
      <c r="BM652" s="126"/>
      <c r="BN652" s="126"/>
      <c r="BO652" s="126"/>
      <c r="BP652" s="146"/>
      <c r="BQ652" s="146"/>
      <c r="BR652" s="146"/>
      <c r="BS652" s="146"/>
      <c r="BT652" s="146"/>
      <c r="BU652" s="146"/>
      <c r="BV652" s="125"/>
      <c r="BW652" s="125"/>
      <c r="BX652" s="125"/>
      <c r="BY652" s="125"/>
      <c r="BZ652" s="125"/>
      <c r="CA652" s="125"/>
      <c r="CB652" s="125"/>
      <c r="CC652" s="125"/>
      <c r="CD652" s="125"/>
      <c r="CE652" s="125"/>
      <c r="CF652" s="125"/>
      <c r="CG652" s="126"/>
      <c r="CH652" s="126"/>
      <c r="CI652" s="126"/>
      <c r="CJ652" s="146"/>
      <c r="CK652" s="146"/>
      <c r="CL652" s="146"/>
      <c r="CM652" s="146"/>
      <c r="CN652" s="146"/>
      <c r="CO652" s="146"/>
      <c r="CP652" s="146"/>
      <c r="CQ652" s="146"/>
      <c r="CR652" s="125"/>
      <c r="CS652" s="125"/>
      <c r="CT652" s="125"/>
      <c r="CU652" s="125"/>
      <c r="CV652" s="125"/>
      <c r="CW652" s="125"/>
      <c r="CX652" s="125"/>
      <c r="CY652" s="125"/>
      <c r="CZ652" s="125"/>
      <c r="DA652" s="125"/>
      <c r="DB652" s="125"/>
      <c r="DC652" s="146"/>
      <c r="DD652" s="146"/>
      <c r="DE652" s="146"/>
      <c r="DF652" s="146"/>
      <c r="DG652" s="146"/>
      <c r="DH652" s="146"/>
      <c r="DI652" s="146"/>
      <c r="DJ652" s="146"/>
      <c r="DK652" s="146"/>
      <c r="DL652" s="146"/>
      <c r="DM652" s="149"/>
      <c r="DN652" s="100"/>
      <c r="DO652" s="101"/>
      <c r="DP652" s="101"/>
      <c r="DQ652" s="101"/>
      <c r="DR652" s="101"/>
      <c r="DS652" s="101"/>
      <c r="DT652" s="101"/>
      <c r="DU652" s="101"/>
      <c r="DV652" s="101"/>
      <c r="DW652" s="101"/>
      <c r="DX652" s="101"/>
      <c r="DY652" s="101"/>
      <c r="DZ652" s="101"/>
      <c r="EA652" s="101"/>
      <c r="EB652" s="101"/>
      <c r="EC652" s="101"/>
      <c r="ED652" s="101"/>
      <c r="EE652" s="101"/>
      <c r="EF652" s="101"/>
      <c r="EG652" s="102"/>
      <c r="EH652" s="128"/>
      <c r="EI652" s="126"/>
      <c r="EJ652" s="126"/>
      <c r="EK652" s="126"/>
      <c r="EL652" s="126"/>
      <c r="EM652" s="126"/>
      <c r="EN652" s="126"/>
      <c r="EO652" s="126"/>
      <c r="EP652" s="126"/>
      <c r="EQ652" s="126"/>
      <c r="ER652" s="126"/>
      <c r="ES652" s="126"/>
      <c r="ET652" s="126"/>
      <c r="EU652" s="126"/>
      <c r="EV652" s="126"/>
      <c r="EW652" s="126"/>
      <c r="EX652" s="126"/>
      <c r="EY652" s="126"/>
      <c r="EZ652" s="126"/>
      <c r="FA652" s="129"/>
      <c r="FB652" s="106"/>
      <c r="FC652" s="101"/>
      <c r="FD652" s="101"/>
      <c r="FE652" s="101"/>
      <c r="FF652" s="101"/>
      <c r="FG652" s="101"/>
      <c r="FH652" s="101"/>
      <c r="FI652" s="101"/>
      <c r="FJ652" s="101"/>
      <c r="FK652" s="130"/>
      <c r="FL652" s="128"/>
      <c r="FM652" s="126"/>
      <c r="FN652" s="126"/>
      <c r="FO652" s="126"/>
      <c r="FP652" s="126"/>
      <c r="FQ652" s="127"/>
      <c r="FR652" s="128"/>
      <c r="FS652" s="126"/>
      <c r="FT652" s="126"/>
      <c r="FU652" s="129"/>
      <c r="FV652" s="106"/>
      <c r="FW652" s="101"/>
      <c r="FX652" s="101"/>
      <c r="FY652" s="127"/>
      <c r="FZ652" s="131"/>
      <c r="GA652" s="132"/>
      <c r="GB652" s="133"/>
      <c r="GC652" s="133"/>
      <c r="GD652" s="133"/>
      <c r="GE652" s="133"/>
      <c r="GF652" s="134"/>
      <c r="GG652" s="135"/>
      <c r="GH652" s="133"/>
      <c r="GI652" s="133"/>
      <c r="GJ652" s="134"/>
      <c r="GK652" s="135"/>
      <c r="GL652" s="136"/>
      <c r="GM652" s="126"/>
      <c r="GN652" s="126"/>
      <c r="GO652" s="126"/>
      <c r="GP652" s="127"/>
      <c r="GQ652" s="137"/>
      <c r="GR652" s="138"/>
      <c r="GS652" s="139"/>
      <c r="GT652" s="140"/>
      <c r="GU652" s="141"/>
      <c r="GV652" s="142"/>
      <c r="GW652" s="143"/>
    </row>
    <row r="653" spans="1:205" s="120" customFormat="1" ht="18" customHeight="1" x14ac:dyDescent="0.25">
      <c r="A653" s="121">
        <v>648</v>
      </c>
      <c r="B653" s="122"/>
      <c r="C653" s="123"/>
      <c r="D653" s="123"/>
      <c r="E653" s="123"/>
      <c r="F653" s="123"/>
      <c r="G653" s="124"/>
      <c r="H653" s="144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46"/>
      <c r="AC653" s="146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6"/>
      <c r="AP653" s="126"/>
      <c r="AQ653" s="126"/>
      <c r="AR653" s="126"/>
      <c r="AS653" s="126"/>
      <c r="AT653" s="126"/>
      <c r="AU653" s="126"/>
      <c r="AV653" s="146"/>
      <c r="AW653" s="146"/>
      <c r="AX653" s="146"/>
      <c r="AY653" s="146"/>
      <c r="AZ653" s="125"/>
      <c r="BA653" s="125"/>
      <c r="BB653" s="125"/>
      <c r="BC653" s="125"/>
      <c r="BD653" s="125"/>
      <c r="BE653" s="125"/>
      <c r="BF653" s="125"/>
      <c r="BG653" s="125"/>
      <c r="BH653" s="125"/>
      <c r="BI653" s="125"/>
      <c r="BJ653" s="125"/>
      <c r="BK653" s="126"/>
      <c r="BL653" s="126"/>
      <c r="BM653" s="126"/>
      <c r="BN653" s="126"/>
      <c r="BO653" s="126"/>
      <c r="BP653" s="146"/>
      <c r="BQ653" s="146"/>
      <c r="BR653" s="146"/>
      <c r="BS653" s="146"/>
      <c r="BT653" s="146"/>
      <c r="BU653" s="146"/>
      <c r="BV653" s="125"/>
      <c r="BW653" s="125"/>
      <c r="BX653" s="125"/>
      <c r="BY653" s="125"/>
      <c r="BZ653" s="125"/>
      <c r="CA653" s="125"/>
      <c r="CB653" s="125"/>
      <c r="CC653" s="125"/>
      <c r="CD653" s="125"/>
      <c r="CE653" s="125"/>
      <c r="CF653" s="125"/>
      <c r="CG653" s="126"/>
      <c r="CH653" s="126"/>
      <c r="CI653" s="126"/>
      <c r="CJ653" s="146"/>
      <c r="CK653" s="146"/>
      <c r="CL653" s="146"/>
      <c r="CM653" s="146"/>
      <c r="CN653" s="146"/>
      <c r="CO653" s="146"/>
      <c r="CP653" s="146"/>
      <c r="CQ653" s="146"/>
      <c r="CR653" s="125"/>
      <c r="CS653" s="125"/>
      <c r="CT653" s="125"/>
      <c r="CU653" s="125"/>
      <c r="CV653" s="125"/>
      <c r="CW653" s="125"/>
      <c r="CX653" s="125"/>
      <c r="CY653" s="125"/>
      <c r="CZ653" s="125"/>
      <c r="DA653" s="125"/>
      <c r="DB653" s="125"/>
      <c r="DC653" s="146"/>
      <c r="DD653" s="146"/>
      <c r="DE653" s="146"/>
      <c r="DF653" s="146"/>
      <c r="DG653" s="146"/>
      <c r="DH653" s="146"/>
      <c r="DI653" s="146"/>
      <c r="DJ653" s="146"/>
      <c r="DK653" s="146"/>
      <c r="DL653" s="146"/>
      <c r="DM653" s="149"/>
      <c r="DN653" s="100"/>
      <c r="DO653" s="101"/>
      <c r="DP653" s="101"/>
      <c r="DQ653" s="101"/>
      <c r="DR653" s="101"/>
      <c r="DS653" s="101"/>
      <c r="DT653" s="101"/>
      <c r="DU653" s="101"/>
      <c r="DV653" s="101"/>
      <c r="DW653" s="101"/>
      <c r="DX653" s="101"/>
      <c r="DY653" s="101"/>
      <c r="DZ653" s="101"/>
      <c r="EA653" s="101"/>
      <c r="EB653" s="101"/>
      <c r="EC653" s="101"/>
      <c r="ED653" s="101"/>
      <c r="EE653" s="101"/>
      <c r="EF653" s="101"/>
      <c r="EG653" s="102"/>
      <c r="EH653" s="128"/>
      <c r="EI653" s="126"/>
      <c r="EJ653" s="126"/>
      <c r="EK653" s="126"/>
      <c r="EL653" s="126"/>
      <c r="EM653" s="126"/>
      <c r="EN653" s="126"/>
      <c r="EO653" s="126"/>
      <c r="EP653" s="126"/>
      <c r="EQ653" s="126"/>
      <c r="ER653" s="126"/>
      <c r="ES653" s="126"/>
      <c r="ET653" s="126"/>
      <c r="EU653" s="126"/>
      <c r="EV653" s="126"/>
      <c r="EW653" s="126"/>
      <c r="EX653" s="126"/>
      <c r="EY653" s="126"/>
      <c r="EZ653" s="126"/>
      <c r="FA653" s="129"/>
      <c r="FB653" s="106"/>
      <c r="FC653" s="101"/>
      <c r="FD653" s="101"/>
      <c r="FE653" s="101"/>
      <c r="FF653" s="101"/>
      <c r="FG653" s="101"/>
      <c r="FH653" s="101"/>
      <c r="FI653" s="101"/>
      <c r="FJ653" s="101"/>
      <c r="FK653" s="130"/>
      <c r="FL653" s="128"/>
      <c r="FM653" s="126"/>
      <c r="FN653" s="126"/>
      <c r="FO653" s="126"/>
      <c r="FP653" s="126"/>
      <c r="FQ653" s="127"/>
      <c r="FR653" s="128"/>
      <c r="FS653" s="126"/>
      <c r="FT653" s="126"/>
      <c r="FU653" s="129"/>
      <c r="FV653" s="106"/>
      <c r="FW653" s="101"/>
      <c r="FX653" s="101"/>
      <c r="FY653" s="127"/>
      <c r="FZ653" s="131"/>
      <c r="GA653" s="132"/>
      <c r="GB653" s="133"/>
      <c r="GC653" s="133"/>
      <c r="GD653" s="133"/>
      <c r="GE653" s="133"/>
      <c r="GF653" s="134"/>
      <c r="GG653" s="135"/>
      <c r="GH653" s="133"/>
      <c r="GI653" s="133"/>
      <c r="GJ653" s="134"/>
      <c r="GK653" s="135"/>
      <c r="GL653" s="136"/>
      <c r="GM653" s="126"/>
      <c r="GN653" s="126"/>
      <c r="GO653" s="126"/>
      <c r="GP653" s="127"/>
      <c r="GQ653" s="137"/>
      <c r="GR653" s="138"/>
      <c r="GS653" s="139"/>
      <c r="GT653" s="140"/>
      <c r="GU653" s="141"/>
      <c r="GV653" s="142"/>
      <c r="GW653" s="143"/>
    </row>
    <row r="654" spans="1:205" s="120" customFormat="1" ht="18" customHeight="1" x14ac:dyDescent="0.25">
      <c r="A654" s="121">
        <v>649</v>
      </c>
      <c r="B654" s="122"/>
      <c r="C654" s="123"/>
      <c r="D654" s="123"/>
      <c r="E654" s="123"/>
      <c r="F654" s="123"/>
      <c r="G654" s="124"/>
      <c r="H654" s="144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46"/>
      <c r="AC654" s="146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6"/>
      <c r="AP654" s="126"/>
      <c r="AQ654" s="126"/>
      <c r="AR654" s="126"/>
      <c r="AS654" s="126"/>
      <c r="AT654" s="126"/>
      <c r="AU654" s="126"/>
      <c r="AV654" s="146"/>
      <c r="AW654" s="146"/>
      <c r="AX654" s="146"/>
      <c r="AY654" s="146"/>
      <c r="AZ654" s="125"/>
      <c r="BA654" s="125"/>
      <c r="BB654" s="125"/>
      <c r="BC654" s="125"/>
      <c r="BD654" s="125"/>
      <c r="BE654" s="125"/>
      <c r="BF654" s="125"/>
      <c r="BG654" s="125"/>
      <c r="BH654" s="125"/>
      <c r="BI654" s="125"/>
      <c r="BJ654" s="125"/>
      <c r="BK654" s="126"/>
      <c r="BL654" s="126"/>
      <c r="BM654" s="126"/>
      <c r="BN654" s="126"/>
      <c r="BO654" s="126"/>
      <c r="BP654" s="146"/>
      <c r="BQ654" s="146"/>
      <c r="BR654" s="146"/>
      <c r="BS654" s="146"/>
      <c r="BT654" s="146"/>
      <c r="BU654" s="146"/>
      <c r="BV654" s="125"/>
      <c r="BW654" s="125"/>
      <c r="BX654" s="125"/>
      <c r="BY654" s="125"/>
      <c r="BZ654" s="125"/>
      <c r="CA654" s="125"/>
      <c r="CB654" s="125"/>
      <c r="CC654" s="125"/>
      <c r="CD654" s="125"/>
      <c r="CE654" s="125"/>
      <c r="CF654" s="125"/>
      <c r="CG654" s="126"/>
      <c r="CH654" s="126"/>
      <c r="CI654" s="126"/>
      <c r="CJ654" s="146"/>
      <c r="CK654" s="146"/>
      <c r="CL654" s="146"/>
      <c r="CM654" s="146"/>
      <c r="CN654" s="146"/>
      <c r="CO654" s="146"/>
      <c r="CP654" s="146"/>
      <c r="CQ654" s="146"/>
      <c r="CR654" s="125"/>
      <c r="CS654" s="125"/>
      <c r="CT654" s="125"/>
      <c r="CU654" s="125"/>
      <c r="CV654" s="125"/>
      <c r="CW654" s="125"/>
      <c r="CX654" s="125"/>
      <c r="CY654" s="125"/>
      <c r="CZ654" s="125"/>
      <c r="DA654" s="125"/>
      <c r="DB654" s="125"/>
      <c r="DC654" s="146"/>
      <c r="DD654" s="146"/>
      <c r="DE654" s="146"/>
      <c r="DF654" s="146"/>
      <c r="DG654" s="146"/>
      <c r="DH654" s="146"/>
      <c r="DI654" s="146"/>
      <c r="DJ654" s="146"/>
      <c r="DK654" s="146"/>
      <c r="DL654" s="146"/>
      <c r="DM654" s="149"/>
      <c r="DN654" s="100"/>
      <c r="DO654" s="101"/>
      <c r="DP654" s="101"/>
      <c r="DQ654" s="101"/>
      <c r="DR654" s="101"/>
      <c r="DS654" s="101"/>
      <c r="DT654" s="101"/>
      <c r="DU654" s="101"/>
      <c r="DV654" s="101"/>
      <c r="DW654" s="101"/>
      <c r="DX654" s="101"/>
      <c r="DY654" s="101"/>
      <c r="DZ654" s="101"/>
      <c r="EA654" s="101"/>
      <c r="EB654" s="101"/>
      <c r="EC654" s="101"/>
      <c r="ED654" s="101"/>
      <c r="EE654" s="101"/>
      <c r="EF654" s="101"/>
      <c r="EG654" s="102"/>
      <c r="EH654" s="128"/>
      <c r="EI654" s="126"/>
      <c r="EJ654" s="126"/>
      <c r="EK654" s="126"/>
      <c r="EL654" s="126"/>
      <c r="EM654" s="126"/>
      <c r="EN654" s="126"/>
      <c r="EO654" s="126"/>
      <c r="EP654" s="126"/>
      <c r="EQ654" s="126"/>
      <c r="ER654" s="126"/>
      <c r="ES654" s="126"/>
      <c r="ET654" s="126"/>
      <c r="EU654" s="126"/>
      <c r="EV654" s="126"/>
      <c r="EW654" s="126"/>
      <c r="EX654" s="126"/>
      <c r="EY654" s="126"/>
      <c r="EZ654" s="126"/>
      <c r="FA654" s="129"/>
      <c r="FB654" s="106"/>
      <c r="FC654" s="101"/>
      <c r="FD654" s="101"/>
      <c r="FE654" s="101"/>
      <c r="FF654" s="101"/>
      <c r="FG654" s="101"/>
      <c r="FH654" s="101"/>
      <c r="FI654" s="101"/>
      <c r="FJ654" s="101"/>
      <c r="FK654" s="130"/>
      <c r="FL654" s="128"/>
      <c r="FM654" s="126"/>
      <c r="FN654" s="126"/>
      <c r="FO654" s="126"/>
      <c r="FP654" s="126"/>
      <c r="FQ654" s="127"/>
      <c r="FR654" s="128"/>
      <c r="FS654" s="126"/>
      <c r="FT654" s="126"/>
      <c r="FU654" s="129"/>
      <c r="FV654" s="106"/>
      <c r="FW654" s="101"/>
      <c r="FX654" s="101"/>
      <c r="FY654" s="127"/>
      <c r="FZ654" s="131"/>
      <c r="GA654" s="132"/>
      <c r="GB654" s="133"/>
      <c r="GC654" s="133"/>
      <c r="GD654" s="133"/>
      <c r="GE654" s="133"/>
      <c r="GF654" s="134"/>
      <c r="GG654" s="135"/>
      <c r="GH654" s="133"/>
      <c r="GI654" s="133"/>
      <c r="GJ654" s="134"/>
      <c r="GK654" s="135"/>
      <c r="GL654" s="136"/>
      <c r="GM654" s="126"/>
      <c r="GN654" s="126"/>
      <c r="GO654" s="126"/>
      <c r="GP654" s="127"/>
      <c r="GQ654" s="137"/>
      <c r="GR654" s="138"/>
      <c r="GS654" s="139"/>
      <c r="GT654" s="140"/>
      <c r="GU654" s="141"/>
      <c r="GV654" s="142"/>
      <c r="GW654" s="143"/>
    </row>
    <row r="655" spans="1:205" s="120" customFormat="1" ht="18" customHeight="1" x14ac:dyDescent="0.25">
      <c r="A655" s="121">
        <v>650</v>
      </c>
      <c r="B655" s="122"/>
      <c r="C655" s="123"/>
      <c r="D655" s="123"/>
      <c r="E655" s="123"/>
      <c r="F655" s="123"/>
      <c r="G655" s="124"/>
      <c r="H655" s="144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46"/>
      <c r="AC655" s="146"/>
      <c r="AD655" s="12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6"/>
      <c r="AP655" s="126"/>
      <c r="AQ655" s="126"/>
      <c r="AR655" s="126"/>
      <c r="AS655" s="126"/>
      <c r="AT655" s="126"/>
      <c r="AU655" s="126"/>
      <c r="AV655" s="146"/>
      <c r="AW655" s="146"/>
      <c r="AX655" s="146"/>
      <c r="AY655" s="146"/>
      <c r="AZ655" s="125"/>
      <c r="BA655" s="125"/>
      <c r="BB655" s="125"/>
      <c r="BC655" s="125"/>
      <c r="BD655" s="125"/>
      <c r="BE655" s="125"/>
      <c r="BF655" s="125"/>
      <c r="BG655" s="125"/>
      <c r="BH655" s="125"/>
      <c r="BI655" s="125"/>
      <c r="BJ655" s="125"/>
      <c r="BK655" s="126"/>
      <c r="BL655" s="126"/>
      <c r="BM655" s="126"/>
      <c r="BN655" s="126"/>
      <c r="BO655" s="126"/>
      <c r="BP655" s="146"/>
      <c r="BQ655" s="146"/>
      <c r="BR655" s="146"/>
      <c r="BS655" s="146"/>
      <c r="BT655" s="146"/>
      <c r="BU655" s="146"/>
      <c r="BV655" s="125"/>
      <c r="BW655" s="125"/>
      <c r="BX655" s="125"/>
      <c r="BY655" s="125"/>
      <c r="BZ655" s="125"/>
      <c r="CA655" s="125"/>
      <c r="CB655" s="125"/>
      <c r="CC655" s="125"/>
      <c r="CD655" s="125"/>
      <c r="CE655" s="125"/>
      <c r="CF655" s="125"/>
      <c r="CG655" s="126"/>
      <c r="CH655" s="126"/>
      <c r="CI655" s="126"/>
      <c r="CJ655" s="146"/>
      <c r="CK655" s="146"/>
      <c r="CL655" s="146"/>
      <c r="CM655" s="146"/>
      <c r="CN655" s="146"/>
      <c r="CO655" s="146"/>
      <c r="CP655" s="146"/>
      <c r="CQ655" s="146"/>
      <c r="CR655" s="125"/>
      <c r="CS655" s="125"/>
      <c r="CT655" s="125"/>
      <c r="CU655" s="125"/>
      <c r="CV655" s="125"/>
      <c r="CW655" s="125"/>
      <c r="CX655" s="125"/>
      <c r="CY655" s="125"/>
      <c r="CZ655" s="125"/>
      <c r="DA655" s="125"/>
      <c r="DB655" s="125"/>
      <c r="DC655" s="146"/>
      <c r="DD655" s="146"/>
      <c r="DE655" s="146"/>
      <c r="DF655" s="146"/>
      <c r="DG655" s="146"/>
      <c r="DH655" s="146"/>
      <c r="DI655" s="146"/>
      <c r="DJ655" s="146"/>
      <c r="DK655" s="146"/>
      <c r="DL655" s="146"/>
      <c r="DM655" s="149"/>
      <c r="DN655" s="100"/>
      <c r="DO655" s="101"/>
      <c r="DP655" s="101"/>
      <c r="DQ655" s="101"/>
      <c r="DR655" s="101"/>
      <c r="DS655" s="101"/>
      <c r="DT655" s="101"/>
      <c r="DU655" s="101"/>
      <c r="DV655" s="101"/>
      <c r="DW655" s="101"/>
      <c r="DX655" s="101"/>
      <c r="DY655" s="101"/>
      <c r="DZ655" s="101"/>
      <c r="EA655" s="101"/>
      <c r="EB655" s="101"/>
      <c r="EC655" s="101"/>
      <c r="ED655" s="101"/>
      <c r="EE655" s="101"/>
      <c r="EF655" s="101"/>
      <c r="EG655" s="102"/>
      <c r="EH655" s="128"/>
      <c r="EI655" s="126"/>
      <c r="EJ655" s="126"/>
      <c r="EK655" s="126"/>
      <c r="EL655" s="126"/>
      <c r="EM655" s="126"/>
      <c r="EN655" s="126"/>
      <c r="EO655" s="126"/>
      <c r="EP655" s="126"/>
      <c r="EQ655" s="126"/>
      <c r="ER655" s="126"/>
      <c r="ES655" s="126"/>
      <c r="ET655" s="126"/>
      <c r="EU655" s="126"/>
      <c r="EV655" s="126"/>
      <c r="EW655" s="126"/>
      <c r="EX655" s="126"/>
      <c r="EY655" s="126"/>
      <c r="EZ655" s="126"/>
      <c r="FA655" s="129"/>
      <c r="FB655" s="106"/>
      <c r="FC655" s="101"/>
      <c r="FD655" s="101"/>
      <c r="FE655" s="101"/>
      <c r="FF655" s="101"/>
      <c r="FG655" s="101"/>
      <c r="FH655" s="101"/>
      <c r="FI655" s="101"/>
      <c r="FJ655" s="101"/>
      <c r="FK655" s="130"/>
      <c r="FL655" s="128"/>
      <c r="FM655" s="126"/>
      <c r="FN655" s="126"/>
      <c r="FO655" s="126"/>
      <c r="FP655" s="126"/>
      <c r="FQ655" s="127"/>
      <c r="FR655" s="128"/>
      <c r="FS655" s="126"/>
      <c r="FT655" s="126"/>
      <c r="FU655" s="129"/>
      <c r="FV655" s="106"/>
      <c r="FW655" s="101"/>
      <c r="FX655" s="101"/>
      <c r="FY655" s="127"/>
      <c r="FZ655" s="131"/>
      <c r="GA655" s="132"/>
      <c r="GB655" s="133"/>
      <c r="GC655" s="133"/>
      <c r="GD655" s="133"/>
      <c r="GE655" s="133"/>
      <c r="GF655" s="134"/>
      <c r="GG655" s="135"/>
      <c r="GH655" s="133"/>
      <c r="GI655" s="133"/>
      <c r="GJ655" s="134"/>
      <c r="GK655" s="135"/>
      <c r="GL655" s="136"/>
      <c r="GM655" s="126"/>
      <c r="GN655" s="126"/>
      <c r="GO655" s="126"/>
      <c r="GP655" s="127"/>
      <c r="GQ655" s="137"/>
      <c r="GR655" s="138"/>
      <c r="GS655" s="139"/>
      <c r="GT655" s="140"/>
      <c r="GU655" s="141"/>
      <c r="GV655" s="142"/>
      <c r="GW655" s="143"/>
    </row>
    <row r="656" spans="1:205" s="120" customFormat="1" ht="18" customHeight="1" x14ac:dyDescent="0.25">
      <c r="A656" s="121">
        <v>651</v>
      </c>
      <c r="B656" s="122"/>
      <c r="C656" s="123"/>
      <c r="D656" s="123"/>
      <c r="E656" s="123"/>
      <c r="F656" s="123"/>
      <c r="G656" s="124"/>
      <c r="H656" s="144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46"/>
      <c r="AC656" s="146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6"/>
      <c r="AP656" s="126"/>
      <c r="AQ656" s="126"/>
      <c r="AR656" s="126"/>
      <c r="AS656" s="126"/>
      <c r="AT656" s="126"/>
      <c r="AU656" s="126"/>
      <c r="AV656" s="146"/>
      <c r="AW656" s="146"/>
      <c r="AX656" s="146"/>
      <c r="AY656" s="146"/>
      <c r="AZ656" s="125"/>
      <c r="BA656" s="125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6"/>
      <c r="BL656" s="126"/>
      <c r="BM656" s="126"/>
      <c r="BN656" s="126"/>
      <c r="BO656" s="126"/>
      <c r="BP656" s="146"/>
      <c r="BQ656" s="146"/>
      <c r="BR656" s="146"/>
      <c r="BS656" s="146"/>
      <c r="BT656" s="146"/>
      <c r="BU656" s="146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6"/>
      <c r="CH656" s="126"/>
      <c r="CI656" s="126"/>
      <c r="CJ656" s="146"/>
      <c r="CK656" s="146"/>
      <c r="CL656" s="146"/>
      <c r="CM656" s="146"/>
      <c r="CN656" s="146"/>
      <c r="CO656" s="146"/>
      <c r="CP656" s="146"/>
      <c r="CQ656" s="146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46"/>
      <c r="DD656" s="146"/>
      <c r="DE656" s="146"/>
      <c r="DF656" s="146"/>
      <c r="DG656" s="146"/>
      <c r="DH656" s="146"/>
      <c r="DI656" s="146"/>
      <c r="DJ656" s="146"/>
      <c r="DK656" s="146"/>
      <c r="DL656" s="146"/>
      <c r="DM656" s="149"/>
      <c r="DN656" s="100"/>
      <c r="DO656" s="101"/>
      <c r="DP656" s="101"/>
      <c r="DQ656" s="101"/>
      <c r="DR656" s="101"/>
      <c r="DS656" s="101"/>
      <c r="DT656" s="101"/>
      <c r="DU656" s="101"/>
      <c r="DV656" s="101"/>
      <c r="DW656" s="101"/>
      <c r="DX656" s="101"/>
      <c r="DY656" s="101"/>
      <c r="DZ656" s="101"/>
      <c r="EA656" s="101"/>
      <c r="EB656" s="101"/>
      <c r="EC656" s="101"/>
      <c r="ED656" s="101"/>
      <c r="EE656" s="101"/>
      <c r="EF656" s="101"/>
      <c r="EG656" s="102"/>
      <c r="EH656" s="128"/>
      <c r="EI656" s="126"/>
      <c r="EJ656" s="126"/>
      <c r="EK656" s="126"/>
      <c r="EL656" s="126"/>
      <c r="EM656" s="126"/>
      <c r="EN656" s="126"/>
      <c r="EO656" s="126"/>
      <c r="EP656" s="126"/>
      <c r="EQ656" s="126"/>
      <c r="ER656" s="126"/>
      <c r="ES656" s="126"/>
      <c r="ET656" s="126"/>
      <c r="EU656" s="126"/>
      <c r="EV656" s="126"/>
      <c r="EW656" s="126"/>
      <c r="EX656" s="126"/>
      <c r="EY656" s="126"/>
      <c r="EZ656" s="126"/>
      <c r="FA656" s="129"/>
      <c r="FB656" s="106"/>
      <c r="FC656" s="101"/>
      <c r="FD656" s="101"/>
      <c r="FE656" s="101"/>
      <c r="FF656" s="101"/>
      <c r="FG656" s="101"/>
      <c r="FH656" s="101"/>
      <c r="FI656" s="101"/>
      <c r="FJ656" s="101"/>
      <c r="FK656" s="130"/>
      <c r="FL656" s="128"/>
      <c r="FM656" s="126"/>
      <c r="FN656" s="126"/>
      <c r="FO656" s="126"/>
      <c r="FP656" s="126"/>
      <c r="FQ656" s="127"/>
      <c r="FR656" s="128"/>
      <c r="FS656" s="126"/>
      <c r="FT656" s="126"/>
      <c r="FU656" s="129"/>
      <c r="FV656" s="106"/>
      <c r="FW656" s="101"/>
      <c r="FX656" s="101"/>
      <c r="FY656" s="127"/>
      <c r="FZ656" s="131"/>
      <c r="GA656" s="132"/>
      <c r="GB656" s="133"/>
      <c r="GC656" s="133"/>
      <c r="GD656" s="133"/>
      <c r="GE656" s="133"/>
      <c r="GF656" s="134"/>
      <c r="GG656" s="135"/>
      <c r="GH656" s="133"/>
      <c r="GI656" s="133"/>
      <c r="GJ656" s="134"/>
      <c r="GK656" s="135"/>
      <c r="GL656" s="136"/>
      <c r="GM656" s="126"/>
      <c r="GN656" s="126"/>
      <c r="GO656" s="126"/>
      <c r="GP656" s="127"/>
      <c r="GQ656" s="137"/>
      <c r="GR656" s="138"/>
      <c r="GS656" s="139"/>
      <c r="GT656" s="140"/>
      <c r="GU656" s="141"/>
      <c r="GV656" s="142"/>
      <c r="GW656" s="143"/>
    </row>
    <row r="657" spans="1:205" s="120" customFormat="1" ht="18" customHeight="1" x14ac:dyDescent="0.25">
      <c r="A657" s="121">
        <v>652</v>
      </c>
      <c r="B657" s="122"/>
      <c r="C657" s="123"/>
      <c r="D657" s="123"/>
      <c r="E657" s="123"/>
      <c r="F657" s="123"/>
      <c r="G657" s="124"/>
      <c r="H657" s="144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46"/>
      <c r="AC657" s="146"/>
      <c r="AD657" s="12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6"/>
      <c r="AP657" s="126"/>
      <c r="AQ657" s="126"/>
      <c r="AR657" s="126"/>
      <c r="AS657" s="126"/>
      <c r="AT657" s="126"/>
      <c r="AU657" s="126"/>
      <c r="AV657" s="146"/>
      <c r="AW657" s="146"/>
      <c r="AX657" s="146"/>
      <c r="AY657" s="146"/>
      <c r="AZ657" s="125"/>
      <c r="BA657" s="125"/>
      <c r="BB657" s="125"/>
      <c r="BC657" s="125"/>
      <c r="BD657" s="125"/>
      <c r="BE657" s="125"/>
      <c r="BF657" s="125"/>
      <c r="BG657" s="125"/>
      <c r="BH657" s="125"/>
      <c r="BI657" s="125"/>
      <c r="BJ657" s="125"/>
      <c r="BK657" s="126"/>
      <c r="BL657" s="126"/>
      <c r="BM657" s="126"/>
      <c r="BN657" s="126"/>
      <c r="BO657" s="126"/>
      <c r="BP657" s="146"/>
      <c r="BQ657" s="146"/>
      <c r="BR657" s="146"/>
      <c r="BS657" s="146"/>
      <c r="BT657" s="146"/>
      <c r="BU657" s="146"/>
      <c r="BV657" s="125"/>
      <c r="BW657" s="125"/>
      <c r="BX657" s="125"/>
      <c r="BY657" s="125"/>
      <c r="BZ657" s="125"/>
      <c r="CA657" s="125"/>
      <c r="CB657" s="125"/>
      <c r="CC657" s="125"/>
      <c r="CD657" s="125"/>
      <c r="CE657" s="125"/>
      <c r="CF657" s="125"/>
      <c r="CG657" s="126"/>
      <c r="CH657" s="126"/>
      <c r="CI657" s="126"/>
      <c r="CJ657" s="146"/>
      <c r="CK657" s="146"/>
      <c r="CL657" s="146"/>
      <c r="CM657" s="146"/>
      <c r="CN657" s="146"/>
      <c r="CO657" s="146"/>
      <c r="CP657" s="146"/>
      <c r="CQ657" s="146"/>
      <c r="CR657" s="125"/>
      <c r="CS657" s="125"/>
      <c r="CT657" s="125"/>
      <c r="CU657" s="125"/>
      <c r="CV657" s="125"/>
      <c r="CW657" s="125"/>
      <c r="CX657" s="125"/>
      <c r="CY657" s="125"/>
      <c r="CZ657" s="125"/>
      <c r="DA657" s="125"/>
      <c r="DB657" s="125"/>
      <c r="DC657" s="146"/>
      <c r="DD657" s="146"/>
      <c r="DE657" s="146"/>
      <c r="DF657" s="146"/>
      <c r="DG657" s="146"/>
      <c r="DH657" s="146"/>
      <c r="DI657" s="146"/>
      <c r="DJ657" s="146"/>
      <c r="DK657" s="146"/>
      <c r="DL657" s="146"/>
      <c r="DM657" s="149"/>
      <c r="DN657" s="100"/>
      <c r="DO657" s="101"/>
      <c r="DP657" s="101"/>
      <c r="DQ657" s="101"/>
      <c r="DR657" s="101"/>
      <c r="DS657" s="101"/>
      <c r="DT657" s="101"/>
      <c r="DU657" s="101"/>
      <c r="DV657" s="101"/>
      <c r="DW657" s="101"/>
      <c r="DX657" s="101"/>
      <c r="DY657" s="101"/>
      <c r="DZ657" s="101"/>
      <c r="EA657" s="101"/>
      <c r="EB657" s="101"/>
      <c r="EC657" s="101"/>
      <c r="ED657" s="101"/>
      <c r="EE657" s="101"/>
      <c r="EF657" s="101"/>
      <c r="EG657" s="102"/>
      <c r="EH657" s="128"/>
      <c r="EI657" s="126"/>
      <c r="EJ657" s="126"/>
      <c r="EK657" s="126"/>
      <c r="EL657" s="126"/>
      <c r="EM657" s="126"/>
      <c r="EN657" s="126"/>
      <c r="EO657" s="126"/>
      <c r="EP657" s="126"/>
      <c r="EQ657" s="126"/>
      <c r="ER657" s="126"/>
      <c r="ES657" s="126"/>
      <c r="ET657" s="126"/>
      <c r="EU657" s="126"/>
      <c r="EV657" s="126"/>
      <c r="EW657" s="126"/>
      <c r="EX657" s="126"/>
      <c r="EY657" s="126"/>
      <c r="EZ657" s="126"/>
      <c r="FA657" s="129"/>
      <c r="FB657" s="106"/>
      <c r="FC657" s="101"/>
      <c r="FD657" s="101"/>
      <c r="FE657" s="101"/>
      <c r="FF657" s="101"/>
      <c r="FG657" s="101"/>
      <c r="FH657" s="101"/>
      <c r="FI657" s="101"/>
      <c r="FJ657" s="101"/>
      <c r="FK657" s="130"/>
      <c r="FL657" s="128"/>
      <c r="FM657" s="126"/>
      <c r="FN657" s="126"/>
      <c r="FO657" s="126"/>
      <c r="FP657" s="126"/>
      <c r="FQ657" s="127"/>
      <c r="FR657" s="128"/>
      <c r="FS657" s="126"/>
      <c r="FT657" s="126"/>
      <c r="FU657" s="129"/>
      <c r="FV657" s="106"/>
      <c r="FW657" s="101"/>
      <c r="FX657" s="101"/>
      <c r="FY657" s="127"/>
      <c r="FZ657" s="131"/>
      <c r="GA657" s="132"/>
      <c r="GB657" s="133"/>
      <c r="GC657" s="133"/>
      <c r="GD657" s="133"/>
      <c r="GE657" s="133"/>
      <c r="GF657" s="134"/>
      <c r="GG657" s="135"/>
      <c r="GH657" s="133"/>
      <c r="GI657" s="133"/>
      <c r="GJ657" s="134"/>
      <c r="GK657" s="135"/>
      <c r="GL657" s="136"/>
      <c r="GM657" s="126"/>
      <c r="GN657" s="126"/>
      <c r="GO657" s="126"/>
      <c r="GP657" s="127"/>
      <c r="GQ657" s="137"/>
      <c r="GR657" s="138"/>
      <c r="GS657" s="139"/>
      <c r="GT657" s="140"/>
      <c r="GU657" s="141"/>
      <c r="GV657" s="142"/>
      <c r="GW657" s="143"/>
    </row>
    <row r="658" spans="1:205" s="120" customFormat="1" ht="18" customHeight="1" x14ac:dyDescent="0.25">
      <c r="A658" s="121">
        <v>653</v>
      </c>
      <c r="B658" s="122"/>
      <c r="C658" s="123"/>
      <c r="D658" s="123"/>
      <c r="E658" s="123"/>
      <c r="F658" s="123"/>
      <c r="G658" s="124"/>
      <c r="H658" s="144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46"/>
      <c r="AC658" s="146"/>
      <c r="AD658" s="12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6"/>
      <c r="AP658" s="126"/>
      <c r="AQ658" s="126"/>
      <c r="AR658" s="126"/>
      <c r="AS658" s="126"/>
      <c r="AT658" s="126"/>
      <c r="AU658" s="126"/>
      <c r="AV658" s="146"/>
      <c r="AW658" s="146"/>
      <c r="AX658" s="146"/>
      <c r="AY658" s="146"/>
      <c r="AZ658" s="125"/>
      <c r="BA658" s="125"/>
      <c r="BB658" s="125"/>
      <c r="BC658" s="125"/>
      <c r="BD658" s="125"/>
      <c r="BE658" s="125"/>
      <c r="BF658" s="125"/>
      <c r="BG658" s="125"/>
      <c r="BH658" s="125"/>
      <c r="BI658" s="125"/>
      <c r="BJ658" s="125"/>
      <c r="BK658" s="126"/>
      <c r="BL658" s="126"/>
      <c r="BM658" s="126"/>
      <c r="BN658" s="126"/>
      <c r="BO658" s="126"/>
      <c r="BP658" s="146"/>
      <c r="BQ658" s="146"/>
      <c r="BR658" s="146"/>
      <c r="BS658" s="146"/>
      <c r="BT658" s="146"/>
      <c r="BU658" s="146"/>
      <c r="BV658" s="125"/>
      <c r="BW658" s="125"/>
      <c r="BX658" s="125"/>
      <c r="BY658" s="125"/>
      <c r="BZ658" s="125"/>
      <c r="CA658" s="125"/>
      <c r="CB658" s="125"/>
      <c r="CC658" s="125"/>
      <c r="CD658" s="125"/>
      <c r="CE658" s="125"/>
      <c r="CF658" s="125"/>
      <c r="CG658" s="126"/>
      <c r="CH658" s="126"/>
      <c r="CI658" s="126"/>
      <c r="CJ658" s="146"/>
      <c r="CK658" s="146"/>
      <c r="CL658" s="146"/>
      <c r="CM658" s="146"/>
      <c r="CN658" s="146"/>
      <c r="CO658" s="146"/>
      <c r="CP658" s="146"/>
      <c r="CQ658" s="146"/>
      <c r="CR658" s="125"/>
      <c r="CS658" s="125"/>
      <c r="CT658" s="125"/>
      <c r="CU658" s="125"/>
      <c r="CV658" s="125"/>
      <c r="CW658" s="125"/>
      <c r="CX658" s="125"/>
      <c r="CY658" s="125"/>
      <c r="CZ658" s="125"/>
      <c r="DA658" s="125"/>
      <c r="DB658" s="125"/>
      <c r="DC658" s="146"/>
      <c r="DD658" s="146"/>
      <c r="DE658" s="146"/>
      <c r="DF658" s="146"/>
      <c r="DG658" s="146"/>
      <c r="DH658" s="146"/>
      <c r="DI658" s="146"/>
      <c r="DJ658" s="146"/>
      <c r="DK658" s="146"/>
      <c r="DL658" s="146"/>
      <c r="DM658" s="149"/>
      <c r="DN658" s="100"/>
      <c r="DO658" s="101"/>
      <c r="DP658" s="101"/>
      <c r="DQ658" s="101"/>
      <c r="DR658" s="101"/>
      <c r="DS658" s="101"/>
      <c r="DT658" s="101"/>
      <c r="DU658" s="101"/>
      <c r="DV658" s="101"/>
      <c r="DW658" s="101"/>
      <c r="DX658" s="101"/>
      <c r="DY658" s="101"/>
      <c r="DZ658" s="101"/>
      <c r="EA658" s="101"/>
      <c r="EB658" s="101"/>
      <c r="EC658" s="101"/>
      <c r="ED658" s="101"/>
      <c r="EE658" s="101"/>
      <c r="EF658" s="101"/>
      <c r="EG658" s="102"/>
      <c r="EH658" s="128"/>
      <c r="EI658" s="126"/>
      <c r="EJ658" s="126"/>
      <c r="EK658" s="126"/>
      <c r="EL658" s="126"/>
      <c r="EM658" s="126"/>
      <c r="EN658" s="126"/>
      <c r="EO658" s="126"/>
      <c r="EP658" s="126"/>
      <c r="EQ658" s="126"/>
      <c r="ER658" s="126"/>
      <c r="ES658" s="126"/>
      <c r="ET658" s="126"/>
      <c r="EU658" s="126"/>
      <c r="EV658" s="126"/>
      <c r="EW658" s="126"/>
      <c r="EX658" s="126"/>
      <c r="EY658" s="126"/>
      <c r="EZ658" s="126"/>
      <c r="FA658" s="129"/>
      <c r="FB658" s="106"/>
      <c r="FC658" s="101"/>
      <c r="FD658" s="101"/>
      <c r="FE658" s="101"/>
      <c r="FF658" s="101"/>
      <c r="FG658" s="101"/>
      <c r="FH658" s="101"/>
      <c r="FI658" s="101"/>
      <c r="FJ658" s="101"/>
      <c r="FK658" s="130"/>
      <c r="FL658" s="128"/>
      <c r="FM658" s="126"/>
      <c r="FN658" s="126"/>
      <c r="FO658" s="126"/>
      <c r="FP658" s="126"/>
      <c r="FQ658" s="127"/>
      <c r="FR658" s="128"/>
      <c r="FS658" s="126"/>
      <c r="FT658" s="126"/>
      <c r="FU658" s="129"/>
      <c r="FV658" s="106"/>
      <c r="FW658" s="101"/>
      <c r="FX658" s="101"/>
      <c r="FY658" s="127"/>
      <c r="FZ658" s="131"/>
      <c r="GA658" s="132"/>
      <c r="GB658" s="133"/>
      <c r="GC658" s="133"/>
      <c r="GD658" s="133"/>
      <c r="GE658" s="133"/>
      <c r="GF658" s="134"/>
      <c r="GG658" s="135"/>
      <c r="GH658" s="133"/>
      <c r="GI658" s="133"/>
      <c r="GJ658" s="134"/>
      <c r="GK658" s="135"/>
      <c r="GL658" s="136"/>
      <c r="GM658" s="126"/>
      <c r="GN658" s="126"/>
      <c r="GO658" s="126"/>
      <c r="GP658" s="127"/>
      <c r="GQ658" s="137"/>
      <c r="GR658" s="138"/>
      <c r="GS658" s="139"/>
      <c r="GT658" s="140"/>
      <c r="GU658" s="141"/>
      <c r="GV658" s="142"/>
      <c r="GW658" s="143"/>
    </row>
    <row r="659" spans="1:205" s="120" customFormat="1" ht="18" customHeight="1" x14ac:dyDescent="0.25">
      <c r="A659" s="121">
        <v>654</v>
      </c>
      <c r="B659" s="122"/>
      <c r="C659" s="123"/>
      <c r="D659" s="123"/>
      <c r="E659" s="123"/>
      <c r="F659" s="123"/>
      <c r="G659" s="124"/>
      <c r="H659" s="144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46"/>
      <c r="AC659" s="146"/>
      <c r="AD659" s="12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6"/>
      <c r="AP659" s="126"/>
      <c r="AQ659" s="126"/>
      <c r="AR659" s="126"/>
      <c r="AS659" s="126"/>
      <c r="AT659" s="126"/>
      <c r="AU659" s="126"/>
      <c r="AV659" s="146"/>
      <c r="AW659" s="146"/>
      <c r="AX659" s="146"/>
      <c r="AY659" s="146"/>
      <c r="AZ659" s="125"/>
      <c r="BA659" s="125"/>
      <c r="BB659" s="125"/>
      <c r="BC659" s="125"/>
      <c r="BD659" s="125"/>
      <c r="BE659" s="125"/>
      <c r="BF659" s="125"/>
      <c r="BG659" s="125"/>
      <c r="BH659" s="125"/>
      <c r="BI659" s="125"/>
      <c r="BJ659" s="125"/>
      <c r="BK659" s="126"/>
      <c r="BL659" s="126"/>
      <c r="BM659" s="126"/>
      <c r="BN659" s="126"/>
      <c r="BO659" s="126"/>
      <c r="BP659" s="146"/>
      <c r="BQ659" s="146"/>
      <c r="BR659" s="146"/>
      <c r="BS659" s="146"/>
      <c r="BT659" s="146"/>
      <c r="BU659" s="146"/>
      <c r="BV659" s="125"/>
      <c r="BW659" s="125"/>
      <c r="BX659" s="125"/>
      <c r="BY659" s="125"/>
      <c r="BZ659" s="125"/>
      <c r="CA659" s="125"/>
      <c r="CB659" s="125"/>
      <c r="CC659" s="125"/>
      <c r="CD659" s="125"/>
      <c r="CE659" s="125"/>
      <c r="CF659" s="125"/>
      <c r="CG659" s="126"/>
      <c r="CH659" s="126"/>
      <c r="CI659" s="126"/>
      <c r="CJ659" s="146"/>
      <c r="CK659" s="146"/>
      <c r="CL659" s="146"/>
      <c r="CM659" s="146"/>
      <c r="CN659" s="146"/>
      <c r="CO659" s="146"/>
      <c r="CP659" s="146"/>
      <c r="CQ659" s="146"/>
      <c r="CR659" s="125"/>
      <c r="CS659" s="125"/>
      <c r="CT659" s="125"/>
      <c r="CU659" s="125"/>
      <c r="CV659" s="125"/>
      <c r="CW659" s="125"/>
      <c r="CX659" s="125"/>
      <c r="CY659" s="125"/>
      <c r="CZ659" s="125"/>
      <c r="DA659" s="125"/>
      <c r="DB659" s="125"/>
      <c r="DC659" s="146"/>
      <c r="DD659" s="146"/>
      <c r="DE659" s="146"/>
      <c r="DF659" s="146"/>
      <c r="DG659" s="146"/>
      <c r="DH659" s="146"/>
      <c r="DI659" s="146"/>
      <c r="DJ659" s="146"/>
      <c r="DK659" s="146"/>
      <c r="DL659" s="146"/>
      <c r="DM659" s="149"/>
      <c r="DN659" s="100"/>
      <c r="DO659" s="101"/>
      <c r="DP659" s="101"/>
      <c r="DQ659" s="101"/>
      <c r="DR659" s="101"/>
      <c r="DS659" s="101"/>
      <c r="DT659" s="101"/>
      <c r="DU659" s="101"/>
      <c r="DV659" s="101"/>
      <c r="DW659" s="101"/>
      <c r="DX659" s="101"/>
      <c r="DY659" s="101"/>
      <c r="DZ659" s="101"/>
      <c r="EA659" s="101"/>
      <c r="EB659" s="101"/>
      <c r="EC659" s="101"/>
      <c r="ED659" s="101"/>
      <c r="EE659" s="101"/>
      <c r="EF659" s="101"/>
      <c r="EG659" s="102"/>
      <c r="EH659" s="128"/>
      <c r="EI659" s="126"/>
      <c r="EJ659" s="126"/>
      <c r="EK659" s="126"/>
      <c r="EL659" s="126"/>
      <c r="EM659" s="126"/>
      <c r="EN659" s="126"/>
      <c r="EO659" s="126"/>
      <c r="EP659" s="126"/>
      <c r="EQ659" s="126"/>
      <c r="ER659" s="126"/>
      <c r="ES659" s="126"/>
      <c r="ET659" s="126"/>
      <c r="EU659" s="126"/>
      <c r="EV659" s="126"/>
      <c r="EW659" s="126"/>
      <c r="EX659" s="126"/>
      <c r="EY659" s="126"/>
      <c r="EZ659" s="126"/>
      <c r="FA659" s="129"/>
      <c r="FB659" s="106"/>
      <c r="FC659" s="101"/>
      <c r="FD659" s="101"/>
      <c r="FE659" s="101"/>
      <c r="FF659" s="101"/>
      <c r="FG659" s="101"/>
      <c r="FH659" s="101"/>
      <c r="FI659" s="101"/>
      <c r="FJ659" s="101"/>
      <c r="FK659" s="130"/>
      <c r="FL659" s="128"/>
      <c r="FM659" s="126"/>
      <c r="FN659" s="126"/>
      <c r="FO659" s="126"/>
      <c r="FP659" s="126"/>
      <c r="FQ659" s="127"/>
      <c r="FR659" s="128"/>
      <c r="FS659" s="126"/>
      <c r="FT659" s="126"/>
      <c r="FU659" s="129"/>
      <c r="FV659" s="106"/>
      <c r="FW659" s="101"/>
      <c r="FX659" s="101"/>
      <c r="FY659" s="127"/>
      <c r="FZ659" s="131"/>
      <c r="GA659" s="132"/>
      <c r="GB659" s="133"/>
      <c r="GC659" s="133"/>
      <c r="GD659" s="133"/>
      <c r="GE659" s="133"/>
      <c r="GF659" s="134"/>
      <c r="GG659" s="135"/>
      <c r="GH659" s="133"/>
      <c r="GI659" s="133"/>
      <c r="GJ659" s="134"/>
      <c r="GK659" s="135"/>
      <c r="GL659" s="136"/>
      <c r="GM659" s="126"/>
      <c r="GN659" s="126"/>
      <c r="GO659" s="126"/>
      <c r="GP659" s="127"/>
      <c r="GQ659" s="137"/>
      <c r="GR659" s="138"/>
      <c r="GS659" s="139"/>
      <c r="GT659" s="140"/>
      <c r="GU659" s="141"/>
      <c r="GV659" s="142"/>
      <c r="GW659" s="143"/>
    </row>
    <row r="660" spans="1:205" s="120" customFormat="1" ht="18" customHeight="1" x14ac:dyDescent="0.25">
      <c r="A660" s="121">
        <v>655</v>
      </c>
      <c r="B660" s="122"/>
      <c r="C660" s="123"/>
      <c r="D660" s="123"/>
      <c r="E660" s="123"/>
      <c r="F660" s="123"/>
      <c r="G660" s="124"/>
      <c r="H660" s="144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46"/>
      <c r="AC660" s="146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6"/>
      <c r="AP660" s="126"/>
      <c r="AQ660" s="126"/>
      <c r="AR660" s="126"/>
      <c r="AS660" s="126"/>
      <c r="AT660" s="126"/>
      <c r="AU660" s="126"/>
      <c r="AV660" s="146"/>
      <c r="AW660" s="146"/>
      <c r="AX660" s="146"/>
      <c r="AY660" s="146"/>
      <c r="AZ660" s="125"/>
      <c r="BA660" s="125"/>
      <c r="BB660" s="125"/>
      <c r="BC660" s="125"/>
      <c r="BD660" s="125"/>
      <c r="BE660" s="125"/>
      <c r="BF660" s="125"/>
      <c r="BG660" s="125"/>
      <c r="BH660" s="125"/>
      <c r="BI660" s="125"/>
      <c r="BJ660" s="125"/>
      <c r="BK660" s="126"/>
      <c r="BL660" s="126"/>
      <c r="BM660" s="126"/>
      <c r="BN660" s="126"/>
      <c r="BO660" s="126"/>
      <c r="BP660" s="146"/>
      <c r="BQ660" s="146"/>
      <c r="BR660" s="146"/>
      <c r="BS660" s="146"/>
      <c r="BT660" s="146"/>
      <c r="BU660" s="146"/>
      <c r="BV660" s="125"/>
      <c r="BW660" s="125"/>
      <c r="BX660" s="125"/>
      <c r="BY660" s="125"/>
      <c r="BZ660" s="125"/>
      <c r="CA660" s="125"/>
      <c r="CB660" s="125"/>
      <c r="CC660" s="125"/>
      <c r="CD660" s="125"/>
      <c r="CE660" s="125"/>
      <c r="CF660" s="125"/>
      <c r="CG660" s="126"/>
      <c r="CH660" s="126"/>
      <c r="CI660" s="126"/>
      <c r="CJ660" s="146"/>
      <c r="CK660" s="146"/>
      <c r="CL660" s="146"/>
      <c r="CM660" s="146"/>
      <c r="CN660" s="146"/>
      <c r="CO660" s="146"/>
      <c r="CP660" s="146"/>
      <c r="CQ660" s="146"/>
      <c r="CR660" s="125"/>
      <c r="CS660" s="125"/>
      <c r="CT660" s="125"/>
      <c r="CU660" s="125"/>
      <c r="CV660" s="125"/>
      <c r="CW660" s="125"/>
      <c r="CX660" s="125"/>
      <c r="CY660" s="125"/>
      <c r="CZ660" s="125"/>
      <c r="DA660" s="125"/>
      <c r="DB660" s="125"/>
      <c r="DC660" s="146"/>
      <c r="DD660" s="146"/>
      <c r="DE660" s="146"/>
      <c r="DF660" s="146"/>
      <c r="DG660" s="146"/>
      <c r="DH660" s="146"/>
      <c r="DI660" s="146"/>
      <c r="DJ660" s="146"/>
      <c r="DK660" s="146"/>
      <c r="DL660" s="146"/>
      <c r="DM660" s="149"/>
      <c r="DN660" s="100"/>
      <c r="DO660" s="101"/>
      <c r="DP660" s="101"/>
      <c r="DQ660" s="101"/>
      <c r="DR660" s="101"/>
      <c r="DS660" s="101"/>
      <c r="DT660" s="101"/>
      <c r="DU660" s="101"/>
      <c r="DV660" s="101"/>
      <c r="DW660" s="101"/>
      <c r="DX660" s="101"/>
      <c r="DY660" s="101"/>
      <c r="DZ660" s="101"/>
      <c r="EA660" s="101"/>
      <c r="EB660" s="101"/>
      <c r="EC660" s="101"/>
      <c r="ED660" s="101"/>
      <c r="EE660" s="101"/>
      <c r="EF660" s="101"/>
      <c r="EG660" s="102"/>
      <c r="EH660" s="128"/>
      <c r="EI660" s="126"/>
      <c r="EJ660" s="126"/>
      <c r="EK660" s="126"/>
      <c r="EL660" s="126"/>
      <c r="EM660" s="126"/>
      <c r="EN660" s="126"/>
      <c r="EO660" s="126"/>
      <c r="EP660" s="126"/>
      <c r="EQ660" s="126"/>
      <c r="ER660" s="126"/>
      <c r="ES660" s="126"/>
      <c r="ET660" s="126"/>
      <c r="EU660" s="126"/>
      <c r="EV660" s="126"/>
      <c r="EW660" s="126"/>
      <c r="EX660" s="126"/>
      <c r="EY660" s="126"/>
      <c r="EZ660" s="126"/>
      <c r="FA660" s="129"/>
      <c r="FB660" s="106"/>
      <c r="FC660" s="101"/>
      <c r="FD660" s="101"/>
      <c r="FE660" s="101"/>
      <c r="FF660" s="101"/>
      <c r="FG660" s="101"/>
      <c r="FH660" s="101"/>
      <c r="FI660" s="101"/>
      <c r="FJ660" s="101"/>
      <c r="FK660" s="130"/>
      <c r="FL660" s="128"/>
      <c r="FM660" s="126"/>
      <c r="FN660" s="126"/>
      <c r="FO660" s="126"/>
      <c r="FP660" s="126"/>
      <c r="FQ660" s="127"/>
      <c r="FR660" s="128"/>
      <c r="FS660" s="126"/>
      <c r="FT660" s="126"/>
      <c r="FU660" s="129"/>
      <c r="FV660" s="106"/>
      <c r="FW660" s="101"/>
      <c r="FX660" s="101"/>
      <c r="FY660" s="127"/>
      <c r="FZ660" s="131"/>
      <c r="GA660" s="132"/>
      <c r="GB660" s="133"/>
      <c r="GC660" s="133"/>
      <c r="GD660" s="133"/>
      <c r="GE660" s="133"/>
      <c r="GF660" s="134"/>
      <c r="GG660" s="135"/>
      <c r="GH660" s="133"/>
      <c r="GI660" s="133"/>
      <c r="GJ660" s="134"/>
      <c r="GK660" s="135"/>
      <c r="GL660" s="136"/>
      <c r="GM660" s="126"/>
      <c r="GN660" s="126"/>
      <c r="GO660" s="126"/>
      <c r="GP660" s="127"/>
      <c r="GQ660" s="137"/>
      <c r="GR660" s="138"/>
      <c r="GS660" s="139"/>
      <c r="GT660" s="140"/>
      <c r="GU660" s="141"/>
      <c r="GV660" s="142"/>
      <c r="GW660" s="143"/>
    </row>
    <row r="661" spans="1:205" s="120" customFormat="1" ht="18" customHeight="1" x14ac:dyDescent="0.25">
      <c r="A661" s="121">
        <v>656</v>
      </c>
      <c r="B661" s="122"/>
      <c r="C661" s="123"/>
      <c r="D661" s="123"/>
      <c r="E661" s="123"/>
      <c r="F661" s="123"/>
      <c r="G661" s="124"/>
      <c r="H661" s="144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46"/>
      <c r="AC661" s="146"/>
      <c r="AD661" s="12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6"/>
      <c r="AP661" s="126"/>
      <c r="AQ661" s="126"/>
      <c r="AR661" s="126"/>
      <c r="AS661" s="126"/>
      <c r="AT661" s="126"/>
      <c r="AU661" s="126"/>
      <c r="AV661" s="146"/>
      <c r="AW661" s="146"/>
      <c r="AX661" s="146"/>
      <c r="AY661" s="146"/>
      <c r="AZ661" s="125"/>
      <c r="BA661" s="125"/>
      <c r="BB661" s="125"/>
      <c r="BC661" s="125"/>
      <c r="BD661" s="125"/>
      <c r="BE661" s="125"/>
      <c r="BF661" s="125"/>
      <c r="BG661" s="125"/>
      <c r="BH661" s="125"/>
      <c r="BI661" s="125"/>
      <c r="BJ661" s="125"/>
      <c r="BK661" s="126"/>
      <c r="BL661" s="126"/>
      <c r="BM661" s="126"/>
      <c r="BN661" s="126"/>
      <c r="BO661" s="126"/>
      <c r="BP661" s="146"/>
      <c r="BQ661" s="146"/>
      <c r="BR661" s="146"/>
      <c r="BS661" s="146"/>
      <c r="BT661" s="146"/>
      <c r="BU661" s="146"/>
      <c r="BV661" s="125"/>
      <c r="BW661" s="125"/>
      <c r="BX661" s="125"/>
      <c r="BY661" s="125"/>
      <c r="BZ661" s="125"/>
      <c r="CA661" s="125"/>
      <c r="CB661" s="125"/>
      <c r="CC661" s="125"/>
      <c r="CD661" s="125"/>
      <c r="CE661" s="125"/>
      <c r="CF661" s="125"/>
      <c r="CG661" s="126"/>
      <c r="CH661" s="126"/>
      <c r="CI661" s="126"/>
      <c r="CJ661" s="146"/>
      <c r="CK661" s="146"/>
      <c r="CL661" s="146"/>
      <c r="CM661" s="146"/>
      <c r="CN661" s="146"/>
      <c r="CO661" s="146"/>
      <c r="CP661" s="146"/>
      <c r="CQ661" s="146"/>
      <c r="CR661" s="125"/>
      <c r="CS661" s="125"/>
      <c r="CT661" s="125"/>
      <c r="CU661" s="125"/>
      <c r="CV661" s="125"/>
      <c r="CW661" s="125"/>
      <c r="CX661" s="125"/>
      <c r="CY661" s="125"/>
      <c r="CZ661" s="125"/>
      <c r="DA661" s="125"/>
      <c r="DB661" s="125"/>
      <c r="DC661" s="146"/>
      <c r="DD661" s="146"/>
      <c r="DE661" s="146"/>
      <c r="DF661" s="146"/>
      <c r="DG661" s="146"/>
      <c r="DH661" s="146"/>
      <c r="DI661" s="146"/>
      <c r="DJ661" s="146"/>
      <c r="DK661" s="146"/>
      <c r="DL661" s="146"/>
      <c r="DM661" s="149"/>
      <c r="DN661" s="100"/>
      <c r="DO661" s="101"/>
      <c r="DP661" s="101"/>
      <c r="DQ661" s="101"/>
      <c r="DR661" s="101"/>
      <c r="DS661" s="101"/>
      <c r="DT661" s="101"/>
      <c r="DU661" s="101"/>
      <c r="DV661" s="101"/>
      <c r="DW661" s="101"/>
      <c r="DX661" s="101"/>
      <c r="DY661" s="101"/>
      <c r="DZ661" s="101"/>
      <c r="EA661" s="101"/>
      <c r="EB661" s="101"/>
      <c r="EC661" s="101"/>
      <c r="ED661" s="101"/>
      <c r="EE661" s="101"/>
      <c r="EF661" s="101"/>
      <c r="EG661" s="102"/>
      <c r="EH661" s="128"/>
      <c r="EI661" s="126"/>
      <c r="EJ661" s="126"/>
      <c r="EK661" s="126"/>
      <c r="EL661" s="126"/>
      <c r="EM661" s="126"/>
      <c r="EN661" s="126"/>
      <c r="EO661" s="126"/>
      <c r="EP661" s="126"/>
      <c r="EQ661" s="126"/>
      <c r="ER661" s="126"/>
      <c r="ES661" s="126"/>
      <c r="ET661" s="126"/>
      <c r="EU661" s="126"/>
      <c r="EV661" s="126"/>
      <c r="EW661" s="126"/>
      <c r="EX661" s="126"/>
      <c r="EY661" s="126"/>
      <c r="EZ661" s="126"/>
      <c r="FA661" s="129"/>
      <c r="FB661" s="106"/>
      <c r="FC661" s="101"/>
      <c r="FD661" s="101"/>
      <c r="FE661" s="101"/>
      <c r="FF661" s="101"/>
      <c r="FG661" s="101"/>
      <c r="FH661" s="101"/>
      <c r="FI661" s="101"/>
      <c r="FJ661" s="101"/>
      <c r="FK661" s="130"/>
      <c r="FL661" s="128"/>
      <c r="FM661" s="126"/>
      <c r="FN661" s="126"/>
      <c r="FO661" s="126"/>
      <c r="FP661" s="126"/>
      <c r="FQ661" s="127"/>
      <c r="FR661" s="128"/>
      <c r="FS661" s="126"/>
      <c r="FT661" s="126"/>
      <c r="FU661" s="129"/>
      <c r="FV661" s="106"/>
      <c r="FW661" s="101"/>
      <c r="FX661" s="101"/>
      <c r="FY661" s="127"/>
      <c r="FZ661" s="131"/>
      <c r="GA661" s="132"/>
      <c r="GB661" s="133"/>
      <c r="GC661" s="133"/>
      <c r="GD661" s="133"/>
      <c r="GE661" s="133"/>
      <c r="GF661" s="134"/>
      <c r="GG661" s="135"/>
      <c r="GH661" s="133"/>
      <c r="GI661" s="133"/>
      <c r="GJ661" s="134"/>
      <c r="GK661" s="135"/>
      <c r="GL661" s="136"/>
      <c r="GM661" s="126"/>
      <c r="GN661" s="126"/>
      <c r="GO661" s="126"/>
      <c r="GP661" s="127"/>
      <c r="GQ661" s="137"/>
      <c r="GR661" s="138"/>
      <c r="GS661" s="139"/>
      <c r="GT661" s="140"/>
      <c r="GU661" s="141"/>
      <c r="GV661" s="142"/>
      <c r="GW661" s="143"/>
    </row>
    <row r="662" spans="1:205" s="120" customFormat="1" ht="18" customHeight="1" x14ac:dyDescent="0.25">
      <c r="A662" s="121">
        <v>657</v>
      </c>
      <c r="B662" s="122"/>
      <c r="C662" s="123"/>
      <c r="D662" s="123"/>
      <c r="E662" s="123"/>
      <c r="F662" s="123"/>
      <c r="G662" s="124"/>
      <c r="H662" s="144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46"/>
      <c r="AC662" s="146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6"/>
      <c r="AP662" s="126"/>
      <c r="AQ662" s="126"/>
      <c r="AR662" s="126"/>
      <c r="AS662" s="126"/>
      <c r="AT662" s="126"/>
      <c r="AU662" s="126"/>
      <c r="AV662" s="146"/>
      <c r="AW662" s="146"/>
      <c r="AX662" s="146"/>
      <c r="AY662" s="146"/>
      <c r="AZ662" s="125"/>
      <c r="BA662" s="125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6"/>
      <c r="BL662" s="126"/>
      <c r="BM662" s="126"/>
      <c r="BN662" s="126"/>
      <c r="BO662" s="126"/>
      <c r="BP662" s="146"/>
      <c r="BQ662" s="146"/>
      <c r="BR662" s="146"/>
      <c r="BS662" s="146"/>
      <c r="BT662" s="146"/>
      <c r="BU662" s="146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6"/>
      <c r="CH662" s="126"/>
      <c r="CI662" s="126"/>
      <c r="CJ662" s="146"/>
      <c r="CK662" s="146"/>
      <c r="CL662" s="146"/>
      <c r="CM662" s="146"/>
      <c r="CN662" s="146"/>
      <c r="CO662" s="146"/>
      <c r="CP662" s="146"/>
      <c r="CQ662" s="146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46"/>
      <c r="DD662" s="146"/>
      <c r="DE662" s="146"/>
      <c r="DF662" s="146"/>
      <c r="DG662" s="146"/>
      <c r="DH662" s="146"/>
      <c r="DI662" s="146"/>
      <c r="DJ662" s="146"/>
      <c r="DK662" s="146"/>
      <c r="DL662" s="146"/>
      <c r="DM662" s="149"/>
      <c r="DN662" s="100"/>
      <c r="DO662" s="101"/>
      <c r="DP662" s="101"/>
      <c r="DQ662" s="101"/>
      <c r="DR662" s="101"/>
      <c r="DS662" s="101"/>
      <c r="DT662" s="101"/>
      <c r="DU662" s="101"/>
      <c r="DV662" s="101"/>
      <c r="DW662" s="101"/>
      <c r="DX662" s="101"/>
      <c r="DY662" s="101"/>
      <c r="DZ662" s="101"/>
      <c r="EA662" s="101"/>
      <c r="EB662" s="101"/>
      <c r="EC662" s="101"/>
      <c r="ED662" s="101"/>
      <c r="EE662" s="101"/>
      <c r="EF662" s="101"/>
      <c r="EG662" s="102"/>
      <c r="EH662" s="128"/>
      <c r="EI662" s="126"/>
      <c r="EJ662" s="126"/>
      <c r="EK662" s="126"/>
      <c r="EL662" s="126"/>
      <c r="EM662" s="126"/>
      <c r="EN662" s="126"/>
      <c r="EO662" s="126"/>
      <c r="EP662" s="126"/>
      <c r="EQ662" s="126"/>
      <c r="ER662" s="126"/>
      <c r="ES662" s="126"/>
      <c r="ET662" s="126"/>
      <c r="EU662" s="126"/>
      <c r="EV662" s="126"/>
      <c r="EW662" s="126"/>
      <c r="EX662" s="126"/>
      <c r="EY662" s="126"/>
      <c r="EZ662" s="126"/>
      <c r="FA662" s="129"/>
      <c r="FB662" s="106"/>
      <c r="FC662" s="101"/>
      <c r="FD662" s="101"/>
      <c r="FE662" s="101"/>
      <c r="FF662" s="101"/>
      <c r="FG662" s="101"/>
      <c r="FH662" s="101"/>
      <c r="FI662" s="101"/>
      <c r="FJ662" s="101"/>
      <c r="FK662" s="130"/>
      <c r="FL662" s="128"/>
      <c r="FM662" s="126"/>
      <c r="FN662" s="126"/>
      <c r="FO662" s="126"/>
      <c r="FP662" s="126"/>
      <c r="FQ662" s="127"/>
      <c r="FR662" s="128"/>
      <c r="FS662" s="126"/>
      <c r="FT662" s="126"/>
      <c r="FU662" s="129"/>
      <c r="FV662" s="106"/>
      <c r="FW662" s="101"/>
      <c r="FX662" s="101"/>
      <c r="FY662" s="127"/>
      <c r="FZ662" s="131"/>
      <c r="GA662" s="132"/>
      <c r="GB662" s="133"/>
      <c r="GC662" s="133"/>
      <c r="GD662" s="133"/>
      <c r="GE662" s="133"/>
      <c r="GF662" s="134"/>
      <c r="GG662" s="135"/>
      <c r="GH662" s="133"/>
      <c r="GI662" s="133"/>
      <c r="GJ662" s="134"/>
      <c r="GK662" s="135"/>
      <c r="GL662" s="136"/>
      <c r="GM662" s="126"/>
      <c r="GN662" s="126"/>
      <c r="GO662" s="126"/>
      <c r="GP662" s="127"/>
      <c r="GQ662" s="137"/>
      <c r="GR662" s="138"/>
      <c r="GS662" s="139"/>
      <c r="GT662" s="140"/>
      <c r="GU662" s="141"/>
      <c r="GV662" s="142"/>
      <c r="GW662" s="143"/>
    </row>
    <row r="663" spans="1:205" s="120" customFormat="1" ht="18" customHeight="1" x14ac:dyDescent="0.25">
      <c r="A663" s="121">
        <v>658</v>
      </c>
      <c r="B663" s="122"/>
      <c r="C663" s="123"/>
      <c r="D663" s="123"/>
      <c r="E663" s="123"/>
      <c r="F663" s="123"/>
      <c r="G663" s="124"/>
      <c r="H663" s="144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46"/>
      <c r="AC663" s="146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6"/>
      <c r="AP663" s="126"/>
      <c r="AQ663" s="126"/>
      <c r="AR663" s="126"/>
      <c r="AS663" s="126"/>
      <c r="AT663" s="126"/>
      <c r="AU663" s="126"/>
      <c r="AV663" s="146"/>
      <c r="AW663" s="146"/>
      <c r="AX663" s="146"/>
      <c r="AY663" s="146"/>
      <c r="AZ663" s="125"/>
      <c r="BA663" s="125"/>
      <c r="BB663" s="125"/>
      <c r="BC663" s="125"/>
      <c r="BD663" s="125"/>
      <c r="BE663" s="125"/>
      <c r="BF663" s="125"/>
      <c r="BG663" s="125"/>
      <c r="BH663" s="125"/>
      <c r="BI663" s="125"/>
      <c r="BJ663" s="125"/>
      <c r="BK663" s="126"/>
      <c r="BL663" s="126"/>
      <c r="BM663" s="126"/>
      <c r="BN663" s="126"/>
      <c r="BO663" s="126"/>
      <c r="BP663" s="146"/>
      <c r="BQ663" s="146"/>
      <c r="BR663" s="146"/>
      <c r="BS663" s="146"/>
      <c r="BT663" s="146"/>
      <c r="BU663" s="146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6"/>
      <c r="CH663" s="126"/>
      <c r="CI663" s="126"/>
      <c r="CJ663" s="146"/>
      <c r="CK663" s="146"/>
      <c r="CL663" s="146"/>
      <c r="CM663" s="146"/>
      <c r="CN663" s="146"/>
      <c r="CO663" s="146"/>
      <c r="CP663" s="146"/>
      <c r="CQ663" s="146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46"/>
      <c r="DD663" s="146"/>
      <c r="DE663" s="146"/>
      <c r="DF663" s="146"/>
      <c r="DG663" s="146"/>
      <c r="DH663" s="146"/>
      <c r="DI663" s="146"/>
      <c r="DJ663" s="146"/>
      <c r="DK663" s="146"/>
      <c r="DL663" s="146"/>
      <c r="DM663" s="149"/>
      <c r="DN663" s="100"/>
      <c r="DO663" s="101"/>
      <c r="DP663" s="101"/>
      <c r="DQ663" s="101"/>
      <c r="DR663" s="101"/>
      <c r="DS663" s="101"/>
      <c r="DT663" s="101"/>
      <c r="DU663" s="101"/>
      <c r="DV663" s="101"/>
      <c r="DW663" s="101"/>
      <c r="DX663" s="101"/>
      <c r="DY663" s="101"/>
      <c r="DZ663" s="101"/>
      <c r="EA663" s="101"/>
      <c r="EB663" s="101"/>
      <c r="EC663" s="101"/>
      <c r="ED663" s="101"/>
      <c r="EE663" s="101"/>
      <c r="EF663" s="101"/>
      <c r="EG663" s="102"/>
      <c r="EH663" s="128"/>
      <c r="EI663" s="126"/>
      <c r="EJ663" s="126"/>
      <c r="EK663" s="126"/>
      <c r="EL663" s="126"/>
      <c r="EM663" s="126"/>
      <c r="EN663" s="126"/>
      <c r="EO663" s="126"/>
      <c r="EP663" s="126"/>
      <c r="EQ663" s="126"/>
      <c r="ER663" s="126"/>
      <c r="ES663" s="126"/>
      <c r="ET663" s="126"/>
      <c r="EU663" s="126"/>
      <c r="EV663" s="126"/>
      <c r="EW663" s="126"/>
      <c r="EX663" s="126"/>
      <c r="EY663" s="126"/>
      <c r="EZ663" s="126"/>
      <c r="FA663" s="129"/>
      <c r="FB663" s="106"/>
      <c r="FC663" s="101"/>
      <c r="FD663" s="101"/>
      <c r="FE663" s="101"/>
      <c r="FF663" s="101"/>
      <c r="FG663" s="101"/>
      <c r="FH663" s="101"/>
      <c r="FI663" s="101"/>
      <c r="FJ663" s="101"/>
      <c r="FK663" s="130"/>
      <c r="FL663" s="128"/>
      <c r="FM663" s="126"/>
      <c r="FN663" s="126"/>
      <c r="FO663" s="126"/>
      <c r="FP663" s="126"/>
      <c r="FQ663" s="127"/>
      <c r="FR663" s="128"/>
      <c r="FS663" s="126"/>
      <c r="FT663" s="126"/>
      <c r="FU663" s="129"/>
      <c r="FV663" s="106"/>
      <c r="FW663" s="101"/>
      <c r="FX663" s="101"/>
      <c r="FY663" s="127"/>
      <c r="FZ663" s="131"/>
      <c r="GA663" s="132"/>
      <c r="GB663" s="133"/>
      <c r="GC663" s="133"/>
      <c r="GD663" s="133"/>
      <c r="GE663" s="133"/>
      <c r="GF663" s="134"/>
      <c r="GG663" s="135"/>
      <c r="GH663" s="133"/>
      <c r="GI663" s="133"/>
      <c r="GJ663" s="134"/>
      <c r="GK663" s="135"/>
      <c r="GL663" s="136"/>
      <c r="GM663" s="126"/>
      <c r="GN663" s="126"/>
      <c r="GO663" s="126"/>
      <c r="GP663" s="127"/>
      <c r="GQ663" s="137"/>
      <c r="GR663" s="138"/>
      <c r="GS663" s="139"/>
      <c r="GT663" s="140"/>
      <c r="GU663" s="141"/>
      <c r="GV663" s="142"/>
      <c r="GW663" s="143"/>
    </row>
    <row r="664" spans="1:205" s="120" customFormat="1" ht="18" customHeight="1" x14ac:dyDescent="0.25">
      <c r="A664" s="121">
        <v>659</v>
      </c>
      <c r="B664" s="122"/>
      <c r="C664" s="123"/>
      <c r="D664" s="123"/>
      <c r="E664" s="123"/>
      <c r="F664" s="123"/>
      <c r="G664" s="124"/>
      <c r="H664" s="144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46"/>
      <c r="AC664" s="146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6"/>
      <c r="AP664" s="126"/>
      <c r="AQ664" s="126"/>
      <c r="AR664" s="126"/>
      <c r="AS664" s="126"/>
      <c r="AT664" s="126"/>
      <c r="AU664" s="126"/>
      <c r="AV664" s="146"/>
      <c r="AW664" s="146"/>
      <c r="AX664" s="146"/>
      <c r="AY664" s="146"/>
      <c r="AZ664" s="125"/>
      <c r="BA664" s="125"/>
      <c r="BB664" s="125"/>
      <c r="BC664" s="125"/>
      <c r="BD664" s="125"/>
      <c r="BE664" s="125"/>
      <c r="BF664" s="125"/>
      <c r="BG664" s="125"/>
      <c r="BH664" s="125"/>
      <c r="BI664" s="125"/>
      <c r="BJ664" s="125"/>
      <c r="BK664" s="126"/>
      <c r="BL664" s="126"/>
      <c r="BM664" s="126"/>
      <c r="BN664" s="126"/>
      <c r="BO664" s="126"/>
      <c r="BP664" s="146"/>
      <c r="BQ664" s="146"/>
      <c r="BR664" s="146"/>
      <c r="BS664" s="146"/>
      <c r="BT664" s="146"/>
      <c r="BU664" s="146"/>
      <c r="BV664" s="125"/>
      <c r="BW664" s="125"/>
      <c r="BX664" s="125"/>
      <c r="BY664" s="125"/>
      <c r="BZ664" s="125"/>
      <c r="CA664" s="125"/>
      <c r="CB664" s="125"/>
      <c r="CC664" s="125"/>
      <c r="CD664" s="125"/>
      <c r="CE664" s="125"/>
      <c r="CF664" s="125"/>
      <c r="CG664" s="126"/>
      <c r="CH664" s="126"/>
      <c r="CI664" s="126"/>
      <c r="CJ664" s="146"/>
      <c r="CK664" s="146"/>
      <c r="CL664" s="146"/>
      <c r="CM664" s="146"/>
      <c r="CN664" s="146"/>
      <c r="CO664" s="146"/>
      <c r="CP664" s="146"/>
      <c r="CQ664" s="146"/>
      <c r="CR664" s="125"/>
      <c r="CS664" s="125"/>
      <c r="CT664" s="125"/>
      <c r="CU664" s="125"/>
      <c r="CV664" s="125"/>
      <c r="CW664" s="125"/>
      <c r="CX664" s="125"/>
      <c r="CY664" s="125"/>
      <c r="CZ664" s="125"/>
      <c r="DA664" s="125"/>
      <c r="DB664" s="125"/>
      <c r="DC664" s="146"/>
      <c r="DD664" s="146"/>
      <c r="DE664" s="146"/>
      <c r="DF664" s="146"/>
      <c r="DG664" s="146"/>
      <c r="DH664" s="146"/>
      <c r="DI664" s="146"/>
      <c r="DJ664" s="146"/>
      <c r="DK664" s="146"/>
      <c r="DL664" s="146"/>
      <c r="DM664" s="149"/>
      <c r="DN664" s="100"/>
      <c r="DO664" s="101"/>
      <c r="DP664" s="101"/>
      <c r="DQ664" s="101"/>
      <c r="DR664" s="101"/>
      <c r="DS664" s="101"/>
      <c r="DT664" s="101"/>
      <c r="DU664" s="101"/>
      <c r="DV664" s="101"/>
      <c r="DW664" s="101"/>
      <c r="DX664" s="101"/>
      <c r="DY664" s="101"/>
      <c r="DZ664" s="101"/>
      <c r="EA664" s="101"/>
      <c r="EB664" s="101"/>
      <c r="EC664" s="101"/>
      <c r="ED664" s="101"/>
      <c r="EE664" s="101"/>
      <c r="EF664" s="101"/>
      <c r="EG664" s="102"/>
      <c r="EH664" s="128"/>
      <c r="EI664" s="126"/>
      <c r="EJ664" s="126"/>
      <c r="EK664" s="126"/>
      <c r="EL664" s="126"/>
      <c r="EM664" s="126"/>
      <c r="EN664" s="126"/>
      <c r="EO664" s="126"/>
      <c r="EP664" s="126"/>
      <c r="EQ664" s="126"/>
      <c r="ER664" s="126"/>
      <c r="ES664" s="126"/>
      <c r="ET664" s="126"/>
      <c r="EU664" s="126"/>
      <c r="EV664" s="126"/>
      <c r="EW664" s="126"/>
      <c r="EX664" s="126"/>
      <c r="EY664" s="126"/>
      <c r="EZ664" s="126"/>
      <c r="FA664" s="129"/>
      <c r="FB664" s="106"/>
      <c r="FC664" s="101"/>
      <c r="FD664" s="101"/>
      <c r="FE664" s="101"/>
      <c r="FF664" s="101"/>
      <c r="FG664" s="101"/>
      <c r="FH664" s="101"/>
      <c r="FI664" s="101"/>
      <c r="FJ664" s="101"/>
      <c r="FK664" s="130"/>
      <c r="FL664" s="128"/>
      <c r="FM664" s="126"/>
      <c r="FN664" s="126"/>
      <c r="FO664" s="126"/>
      <c r="FP664" s="126"/>
      <c r="FQ664" s="127"/>
      <c r="FR664" s="128"/>
      <c r="FS664" s="126"/>
      <c r="FT664" s="126"/>
      <c r="FU664" s="129"/>
      <c r="FV664" s="106"/>
      <c r="FW664" s="101"/>
      <c r="FX664" s="101"/>
      <c r="FY664" s="127"/>
      <c r="FZ664" s="131"/>
      <c r="GA664" s="132"/>
      <c r="GB664" s="133"/>
      <c r="GC664" s="133"/>
      <c r="GD664" s="133"/>
      <c r="GE664" s="133"/>
      <c r="GF664" s="134"/>
      <c r="GG664" s="135"/>
      <c r="GH664" s="133"/>
      <c r="GI664" s="133"/>
      <c r="GJ664" s="134"/>
      <c r="GK664" s="135"/>
      <c r="GL664" s="136"/>
      <c r="GM664" s="126"/>
      <c r="GN664" s="126"/>
      <c r="GO664" s="126"/>
      <c r="GP664" s="127"/>
      <c r="GQ664" s="137"/>
      <c r="GR664" s="138"/>
      <c r="GS664" s="139"/>
      <c r="GT664" s="140"/>
      <c r="GU664" s="141"/>
      <c r="GV664" s="142"/>
      <c r="GW664" s="143"/>
    </row>
    <row r="665" spans="1:205" s="120" customFormat="1" ht="18" customHeight="1" x14ac:dyDescent="0.25">
      <c r="A665" s="121">
        <v>660</v>
      </c>
      <c r="B665" s="122"/>
      <c r="C665" s="123"/>
      <c r="D665" s="123"/>
      <c r="E665" s="123"/>
      <c r="F665" s="123"/>
      <c r="G665" s="124"/>
      <c r="H665" s="144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46"/>
      <c r="AC665" s="146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6"/>
      <c r="AP665" s="126"/>
      <c r="AQ665" s="126"/>
      <c r="AR665" s="126"/>
      <c r="AS665" s="126"/>
      <c r="AT665" s="126"/>
      <c r="AU665" s="126"/>
      <c r="AV665" s="146"/>
      <c r="AW665" s="146"/>
      <c r="AX665" s="146"/>
      <c r="AY665" s="146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6"/>
      <c r="BL665" s="126"/>
      <c r="BM665" s="126"/>
      <c r="BN665" s="126"/>
      <c r="BO665" s="126"/>
      <c r="BP665" s="146"/>
      <c r="BQ665" s="146"/>
      <c r="BR665" s="146"/>
      <c r="BS665" s="146"/>
      <c r="BT665" s="146"/>
      <c r="BU665" s="146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6"/>
      <c r="CH665" s="126"/>
      <c r="CI665" s="126"/>
      <c r="CJ665" s="146"/>
      <c r="CK665" s="146"/>
      <c r="CL665" s="146"/>
      <c r="CM665" s="146"/>
      <c r="CN665" s="146"/>
      <c r="CO665" s="146"/>
      <c r="CP665" s="146"/>
      <c r="CQ665" s="146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46"/>
      <c r="DD665" s="146"/>
      <c r="DE665" s="146"/>
      <c r="DF665" s="146"/>
      <c r="DG665" s="146"/>
      <c r="DH665" s="146"/>
      <c r="DI665" s="146"/>
      <c r="DJ665" s="146"/>
      <c r="DK665" s="146"/>
      <c r="DL665" s="146"/>
      <c r="DM665" s="149"/>
      <c r="DN665" s="100"/>
      <c r="DO665" s="101"/>
      <c r="DP665" s="101"/>
      <c r="DQ665" s="101"/>
      <c r="DR665" s="101"/>
      <c r="DS665" s="101"/>
      <c r="DT665" s="101"/>
      <c r="DU665" s="101"/>
      <c r="DV665" s="101"/>
      <c r="DW665" s="101"/>
      <c r="DX665" s="101"/>
      <c r="DY665" s="101"/>
      <c r="DZ665" s="101"/>
      <c r="EA665" s="101"/>
      <c r="EB665" s="101"/>
      <c r="EC665" s="101"/>
      <c r="ED665" s="101"/>
      <c r="EE665" s="101"/>
      <c r="EF665" s="101"/>
      <c r="EG665" s="102"/>
      <c r="EH665" s="128"/>
      <c r="EI665" s="126"/>
      <c r="EJ665" s="126"/>
      <c r="EK665" s="126"/>
      <c r="EL665" s="126"/>
      <c r="EM665" s="126"/>
      <c r="EN665" s="126"/>
      <c r="EO665" s="126"/>
      <c r="EP665" s="126"/>
      <c r="EQ665" s="126"/>
      <c r="ER665" s="126"/>
      <c r="ES665" s="126"/>
      <c r="ET665" s="126"/>
      <c r="EU665" s="126"/>
      <c r="EV665" s="126"/>
      <c r="EW665" s="126"/>
      <c r="EX665" s="126"/>
      <c r="EY665" s="126"/>
      <c r="EZ665" s="126"/>
      <c r="FA665" s="129"/>
      <c r="FB665" s="106"/>
      <c r="FC665" s="101"/>
      <c r="FD665" s="101"/>
      <c r="FE665" s="101"/>
      <c r="FF665" s="101"/>
      <c r="FG665" s="101"/>
      <c r="FH665" s="101"/>
      <c r="FI665" s="101"/>
      <c r="FJ665" s="101"/>
      <c r="FK665" s="130"/>
      <c r="FL665" s="128"/>
      <c r="FM665" s="126"/>
      <c r="FN665" s="126"/>
      <c r="FO665" s="126"/>
      <c r="FP665" s="126"/>
      <c r="FQ665" s="127"/>
      <c r="FR665" s="128"/>
      <c r="FS665" s="126"/>
      <c r="FT665" s="126"/>
      <c r="FU665" s="129"/>
      <c r="FV665" s="106"/>
      <c r="FW665" s="101"/>
      <c r="FX665" s="101"/>
      <c r="FY665" s="127"/>
      <c r="FZ665" s="131"/>
      <c r="GA665" s="132"/>
      <c r="GB665" s="133"/>
      <c r="GC665" s="133"/>
      <c r="GD665" s="133"/>
      <c r="GE665" s="133"/>
      <c r="GF665" s="134"/>
      <c r="GG665" s="135"/>
      <c r="GH665" s="133"/>
      <c r="GI665" s="133"/>
      <c r="GJ665" s="134"/>
      <c r="GK665" s="135"/>
      <c r="GL665" s="136"/>
      <c r="GM665" s="126"/>
      <c r="GN665" s="126"/>
      <c r="GO665" s="126"/>
      <c r="GP665" s="127"/>
      <c r="GQ665" s="137"/>
      <c r="GR665" s="138"/>
      <c r="GS665" s="139"/>
      <c r="GT665" s="140"/>
      <c r="GU665" s="141"/>
      <c r="GV665" s="142"/>
      <c r="GW665" s="143"/>
    </row>
    <row r="666" spans="1:205" s="120" customFormat="1" ht="18" customHeight="1" x14ac:dyDescent="0.25">
      <c r="A666" s="121">
        <v>661</v>
      </c>
      <c r="B666" s="122"/>
      <c r="C666" s="123"/>
      <c r="D666" s="123"/>
      <c r="E666" s="123"/>
      <c r="F666" s="123"/>
      <c r="G666" s="124"/>
      <c r="H666" s="144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46"/>
      <c r="AC666" s="146"/>
      <c r="AD666" s="12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6"/>
      <c r="AP666" s="126"/>
      <c r="AQ666" s="126"/>
      <c r="AR666" s="126"/>
      <c r="AS666" s="126"/>
      <c r="AT666" s="126"/>
      <c r="AU666" s="126"/>
      <c r="AV666" s="146"/>
      <c r="AW666" s="146"/>
      <c r="AX666" s="146"/>
      <c r="AY666" s="146"/>
      <c r="AZ666" s="125"/>
      <c r="BA666" s="125"/>
      <c r="BB666" s="125"/>
      <c r="BC666" s="125"/>
      <c r="BD666" s="125"/>
      <c r="BE666" s="125"/>
      <c r="BF666" s="125"/>
      <c r="BG666" s="125"/>
      <c r="BH666" s="125"/>
      <c r="BI666" s="125"/>
      <c r="BJ666" s="125"/>
      <c r="BK666" s="126"/>
      <c r="BL666" s="126"/>
      <c r="BM666" s="126"/>
      <c r="BN666" s="126"/>
      <c r="BO666" s="126"/>
      <c r="BP666" s="146"/>
      <c r="BQ666" s="146"/>
      <c r="BR666" s="146"/>
      <c r="BS666" s="146"/>
      <c r="BT666" s="146"/>
      <c r="BU666" s="146"/>
      <c r="BV666" s="125"/>
      <c r="BW666" s="125"/>
      <c r="BX666" s="125"/>
      <c r="BY666" s="125"/>
      <c r="BZ666" s="125"/>
      <c r="CA666" s="125"/>
      <c r="CB666" s="125"/>
      <c r="CC666" s="125"/>
      <c r="CD666" s="125"/>
      <c r="CE666" s="125"/>
      <c r="CF666" s="125"/>
      <c r="CG666" s="126"/>
      <c r="CH666" s="126"/>
      <c r="CI666" s="126"/>
      <c r="CJ666" s="146"/>
      <c r="CK666" s="146"/>
      <c r="CL666" s="146"/>
      <c r="CM666" s="146"/>
      <c r="CN666" s="146"/>
      <c r="CO666" s="146"/>
      <c r="CP666" s="146"/>
      <c r="CQ666" s="146"/>
      <c r="CR666" s="125"/>
      <c r="CS666" s="125"/>
      <c r="CT666" s="125"/>
      <c r="CU666" s="125"/>
      <c r="CV666" s="125"/>
      <c r="CW666" s="125"/>
      <c r="CX666" s="125"/>
      <c r="CY666" s="125"/>
      <c r="CZ666" s="125"/>
      <c r="DA666" s="125"/>
      <c r="DB666" s="125"/>
      <c r="DC666" s="146"/>
      <c r="DD666" s="146"/>
      <c r="DE666" s="146"/>
      <c r="DF666" s="146"/>
      <c r="DG666" s="146"/>
      <c r="DH666" s="146"/>
      <c r="DI666" s="146"/>
      <c r="DJ666" s="146"/>
      <c r="DK666" s="146"/>
      <c r="DL666" s="146"/>
      <c r="DM666" s="149"/>
      <c r="DN666" s="100"/>
      <c r="DO666" s="101"/>
      <c r="DP666" s="101"/>
      <c r="DQ666" s="101"/>
      <c r="DR666" s="101"/>
      <c r="DS666" s="101"/>
      <c r="DT666" s="101"/>
      <c r="DU666" s="101"/>
      <c r="DV666" s="101"/>
      <c r="DW666" s="101"/>
      <c r="DX666" s="101"/>
      <c r="DY666" s="101"/>
      <c r="DZ666" s="101"/>
      <c r="EA666" s="101"/>
      <c r="EB666" s="101"/>
      <c r="EC666" s="101"/>
      <c r="ED666" s="101"/>
      <c r="EE666" s="101"/>
      <c r="EF666" s="101"/>
      <c r="EG666" s="102"/>
      <c r="EH666" s="128"/>
      <c r="EI666" s="126"/>
      <c r="EJ666" s="126"/>
      <c r="EK666" s="126"/>
      <c r="EL666" s="126"/>
      <c r="EM666" s="126"/>
      <c r="EN666" s="126"/>
      <c r="EO666" s="126"/>
      <c r="EP666" s="126"/>
      <c r="EQ666" s="126"/>
      <c r="ER666" s="126"/>
      <c r="ES666" s="126"/>
      <c r="ET666" s="126"/>
      <c r="EU666" s="126"/>
      <c r="EV666" s="126"/>
      <c r="EW666" s="126"/>
      <c r="EX666" s="126"/>
      <c r="EY666" s="126"/>
      <c r="EZ666" s="126"/>
      <c r="FA666" s="129"/>
      <c r="FB666" s="106"/>
      <c r="FC666" s="101"/>
      <c r="FD666" s="101"/>
      <c r="FE666" s="101"/>
      <c r="FF666" s="101"/>
      <c r="FG666" s="101"/>
      <c r="FH666" s="101"/>
      <c r="FI666" s="101"/>
      <c r="FJ666" s="101"/>
      <c r="FK666" s="130"/>
      <c r="FL666" s="128"/>
      <c r="FM666" s="126"/>
      <c r="FN666" s="126"/>
      <c r="FO666" s="126"/>
      <c r="FP666" s="126"/>
      <c r="FQ666" s="127"/>
      <c r="FR666" s="128"/>
      <c r="FS666" s="126"/>
      <c r="FT666" s="126"/>
      <c r="FU666" s="129"/>
      <c r="FV666" s="106"/>
      <c r="FW666" s="101"/>
      <c r="FX666" s="101"/>
      <c r="FY666" s="127"/>
      <c r="FZ666" s="131"/>
      <c r="GA666" s="132"/>
      <c r="GB666" s="133"/>
      <c r="GC666" s="133"/>
      <c r="GD666" s="133"/>
      <c r="GE666" s="133"/>
      <c r="GF666" s="134"/>
      <c r="GG666" s="135"/>
      <c r="GH666" s="133"/>
      <c r="GI666" s="133"/>
      <c r="GJ666" s="134"/>
      <c r="GK666" s="135"/>
      <c r="GL666" s="136"/>
      <c r="GM666" s="126"/>
      <c r="GN666" s="126"/>
      <c r="GO666" s="126"/>
      <c r="GP666" s="127"/>
      <c r="GQ666" s="137"/>
      <c r="GR666" s="138"/>
      <c r="GS666" s="139"/>
      <c r="GT666" s="140"/>
      <c r="GU666" s="141"/>
      <c r="GV666" s="142"/>
      <c r="GW666" s="143"/>
    </row>
    <row r="667" spans="1:205" s="120" customFormat="1" ht="18" customHeight="1" x14ac:dyDescent="0.25">
      <c r="A667" s="121">
        <v>662</v>
      </c>
      <c r="B667" s="122"/>
      <c r="C667" s="123"/>
      <c r="D667" s="123"/>
      <c r="E667" s="123"/>
      <c r="F667" s="123"/>
      <c r="G667" s="124"/>
      <c r="H667" s="144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46"/>
      <c r="AC667" s="146"/>
      <c r="AD667" s="125"/>
      <c r="AE667" s="125"/>
      <c r="AF667" s="125"/>
      <c r="AG667" s="125"/>
      <c r="AH667" s="125"/>
      <c r="AI667" s="125"/>
      <c r="AJ667" s="125"/>
      <c r="AK667" s="125"/>
      <c r="AL667" s="125"/>
      <c r="AM667" s="125"/>
      <c r="AN667" s="125"/>
      <c r="AO667" s="126"/>
      <c r="AP667" s="126"/>
      <c r="AQ667" s="126"/>
      <c r="AR667" s="126"/>
      <c r="AS667" s="126"/>
      <c r="AT667" s="126"/>
      <c r="AU667" s="126"/>
      <c r="AV667" s="146"/>
      <c r="AW667" s="146"/>
      <c r="AX667" s="146"/>
      <c r="AY667" s="146"/>
      <c r="AZ667" s="125"/>
      <c r="BA667" s="125"/>
      <c r="BB667" s="125"/>
      <c r="BC667" s="125"/>
      <c r="BD667" s="125"/>
      <c r="BE667" s="125"/>
      <c r="BF667" s="125"/>
      <c r="BG667" s="125"/>
      <c r="BH667" s="125"/>
      <c r="BI667" s="125"/>
      <c r="BJ667" s="125"/>
      <c r="BK667" s="126"/>
      <c r="BL667" s="126"/>
      <c r="BM667" s="126"/>
      <c r="BN667" s="126"/>
      <c r="BO667" s="126"/>
      <c r="BP667" s="146"/>
      <c r="BQ667" s="146"/>
      <c r="BR667" s="146"/>
      <c r="BS667" s="146"/>
      <c r="BT667" s="146"/>
      <c r="BU667" s="146"/>
      <c r="BV667" s="125"/>
      <c r="BW667" s="125"/>
      <c r="BX667" s="125"/>
      <c r="BY667" s="125"/>
      <c r="BZ667" s="125"/>
      <c r="CA667" s="125"/>
      <c r="CB667" s="125"/>
      <c r="CC667" s="125"/>
      <c r="CD667" s="125"/>
      <c r="CE667" s="125"/>
      <c r="CF667" s="125"/>
      <c r="CG667" s="126"/>
      <c r="CH667" s="126"/>
      <c r="CI667" s="126"/>
      <c r="CJ667" s="146"/>
      <c r="CK667" s="146"/>
      <c r="CL667" s="146"/>
      <c r="CM667" s="146"/>
      <c r="CN667" s="146"/>
      <c r="CO667" s="146"/>
      <c r="CP667" s="146"/>
      <c r="CQ667" s="146"/>
      <c r="CR667" s="125"/>
      <c r="CS667" s="125"/>
      <c r="CT667" s="125"/>
      <c r="CU667" s="125"/>
      <c r="CV667" s="125"/>
      <c r="CW667" s="125"/>
      <c r="CX667" s="125"/>
      <c r="CY667" s="125"/>
      <c r="CZ667" s="125"/>
      <c r="DA667" s="125"/>
      <c r="DB667" s="125"/>
      <c r="DC667" s="146"/>
      <c r="DD667" s="146"/>
      <c r="DE667" s="146"/>
      <c r="DF667" s="146"/>
      <c r="DG667" s="146"/>
      <c r="DH667" s="146"/>
      <c r="DI667" s="146"/>
      <c r="DJ667" s="146"/>
      <c r="DK667" s="146"/>
      <c r="DL667" s="146"/>
      <c r="DM667" s="149"/>
      <c r="DN667" s="100"/>
      <c r="DO667" s="101"/>
      <c r="DP667" s="101"/>
      <c r="DQ667" s="101"/>
      <c r="DR667" s="101"/>
      <c r="DS667" s="101"/>
      <c r="DT667" s="101"/>
      <c r="DU667" s="101"/>
      <c r="DV667" s="101"/>
      <c r="DW667" s="101"/>
      <c r="DX667" s="101"/>
      <c r="DY667" s="101"/>
      <c r="DZ667" s="101"/>
      <c r="EA667" s="101"/>
      <c r="EB667" s="101"/>
      <c r="EC667" s="101"/>
      <c r="ED667" s="101"/>
      <c r="EE667" s="101"/>
      <c r="EF667" s="101"/>
      <c r="EG667" s="102"/>
      <c r="EH667" s="128"/>
      <c r="EI667" s="126"/>
      <c r="EJ667" s="126"/>
      <c r="EK667" s="126"/>
      <c r="EL667" s="126"/>
      <c r="EM667" s="126"/>
      <c r="EN667" s="126"/>
      <c r="EO667" s="126"/>
      <c r="EP667" s="126"/>
      <c r="EQ667" s="126"/>
      <c r="ER667" s="126"/>
      <c r="ES667" s="126"/>
      <c r="ET667" s="126"/>
      <c r="EU667" s="126"/>
      <c r="EV667" s="126"/>
      <c r="EW667" s="126"/>
      <c r="EX667" s="126"/>
      <c r="EY667" s="126"/>
      <c r="EZ667" s="126"/>
      <c r="FA667" s="129"/>
      <c r="FB667" s="106"/>
      <c r="FC667" s="101"/>
      <c r="FD667" s="101"/>
      <c r="FE667" s="101"/>
      <c r="FF667" s="101"/>
      <c r="FG667" s="101"/>
      <c r="FH667" s="101"/>
      <c r="FI667" s="101"/>
      <c r="FJ667" s="101"/>
      <c r="FK667" s="130"/>
      <c r="FL667" s="128"/>
      <c r="FM667" s="126"/>
      <c r="FN667" s="126"/>
      <c r="FO667" s="126"/>
      <c r="FP667" s="126"/>
      <c r="FQ667" s="127"/>
      <c r="FR667" s="128"/>
      <c r="FS667" s="126"/>
      <c r="FT667" s="126"/>
      <c r="FU667" s="129"/>
      <c r="FV667" s="106"/>
      <c r="FW667" s="101"/>
      <c r="FX667" s="101"/>
      <c r="FY667" s="127"/>
      <c r="FZ667" s="131"/>
      <c r="GA667" s="132"/>
      <c r="GB667" s="133"/>
      <c r="GC667" s="133"/>
      <c r="GD667" s="133"/>
      <c r="GE667" s="133"/>
      <c r="GF667" s="134"/>
      <c r="GG667" s="135"/>
      <c r="GH667" s="133"/>
      <c r="GI667" s="133"/>
      <c r="GJ667" s="134"/>
      <c r="GK667" s="135"/>
      <c r="GL667" s="136"/>
      <c r="GM667" s="126"/>
      <c r="GN667" s="126"/>
      <c r="GO667" s="126"/>
      <c r="GP667" s="127"/>
      <c r="GQ667" s="137"/>
      <c r="GR667" s="138"/>
      <c r="GS667" s="139"/>
      <c r="GT667" s="140"/>
      <c r="GU667" s="141"/>
      <c r="GV667" s="142"/>
      <c r="GW667" s="143"/>
    </row>
    <row r="668" spans="1:205" s="120" customFormat="1" ht="18" customHeight="1" x14ac:dyDescent="0.25">
      <c r="A668" s="121">
        <v>663</v>
      </c>
      <c r="B668" s="122"/>
      <c r="C668" s="123"/>
      <c r="D668" s="123"/>
      <c r="E668" s="123"/>
      <c r="F668" s="123"/>
      <c r="G668" s="124"/>
      <c r="H668" s="144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46"/>
      <c r="AC668" s="146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6"/>
      <c r="AP668" s="126"/>
      <c r="AQ668" s="126"/>
      <c r="AR668" s="126"/>
      <c r="AS668" s="126"/>
      <c r="AT668" s="126"/>
      <c r="AU668" s="126"/>
      <c r="AV668" s="146"/>
      <c r="AW668" s="146"/>
      <c r="AX668" s="146"/>
      <c r="AY668" s="146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6"/>
      <c r="BL668" s="126"/>
      <c r="BM668" s="126"/>
      <c r="BN668" s="126"/>
      <c r="BO668" s="126"/>
      <c r="BP668" s="146"/>
      <c r="BQ668" s="146"/>
      <c r="BR668" s="146"/>
      <c r="BS668" s="146"/>
      <c r="BT668" s="146"/>
      <c r="BU668" s="146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6"/>
      <c r="CH668" s="126"/>
      <c r="CI668" s="126"/>
      <c r="CJ668" s="146"/>
      <c r="CK668" s="146"/>
      <c r="CL668" s="146"/>
      <c r="CM668" s="146"/>
      <c r="CN668" s="146"/>
      <c r="CO668" s="146"/>
      <c r="CP668" s="146"/>
      <c r="CQ668" s="146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46"/>
      <c r="DD668" s="146"/>
      <c r="DE668" s="146"/>
      <c r="DF668" s="146"/>
      <c r="DG668" s="146"/>
      <c r="DH668" s="146"/>
      <c r="DI668" s="146"/>
      <c r="DJ668" s="146"/>
      <c r="DK668" s="146"/>
      <c r="DL668" s="146"/>
      <c r="DM668" s="149"/>
      <c r="DN668" s="100"/>
      <c r="DO668" s="101"/>
      <c r="DP668" s="101"/>
      <c r="DQ668" s="101"/>
      <c r="DR668" s="101"/>
      <c r="DS668" s="101"/>
      <c r="DT668" s="101"/>
      <c r="DU668" s="101"/>
      <c r="DV668" s="101"/>
      <c r="DW668" s="101"/>
      <c r="DX668" s="101"/>
      <c r="DY668" s="101"/>
      <c r="DZ668" s="101"/>
      <c r="EA668" s="101"/>
      <c r="EB668" s="101"/>
      <c r="EC668" s="101"/>
      <c r="ED668" s="101"/>
      <c r="EE668" s="101"/>
      <c r="EF668" s="101"/>
      <c r="EG668" s="102"/>
      <c r="EH668" s="128"/>
      <c r="EI668" s="126"/>
      <c r="EJ668" s="126"/>
      <c r="EK668" s="126"/>
      <c r="EL668" s="126"/>
      <c r="EM668" s="126"/>
      <c r="EN668" s="126"/>
      <c r="EO668" s="126"/>
      <c r="EP668" s="126"/>
      <c r="EQ668" s="126"/>
      <c r="ER668" s="126"/>
      <c r="ES668" s="126"/>
      <c r="ET668" s="126"/>
      <c r="EU668" s="126"/>
      <c r="EV668" s="126"/>
      <c r="EW668" s="126"/>
      <c r="EX668" s="126"/>
      <c r="EY668" s="126"/>
      <c r="EZ668" s="126"/>
      <c r="FA668" s="129"/>
      <c r="FB668" s="106"/>
      <c r="FC668" s="101"/>
      <c r="FD668" s="101"/>
      <c r="FE668" s="101"/>
      <c r="FF668" s="101"/>
      <c r="FG668" s="101"/>
      <c r="FH668" s="101"/>
      <c r="FI668" s="101"/>
      <c r="FJ668" s="101"/>
      <c r="FK668" s="130"/>
      <c r="FL668" s="128"/>
      <c r="FM668" s="126"/>
      <c r="FN668" s="126"/>
      <c r="FO668" s="126"/>
      <c r="FP668" s="126"/>
      <c r="FQ668" s="127"/>
      <c r="FR668" s="128"/>
      <c r="FS668" s="126"/>
      <c r="FT668" s="126"/>
      <c r="FU668" s="129"/>
      <c r="FV668" s="106"/>
      <c r="FW668" s="101"/>
      <c r="FX668" s="101"/>
      <c r="FY668" s="127"/>
      <c r="FZ668" s="131"/>
      <c r="GA668" s="132"/>
      <c r="GB668" s="133"/>
      <c r="GC668" s="133"/>
      <c r="GD668" s="133"/>
      <c r="GE668" s="133"/>
      <c r="GF668" s="134"/>
      <c r="GG668" s="135"/>
      <c r="GH668" s="133"/>
      <c r="GI668" s="133"/>
      <c r="GJ668" s="134"/>
      <c r="GK668" s="135"/>
      <c r="GL668" s="136"/>
      <c r="GM668" s="126"/>
      <c r="GN668" s="126"/>
      <c r="GO668" s="126"/>
      <c r="GP668" s="127"/>
      <c r="GQ668" s="137"/>
      <c r="GR668" s="138"/>
      <c r="GS668" s="139"/>
      <c r="GT668" s="140"/>
      <c r="GU668" s="141"/>
      <c r="GV668" s="142"/>
      <c r="GW668" s="143"/>
    </row>
    <row r="669" spans="1:205" s="120" customFormat="1" ht="18" customHeight="1" x14ac:dyDescent="0.25">
      <c r="A669" s="121">
        <v>664</v>
      </c>
      <c r="B669" s="122"/>
      <c r="C669" s="123"/>
      <c r="D669" s="123"/>
      <c r="E669" s="123"/>
      <c r="F669" s="123"/>
      <c r="G669" s="124"/>
      <c r="H669" s="144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46"/>
      <c r="AC669" s="146"/>
      <c r="AD669" s="12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6"/>
      <c r="AP669" s="126"/>
      <c r="AQ669" s="126"/>
      <c r="AR669" s="126"/>
      <c r="AS669" s="126"/>
      <c r="AT669" s="126"/>
      <c r="AU669" s="126"/>
      <c r="AV669" s="146"/>
      <c r="AW669" s="146"/>
      <c r="AX669" s="146"/>
      <c r="AY669" s="146"/>
      <c r="AZ669" s="125"/>
      <c r="BA669" s="125"/>
      <c r="BB669" s="125"/>
      <c r="BC669" s="125"/>
      <c r="BD669" s="125"/>
      <c r="BE669" s="125"/>
      <c r="BF669" s="125"/>
      <c r="BG669" s="125"/>
      <c r="BH669" s="125"/>
      <c r="BI669" s="125"/>
      <c r="BJ669" s="125"/>
      <c r="BK669" s="126"/>
      <c r="BL669" s="126"/>
      <c r="BM669" s="126"/>
      <c r="BN669" s="126"/>
      <c r="BO669" s="126"/>
      <c r="BP669" s="146"/>
      <c r="BQ669" s="146"/>
      <c r="BR669" s="146"/>
      <c r="BS669" s="146"/>
      <c r="BT669" s="146"/>
      <c r="BU669" s="146"/>
      <c r="BV669" s="125"/>
      <c r="BW669" s="125"/>
      <c r="BX669" s="125"/>
      <c r="BY669" s="125"/>
      <c r="BZ669" s="125"/>
      <c r="CA669" s="125"/>
      <c r="CB669" s="125"/>
      <c r="CC669" s="125"/>
      <c r="CD669" s="125"/>
      <c r="CE669" s="125"/>
      <c r="CF669" s="125"/>
      <c r="CG669" s="126"/>
      <c r="CH669" s="126"/>
      <c r="CI669" s="126"/>
      <c r="CJ669" s="146"/>
      <c r="CK669" s="146"/>
      <c r="CL669" s="146"/>
      <c r="CM669" s="146"/>
      <c r="CN669" s="146"/>
      <c r="CO669" s="146"/>
      <c r="CP669" s="146"/>
      <c r="CQ669" s="146"/>
      <c r="CR669" s="125"/>
      <c r="CS669" s="125"/>
      <c r="CT669" s="125"/>
      <c r="CU669" s="125"/>
      <c r="CV669" s="125"/>
      <c r="CW669" s="125"/>
      <c r="CX669" s="125"/>
      <c r="CY669" s="125"/>
      <c r="CZ669" s="125"/>
      <c r="DA669" s="125"/>
      <c r="DB669" s="125"/>
      <c r="DC669" s="146"/>
      <c r="DD669" s="146"/>
      <c r="DE669" s="146"/>
      <c r="DF669" s="146"/>
      <c r="DG669" s="146"/>
      <c r="DH669" s="146"/>
      <c r="DI669" s="146"/>
      <c r="DJ669" s="146"/>
      <c r="DK669" s="146"/>
      <c r="DL669" s="146"/>
      <c r="DM669" s="149"/>
      <c r="DN669" s="100"/>
      <c r="DO669" s="101"/>
      <c r="DP669" s="101"/>
      <c r="DQ669" s="101"/>
      <c r="DR669" s="101"/>
      <c r="DS669" s="101"/>
      <c r="DT669" s="101"/>
      <c r="DU669" s="101"/>
      <c r="DV669" s="101"/>
      <c r="DW669" s="101"/>
      <c r="DX669" s="101"/>
      <c r="DY669" s="101"/>
      <c r="DZ669" s="101"/>
      <c r="EA669" s="101"/>
      <c r="EB669" s="101"/>
      <c r="EC669" s="101"/>
      <c r="ED669" s="101"/>
      <c r="EE669" s="101"/>
      <c r="EF669" s="101"/>
      <c r="EG669" s="102"/>
      <c r="EH669" s="128"/>
      <c r="EI669" s="126"/>
      <c r="EJ669" s="126"/>
      <c r="EK669" s="126"/>
      <c r="EL669" s="126"/>
      <c r="EM669" s="126"/>
      <c r="EN669" s="126"/>
      <c r="EO669" s="126"/>
      <c r="EP669" s="126"/>
      <c r="EQ669" s="126"/>
      <c r="ER669" s="126"/>
      <c r="ES669" s="126"/>
      <c r="ET669" s="126"/>
      <c r="EU669" s="126"/>
      <c r="EV669" s="126"/>
      <c r="EW669" s="126"/>
      <c r="EX669" s="126"/>
      <c r="EY669" s="126"/>
      <c r="EZ669" s="126"/>
      <c r="FA669" s="129"/>
      <c r="FB669" s="106"/>
      <c r="FC669" s="101"/>
      <c r="FD669" s="101"/>
      <c r="FE669" s="101"/>
      <c r="FF669" s="101"/>
      <c r="FG669" s="101"/>
      <c r="FH669" s="101"/>
      <c r="FI669" s="101"/>
      <c r="FJ669" s="101"/>
      <c r="FK669" s="130"/>
      <c r="FL669" s="128"/>
      <c r="FM669" s="126"/>
      <c r="FN669" s="126"/>
      <c r="FO669" s="126"/>
      <c r="FP669" s="126"/>
      <c r="FQ669" s="127"/>
      <c r="FR669" s="128"/>
      <c r="FS669" s="126"/>
      <c r="FT669" s="126"/>
      <c r="FU669" s="129"/>
      <c r="FV669" s="106"/>
      <c r="FW669" s="101"/>
      <c r="FX669" s="101"/>
      <c r="FY669" s="127"/>
      <c r="FZ669" s="131"/>
      <c r="GA669" s="132"/>
      <c r="GB669" s="133"/>
      <c r="GC669" s="133"/>
      <c r="GD669" s="133"/>
      <c r="GE669" s="133"/>
      <c r="GF669" s="134"/>
      <c r="GG669" s="135"/>
      <c r="GH669" s="133"/>
      <c r="GI669" s="133"/>
      <c r="GJ669" s="134"/>
      <c r="GK669" s="135"/>
      <c r="GL669" s="136"/>
      <c r="GM669" s="126"/>
      <c r="GN669" s="126"/>
      <c r="GO669" s="126"/>
      <c r="GP669" s="127"/>
      <c r="GQ669" s="137"/>
      <c r="GR669" s="138"/>
      <c r="GS669" s="139"/>
      <c r="GT669" s="140"/>
      <c r="GU669" s="141"/>
      <c r="GV669" s="142"/>
      <c r="GW669" s="143"/>
    </row>
    <row r="670" spans="1:205" s="120" customFormat="1" ht="18" customHeight="1" x14ac:dyDescent="0.25">
      <c r="A670" s="121">
        <v>665</v>
      </c>
      <c r="B670" s="122"/>
      <c r="C670" s="123"/>
      <c r="D670" s="123"/>
      <c r="E670" s="123"/>
      <c r="F670" s="123"/>
      <c r="G670" s="124"/>
      <c r="H670" s="144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46"/>
      <c r="AC670" s="146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6"/>
      <c r="AP670" s="126"/>
      <c r="AQ670" s="126"/>
      <c r="AR670" s="126"/>
      <c r="AS670" s="126"/>
      <c r="AT670" s="126"/>
      <c r="AU670" s="126"/>
      <c r="AV670" s="146"/>
      <c r="AW670" s="146"/>
      <c r="AX670" s="146"/>
      <c r="AY670" s="146"/>
      <c r="AZ670" s="125"/>
      <c r="BA670" s="125"/>
      <c r="BB670" s="125"/>
      <c r="BC670" s="125"/>
      <c r="BD670" s="125"/>
      <c r="BE670" s="125"/>
      <c r="BF670" s="125"/>
      <c r="BG670" s="125"/>
      <c r="BH670" s="125"/>
      <c r="BI670" s="125"/>
      <c r="BJ670" s="125"/>
      <c r="BK670" s="126"/>
      <c r="BL670" s="126"/>
      <c r="BM670" s="126"/>
      <c r="BN670" s="126"/>
      <c r="BO670" s="126"/>
      <c r="BP670" s="146"/>
      <c r="BQ670" s="146"/>
      <c r="BR670" s="146"/>
      <c r="BS670" s="146"/>
      <c r="BT670" s="146"/>
      <c r="BU670" s="146"/>
      <c r="BV670" s="125"/>
      <c r="BW670" s="125"/>
      <c r="BX670" s="125"/>
      <c r="BY670" s="125"/>
      <c r="BZ670" s="125"/>
      <c r="CA670" s="125"/>
      <c r="CB670" s="125"/>
      <c r="CC670" s="125"/>
      <c r="CD670" s="125"/>
      <c r="CE670" s="125"/>
      <c r="CF670" s="125"/>
      <c r="CG670" s="126"/>
      <c r="CH670" s="126"/>
      <c r="CI670" s="126"/>
      <c r="CJ670" s="146"/>
      <c r="CK670" s="146"/>
      <c r="CL670" s="146"/>
      <c r="CM670" s="146"/>
      <c r="CN670" s="146"/>
      <c r="CO670" s="146"/>
      <c r="CP670" s="146"/>
      <c r="CQ670" s="146"/>
      <c r="CR670" s="125"/>
      <c r="CS670" s="125"/>
      <c r="CT670" s="125"/>
      <c r="CU670" s="125"/>
      <c r="CV670" s="125"/>
      <c r="CW670" s="125"/>
      <c r="CX670" s="125"/>
      <c r="CY670" s="125"/>
      <c r="CZ670" s="125"/>
      <c r="DA670" s="125"/>
      <c r="DB670" s="125"/>
      <c r="DC670" s="146"/>
      <c r="DD670" s="146"/>
      <c r="DE670" s="146"/>
      <c r="DF670" s="146"/>
      <c r="DG670" s="146"/>
      <c r="DH670" s="146"/>
      <c r="DI670" s="146"/>
      <c r="DJ670" s="146"/>
      <c r="DK670" s="146"/>
      <c r="DL670" s="146"/>
      <c r="DM670" s="149"/>
      <c r="DN670" s="100"/>
      <c r="DO670" s="101"/>
      <c r="DP670" s="101"/>
      <c r="DQ670" s="101"/>
      <c r="DR670" s="101"/>
      <c r="DS670" s="101"/>
      <c r="DT670" s="101"/>
      <c r="DU670" s="101"/>
      <c r="DV670" s="101"/>
      <c r="DW670" s="101"/>
      <c r="DX670" s="101"/>
      <c r="DY670" s="101"/>
      <c r="DZ670" s="101"/>
      <c r="EA670" s="101"/>
      <c r="EB670" s="101"/>
      <c r="EC670" s="101"/>
      <c r="ED670" s="101"/>
      <c r="EE670" s="101"/>
      <c r="EF670" s="101"/>
      <c r="EG670" s="102"/>
      <c r="EH670" s="128"/>
      <c r="EI670" s="126"/>
      <c r="EJ670" s="126"/>
      <c r="EK670" s="126"/>
      <c r="EL670" s="126"/>
      <c r="EM670" s="126"/>
      <c r="EN670" s="126"/>
      <c r="EO670" s="126"/>
      <c r="EP670" s="126"/>
      <c r="EQ670" s="126"/>
      <c r="ER670" s="126"/>
      <c r="ES670" s="126"/>
      <c r="ET670" s="126"/>
      <c r="EU670" s="126"/>
      <c r="EV670" s="126"/>
      <c r="EW670" s="126"/>
      <c r="EX670" s="126"/>
      <c r="EY670" s="126"/>
      <c r="EZ670" s="126"/>
      <c r="FA670" s="129"/>
      <c r="FB670" s="106"/>
      <c r="FC670" s="101"/>
      <c r="FD670" s="101"/>
      <c r="FE670" s="101"/>
      <c r="FF670" s="101"/>
      <c r="FG670" s="101"/>
      <c r="FH670" s="101"/>
      <c r="FI670" s="101"/>
      <c r="FJ670" s="101"/>
      <c r="FK670" s="130"/>
      <c r="FL670" s="128"/>
      <c r="FM670" s="126"/>
      <c r="FN670" s="126"/>
      <c r="FO670" s="126"/>
      <c r="FP670" s="126"/>
      <c r="FQ670" s="127"/>
      <c r="FR670" s="128"/>
      <c r="FS670" s="126"/>
      <c r="FT670" s="126"/>
      <c r="FU670" s="129"/>
      <c r="FV670" s="106"/>
      <c r="FW670" s="101"/>
      <c r="FX670" s="101"/>
      <c r="FY670" s="127"/>
      <c r="FZ670" s="131"/>
      <c r="GA670" s="132"/>
      <c r="GB670" s="133"/>
      <c r="GC670" s="133"/>
      <c r="GD670" s="133"/>
      <c r="GE670" s="133"/>
      <c r="GF670" s="134"/>
      <c r="GG670" s="135"/>
      <c r="GH670" s="133"/>
      <c r="GI670" s="133"/>
      <c r="GJ670" s="134"/>
      <c r="GK670" s="135"/>
      <c r="GL670" s="136"/>
      <c r="GM670" s="126"/>
      <c r="GN670" s="126"/>
      <c r="GO670" s="126"/>
      <c r="GP670" s="127"/>
      <c r="GQ670" s="137"/>
      <c r="GR670" s="138"/>
      <c r="GS670" s="139"/>
      <c r="GT670" s="140"/>
      <c r="GU670" s="141"/>
      <c r="GV670" s="142"/>
      <c r="GW670" s="143"/>
    </row>
    <row r="671" spans="1:205" s="120" customFormat="1" ht="18" customHeight="1" x14ac:dyDescent="0.25">
      <c r="A671" s="121">
        <v>666</v>
      </c>
      <c r="B671" s="122"/>
      <c r="C671" s="123"/>
      <c r="D671" s="123"/>
      <c r="E671" s="123"/>
      <c r="F671" s="123"/>
      <c r="G671" s="124"/>
      <c r="H671" s="144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46"/>
      <c r="AC671" s="146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6"/>
      <c r="AP671" s="126"/>
      <c r="AQ671" s="126"/>
      <c r="AR671" s="126"/>
      <c r="AS671" s="126"/>
      <c r="AT671" s="126"/>
      <c r="AU671" s="126"/>
      <c r="AV671" s="146"/>
      <c r="AW671" s="146"/>
      <c r="AX671" s="146"/>
      <c r="AY671" s="146"/>
      <c r="AZ671" s="125"/>
      <c r="BA671" s="125"/>
      <c r="BB671" s="125"/>
      <c r="BC671" s="125"/>
      <c r="BD671" s="125"/>
      <c r="BE671" s="125"/>
      <c r="BF671" s="125"/>
      <c r="BG671" s="125"/>
      <c r="BH671" s="125"/>
      <c r="BI671" s="125"/>
      <c r="BJ671" s="125"/>
      <c r="BK671" s="126"/>
      <c r="BL671" s="126"/>
      <c r="BM671" s="126"/>
      <c r="BN671" s="126"/>
      <c r="BO671" s="126"/>
      <c r="BP671" s="146"/>
      <c r="BQ671" s="146"/>
      <c r="BR671" s="146"/>
      <c r="BS671" s="146"/>
      <c r="BT671" s="146"/>
      <c r="BU671" s="146"/>
      <c r="BV671" s="125"/>
      <c r="BW671" s="125"/>
      <c r="BX671" s="125"/>
      <c r="BY671" s="125"/>
      <c r="BZ671" s="125"/>
      <c r="CA671" s="125"/>
      <c r="CB671" s="125"/>
      <c r="CC671" s="125"/>
      <c r="CD671" s="125"/>
      <c r="CE671" s="125"/>
      <c r="CF671" s="125"/>
      <c r="CG671" s="126"/>
      <c r="CH671" s="126"/>
      <c r="CI671" s="126"/>
      <c r="CJ671" s="146"/>
      <c r="CK671" s="146"/>
      <c r="CL671" s="146"/>
      <c r="CM671" s="146"/>
      <c r="CN671" s="146"/>
      <c r="CO671" s="146"/>
      <c r="CP671" s="146"/>
      <c r="CQ671" s="146"/>
      <c r="CR671" s="125"/>
      <c r="CS671" s="125"/>
      <c r="CT671" s="125"/>
      <c r="CU671" s="125"/>
      <c r="CV671" s="125"/>
      <c r="CW671" s="125"/>
      <c r="CX671" s="125"/>
      <c r="CY671" s="125"/>
      <c r="CZ671" s="125"/>
      <c r="DA671" s="125"/>
      <c r="DB671" s="125"/>
      <c r="DC671" s="146"/>
      <c r="DD671" s="146"/>
      <c r="DE671" s="146"/>
      <c r="DF671" s="146"/>
      <c r="DG671" s="146"/>
      <c r="DH671" s="146"/>
      <c r="DI671" s="146"/>
      <c r="DJ671" s="146"/>
      <c r="DK671" s="146"/>
      <c r="DL671" s="146"/>
      <c r="DM671" s="149"/>
      <c r="DN671" s="100"/>
      <c r="DO671" s="101"/>
      <c r="DP671" s="101"/>
      <c r="DQ671" s="101"/>
      <c r="DR671" s="101"/>
      <c r="DS671" s="101"/>
      <c r="DT671" s="101"/>
      <c r="DU671" s="101"/>
      <c r="DV671" s="101"/>
      <c r="DW671" s="101"/>
      <c r="DX671" s="101"/>
      <c r="DY671" s="101"/>
      <c r="DZ671" s="101"/>
      <c r="EA671" s="101"/>
      <c r="EB671" s="101"/>
      <c r="EC671" s="101"/>
      <c r="ED671" s="101"/>
      <c r="EE671" s="101"/>
      <c r="EF671" s="101"/>
      <c r="EG671" s="102"/>
      <c r="EH671" s="128"/>
      <c r="EI671" s="126"/>
      <c r="EJ671" s="126"/>
      <c r="EK671" s="126"/>
      <c r="EL671" s="126"/>
      <c r="EM671" s="126"/>
      <c r="EN671" s="126"/>
      <c r="EO671" s="126"/>
      <c r="EP671" s="126"/>
      <c r="EQ671" s="126"/>
      <c r="ER671" s="126"/>
      <c r="ES671" s="126"/>
      <c r="ET671" s="126"/>
      <c r="EU671" s="126"/>
      <c r="EV671" s="126"/>
      <c r="EW671" s="126"/>
      <c r="EX671" s="126"/>
      <c r="EY671" s="126"/>
      <c r="EZ671" s="126"/>
      <c r="FA671" s="129"/>
      <c r="FB671" s="106"/>
      <c r="FC671" s="101"/>
      <c r="FD671" s="101"/>
      <c r="FE671" s="101"/>
      <c r="FF671" s="101"/>
      <c r="FG671" s="101"/>
      <c r="FH671" s="101"/>
      <c r="FI671" s="101"/>
      <c r="FJ671" s="101"/>
      <c r="FK671" s="130"/>
      <c r="FL671" s="128"/>
      <c r="FM671" s="126"/>
      <c r="FN671" s="126"/>
      <c r="FO671" s="126"/>
      <c r="FP671" s="126"/>
      <c r="FQ671" s="127"/>
      <c r="FR671" s="128"/>
      <c r="FS671" s="126"/>
      <c r="FT671" s="126"/>
      <c r="FU671" s="129"/>
      <c r="FV671" s="106"/>
      <c r="FW671" s="101"/>
      <c r="FX671" s="101"/>
      <c r="FY671" s="127"/>
      <c r="FZ671" s="131"/>
      <c r="GA671" s="132"/>
      <c r="GB671" s="133"/>
      <c r="GC671" s="133"/>
      <c r="GD671" s="133"/>
      <c r="GE671" s="133"/>
      <c r="GF671" s="134"/>
      <c r="GG671" s="135"/>
      <c r="GH671" s="133"/>
      <c r="GI671" s="133"/>
      <c r="GJ671" s="134"/>
      <c r="GK671" s="135"/>
      <c r="GL671" s="136"/>
      <c r="GM671" s="126"/>
      <c r="GN671" s="126"/>
      <c r="GO671" s="126"/>
      <c r="GP671" s="127"/>
      <c r="GQ671" s="137"/>
      <c r="GR671" s="138"/>
      <c r="GS671" s="139"/>
      <c r="GT671" s="140"/>
      <c r="GU671" s="141"/>
      <c r="GV671" s="142"/>
      <c r="GW671" s="143"/>
    </row>
    <row r="672" spans="1:205" s="120" customFormat="1" ht="18" customHeight="1" x14ac:dyDescent="0.25">
      <c r="A672" s="121">
        <v>667</v>
      </c>
      <c r="B672" s="122"/>
      <c r="C672" s="123"/>
      <c r="D672" s="123"/>
      <c r="E672" s="123"/>
      <c r="F672" s="123"/>
      <c r="G672" s="124"/>
      <c r="H672" s="144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46"/>
      <c r="AC672" s="146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6"/>
      <c r="AP672" s="126"/>
      <c r="AQ672" s="126"/>
      <c r="AR672" s="126"/>
      <c r="AS672" s="126"/>
      <c r="AT672" s="126"/>
      <c r="AU672" s="126"/>
      <c r="AV672" s="146"/>
      <c r="AW672" s="146"/>
      <c r="AX672" s="146"/>
      <c r="AY672" s="146"/>
      <c r="AZ672" s="125"/>
      <c r="BA672" s="125"/>
      <c r="BB672" s="125"/>
      <c r="BC672" s="125"/>
      <c r="BD672" s="125"/>
      <c r="BE672" s="125"/>
      <c r="BF672" s="125"/>
      <c r="BG672" s="125"/>
      <c r="BH672" s="125"/>
      <c r="BI672" s="125"/>
      <c r="BJ672" s="125"/>
      <c r="BK672" s="126"/>
      <c r="BL672" s="126"/>
      <c r="BM672" s="126"/>
      <c r="BN672" s="126"/>
      <c r="BO672" s="126"/>
      <c r="BP672" s="146"/>
      <c r="BQ672" s="146"/>
      <c r="BR672" s="146"/>
      <c r="BS672" s="146"/>
      <c r="BT672" s="146"/>
      <c r="BU672" s="146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6"/>
      <c r="CH672" s="126"/>
      <c r="CI672" s="126"/>
      <c r="CJ672" s="146"/>
      <c r="CK672" s="146"/>
      <c r="CL672" s="146"/>
      <c r="CM672" s="146"/>
      <c r="CN672" s="146"/>
      <c r="CO672" s="146"/>
      <c r="CP672" s="146"/>
      <c r="CQ672" s="146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46"/>
      <c r="DD672" s="146"/>
      <c r="DE672" s="146"/>
      <c r="DF672" s="146"/>
      <c r="DG672" s="146"/>
      <c r="DH672" s="146"/>
      <c r="DI672" s="146"/>
      <c r="DJ672" s="146"/>
      <c r="DK672" s="146"/>
      <c r="DL672" s="146"/>
      <c r="DM672" s="149"/>
      <c r="DN672" s="100"/>
      <c r="DO672" s="101"/>
      <c r="DP672" s="101"/>
      <c r="DQ672" s="101"/>
      <c r="DR672" s="101"/>
      <c r="DS672" s="101"/>
      <c r="DT672" s="101"/>
      <c r="DU672" s="101"/>
      <c r="DV672" s="101"/>
      <c r="DW672" s="101"/>
      <c r="DX672" s="101"/>
      <c r="DY672" s="101"/>
      <c r="DZ672" s="101"/>
      <c r="EA672" s="101"/>
      <c r="EB672" s="101"/>
      <c r="EC672" s="101"/>
      <c r="ED672" s="101"/>
      <c r="EE672" s="101"/>
      <c r="EF672" s="101"/>
      <c r="EG672" s="102"/>
      <c r="EH672" s="128"/>
      <c r="EI672" s="126"/>
      <c r="EJ672" s="126"/>
      <c r="EK672" s="126"/>
      <c r="EL672" s="126"/>
      <c r="EM672" s="126"/>
      <c r="EN672" s="126"/>
      <c r="EO672" s="126"/>
      <c r="EP672" s="126"/>
      <c r="EQ672" s="126"/>
      <c r="ER672" s="126"/>
      <c r="ES672" s="126"/>
      <c r="ET672" s="126"/>
      <c r="EU672" s="126"/>
      <c r="EV672" s="126"/>
      <c r="EW672" s="126"/>
      <c r="EX672" s="126"/>
      <c r="EY672" s="126"/>
      <c r="EZ672" s="126"/>
      <c r="FA672" s="129"/>
      <c r="FB672" s="106"/>
      <c r="FC672" s="101"/>
      <c r="FD672" s="101"/>
      <c r="FE672" s="101"/>
      <c r="FF672" s="101"/>
      <c r="FG672" s="101"/>
      <c r="FH672" s="101"/>
      <c r="FI672" s="101"/>
      <c r="FJ672" s="101"/>
      <c r="FK672" s="130"/>
      <c r="FL672" s="128"/>
      <c r="FM672" s="126"/>
      <c r="FN672" s="126"/>
      <c r="FO672" s="126"/>
      <c r="FP672" s="126"/>
      <c r="FQ672" s="127"/>
      <c r="FR672" s="128"/>
      <c r="FS672" s="126"/>
      <c r="FT672" s="126"/>
      <c r="FU672" s="129"/>
      <c r="FV672" s="106"/>
      <c r="FW672" s="101"/>
      <c r="FX672" s="101"/>
      <c r="FY672" s="127"/>
      <c r="FZ672" s="131"/>
      <c r="GA672" s="132"/>
      <c r="GB672" s="133"/>
      <c r="GC672" s="133"/>
      <c r="GD672" s="133"/>
      <c r="GE672" s="133"/>
      <c r="GF672" s="134"/>
      <c r="GG672" s="135"/>
      <c r="GH672" s="133"/>
      <c r="GI672" s="133"/>
      <c r="GJ672" s="134"/>
      <c r="GK672" s="135"/>
      <c r="GL672" s="136"/>
      <c r="GM672" s="126"/>
      <c r="GN672" s="126"/>
      <c r="GO672" s="126"/>
      <c r="GP672" s="127"/>
      <c r="GQ672" s="137"/>
      <c r="GR672" s="138"/>
      <c r="GS672" s="139"/>
      <c r="GT672" s="140"/>
      <c r="GU672" s="141"/>
      <c r="GV672" s="142"/>
      <c r="GW672" s="143"/>
    </row>
    <row r="673" spans="1:205" s="120" customFormat="1" ht="18" customHeight="1" x14ac:dyDescent="0.25">
      <c r="A673" s="121">
        <v>668</v>
      </c>
      <c r="B673" s="122"/>
      <c r="C673" s="123"/>
      <c r="D673" s="123"/>
      <c r="E673" s="123"/>
      <c r="F673" s="123"/>
      <c r="G673" s="124"/>
      <c r="H673" s="144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46"/>
      <c r="AC673" s="146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6"/>
      <c r="AP673" s="126"/>
      <c r="AQ673" s="126"/>
      <c r="AR673" s="126"/>
      <c r="AS673" s="126"/>
      <c r="AT673" s="126"/>
      <c r="AU673" s="126"/>
      <c r="AV673" s="146"/>
      <c r="AW673" s="146"/>
      <c r="AX673" s="146"/>
      <c r="AY673" s="146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6"/>
      <c r="BL673" s="126"/>
      <c r="BM673" s="126"/>
      <c r="BN673" s="126"/>
      <c r="BO673" s="126"/>
      <c r="BP673" s="146"/>
      <c r="BQ673" s="146"/>
      <c r="BR673" s="146"/>
      <c r="BS673" s="146"/>
      <c r="BT673" s="146"/>
      <c r="BU673" s="146"/>
      <c r="BV673" s="125"/>
      <c r="BW673" s="125"/>
      <c r="BX673" s="125"/>
      <c r="BY673" s="125"/>
      <c r="BZ673" s="125"/>
      <c r="CA673" s="125"/>
      <c r="CB673" s="125"/>
      <c r="CC673" s="125"/>
      <c r="CD673" s="125"/>
      <c r="CE673" s="125"/>
      <c r="CF673" s="125"/>
      <c r="CG673" s="126"/>
      <c r="CH673" s="126"/>
      <c r="CI673" s="126"/>
      <c r="CJ673" s="146"/>
      <c r="CK673" s="146"/>
      <c r="CL673" s="146"/>
      <c r="CM673" s="146"/>
      <c r="CN673" s="146"/>
      <c r="CO673" s="146"/>
      <c r="CP673" s="146"/>
      <c r="CQ673" s="146"/>
      <c r="CR673" s="125"/>
      <c r="CS673" s="125"/>
      <c r="CT673" s="125"/>
      <c r="CU673" s="125"/>
      <c r="CV673" s="125"/>
      <c r="CW673" s="125"/>
      <c r="CX673" s="125"/>
      <c r="CY673" s="125"/>
      <c r="CZ673" s="125"/>
      <c r="DA673" s="125"/>
      <c r="DB673" s="125"/>
      <c r="DC673" s="146"/>
      <c r="DD673" s="146"/>
      <c r="DE673" s="146"/>
      <c r="DF673" s="146"/>
      <c r="DG673" s="146"/>
      <c r="DH673" s="146"/>
      <c r="DI673" s="146"/>
      <c r="DJ673" s="146"/>
      <c r="DK673" s="146"/>
      <c r="DL673" s="146"/>
      <c r="DM673" s="149"/>
      <c r="DN673" s="100"/>
      <c r="DO673" s="101"/>
      <c r="DP673" s="101"/>
      <c r="DQ673" s="101"/>
      <c r="DR673" s="101"/>
      <c r="DS673" s="101"/>
      <c r="DT673" s="101"/>
      <c r="DU673" s="101"/>
      <c r="DV673" s="101"/>
      <c r="DW673" s="101"/>
      <c r="DX673" s="101"/>
      <c r="DY673" s="101"/>
      <c r="DZ673" s="101"/>
      <c r="EA673" s="101"/>
      <c r="EB673" s="101"/>
      <c r="EC673" s="101"/>
      <c r="ED673" s="101"/>
      <c r="EE673" s="101"/>
      <c r="EF673" s="101"/>
      <c r="EG673" s="102"/>
      <c r="EH673" s="128"/>
      <c r="EI673" s="126"/>
      <c r="EJ673" s="126"/>
      <c r="EK673" s="126"/>
      <c r="EL673" s="126"/>
      <c r="EM673" s="126"/>
      <c r="EN673" s="126"/>
      <c r="EO673" s="126"/>
      <c r="EP673" s="126"/>
      <c r="EQ673" s="126"/>
      <c r="ER673" s="126"/>
      <c r="ES673" s="126"/>
      <c r="ET673" s="126"/>
      <c r="EU673" s="126"/>
      <c r="EV673" s="126"/>
      <c r="EW673" s="126"/>
      <c r="EX673" s="126"/>
      <c r="EY673" s="126"/>
      <c r="EZ673" s="126"/>
      <c r="FA673" s="129"/>
      <c r="FB673" s="106"/>
      <c r="FC673" s="101"/>
      <c r="FD673" s="101"/>
      <c r="FE673" s="101"/>
      <c r="FF673" s="101"/>
      <c r="FG673" s="101"/>
      <c r="FH673" s="101"/>
      <c r="FI673" s="101"/>
      <c r="FJ673" s="101"/>
      <c r="FK673" s="130"/>
      <c r="FL673" s="128"/>
      <c r="FM673" s="126"/>
      <c r="FN673" s="126"/>
      <c r="FO673" s="126"/>
      <c r="FP673" s="126"/>
      <c r="FQ673" s="127"/>
      <c r="FR673" s="128"/>
      <c r="FS673" s="126"/>
      <c r="FT673" s="126"/>
      <c r="FU673" s="129"/>
      <c r="FV673" s="106"/>
      <c r="FW673" s="101"/>
      <c r="FX673" s="101"/>
      <c r="FY673" s="127"/>
      <c r="FZ673" s="131"/>
      <c r="GA673" s="132"/>
      <c r="GB673" s="133"/>
      <c r="GC673" s="133"/>
      <c r="GD673" s="133"/>
      <c r="GE673" s="133"/>
      <c r="GF673" s="134"/>
      <c r="GG673" s="135"/>
      <c r="GH673" s="133"/>
      <c r="GI673" s="133"/>
      <c r="GJ673" s="134"/>
      <c r="GK673" s="135"/>
      <c r="GL673" s="136"/>
      <c r="GM673" s="126"/>
      <c r="GN673" s="126"/>
      <c r="GO673" s="126"/>
      <c r="GP673" s="127"/>
      <c r="GQ673" s="137"/>
      <c r="GR673" s="138"/>
      <c r="GS673" s="139"/>
      <c r="GT673" s="140"/>
      <c r="GU673" s="141"/>
      <c r="GV673" s="142"/>
      <c r="GW673" s="143"/>
    </row>
    <row r="674" spans="1:205" s="120" customFormat="1" ht="18" customHeight="1" x14ac:dyDescent="0.25">
      <c r="A674" s="121">
        <v>669</v>
      </c>
      <c r="B674" s="122"/>
      <c r="C674" s="123"/>
      <c r="D674" s="123"/>
      <c r="E674" s="123"/>
      <c r="F674" s="123"/>
      <c r="G674" s="124"/>
      <c r="H674" s="144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46"/>
      <c r="AC674" s="146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6"/>
      <c r="AP674" s="126"/>
      <c r="AQ674" s="126"/>
      <c r="AR674" s="126"/>
      <c r="AS674" s="126"/>
      <c r="AT674" s="126"/>
      <c r="AU674" s="126"/>
      <c r="AV674" s="146"/>
      <c r="AW674" s="146"/>
      <c r="AX674" s="146"/>
      <c r="AY674" s="146"/>
      <c r="AZ674" s="125"/>
      <c r="BA674" s="125"/>
      <c r="BB674" s="125"/>
      <c r="BC674" s="125"/>
      <c r="BD674" s="125"/>
      <c r="BE674" s="125"/>
      <c r="BF674" s="125"/>
      <c r="BG674" s="125"/>
      <c r="BH674" s="125"/>
      <c r="BI674" s="125"/>
      <c r="BJ674" s="125"/>
      <c r="BK674" s="126"/>
      <c r="BL674" s="126"/>
      <c r="BM674" s="126"/>
      <c r="BN674" s="126"/>
      <c r="BO674" s="126"/>
      <c r="BP674" s="146"/>
      <c r="BQ674" s="146"/>
      <c r="BR674" s="146"/>
      <c r="BS674" s="146"/>
      <c r="BT674" s="146"/>
      <c r="BU674" s="146"/>
      <c r="BV674" s="125"/>
      <c r="BW674" s="125"/>
      <c r="BX674" s="125"/>
      <c r="BY674" s="125"/>
      <c r="BZ674" s="125"/>
      <c r="CA674" s="125"/>
      <c r="CB674" s="125"/>
      <c r="CC674" s="125"/>
      <c r="CD674" s="125"/>
      <c r="CE674" s="125"/>
      <c r="CF674" s="125"/>
      <c r="CG674" s="126"/>
      <c r="CH674" s="126"/>
      <c r="CI674" s="126"/>
      <c r="CJ674" s="146"/>
      <c r="CK674" s="146"/>
      <c r="CL674" s="146"/>
      <c r="CM674" s="146"/>
      <c r="CN674" s="146"/>
      <c r="CO674" s="146"/>
      <c r="CP674" s="146"/>
      <c r="CQ674" s="146"/>
      <c r="CR674" s="125"/>
      <c r="CS674" s="125"/>
      <c r="CT674" s="125"/>
      <c r="CU674" s="125"/>
      <c r="CV674" s="125"/>
      <c r="CW674" s="125"/>
      <c r="CX674" s="125"/>
      <c r="CY674" s="125"/>
      <c r="CZ674" s="125"/>
      <c r="DA674" s="125"/>
      <c r="DB674" s="125"/>
      <c r="DC674" s="146"/>
      <c r="DD674" s="146"/>
      <c r="DE674" s="146"/>
      <c r="DF674" s="146"/>
      <c r="DG674" s="146"/>
      <c r="DH674" s="146"/>
      <c r="DI674" s="146"/>
      <c r="DJ674" s="146"/>
      <c r="DK674" s="146"/>
      <c r="DL674" s="146"/>
      <c r="DM674" s="149"/>
      <c r="DN674" s="100"/>
      <c r="DO674" s="101"/>
      <c r="DP674" s="101"/>
      <c r="DQ674" s="101"/>
      <c r="DR674" s="101"/>
      <c r="DS674" s="101"/>
      <c r="DT674" s="101"/>
      <c r="DU674" s="101"/>
      <c r="DV674" s="101"/>
      <c r="DW674" s="101"/>
      <c r="DX674" s="101"/>
      <c r="DY674" s="101"/>
      <c r="DZ674" s="101"/>
      <c r="EA674" s="101"/>
      <c r="EB674" s="101"/>
      <c r="EC674" s="101"/>
      <c r="ED674" s="101"/>
      <c r="EE674" s="101"/>
      <c r="EF674" s="101"/>
      <c r="EG674" s="102"/>
      <c r="EH674" s="128"/>
      <c r="EI674" s="126"/>
      <c r="EJ674" s="126"/>
      <c r="EK674" s="126"/>
      <c r="EL674" s="126"/>
      <c r="EM674" s="126"/>
      <c r="EN674" s="126"/>
      <c r="EO674" s="126"/>
      <c r="EP674" s="126"/>
      <c r="EQ674" s="126"/>
      <c r="ER674" s="126"/>
      <c r="ES674" s="126"/>
      <c r="ET674" s="126"/>
      <c r="EU674" s="126"/>
      <c r="EV674" s="126"/>
      <c r="EW674" s="126"/>
      <c r="EX674" s="126"/>
      <c r="EY674" s="126"/>
      <c r="EZ674" s="126"/>
      <c r="FA674" s="129"/>
      <c r="FB674" s="106"/>
      <c r="FC674" s="101"/>
      <c r="FD674" s="101"/>
      <c r="FE674" s="101"/>
      <c r="FF674" s="101"/>
      <c r="FG674" s="101"/>
      <c r="FH674" s="101"/>
      <c r="FI674" s="101"/>
      <c r="FJ674" s="101"/>
      <c r="FK674" s="130"/>
      <c r="FL674" s="128"/>
      <c r="FM674" s="126"/>
      <c r="FN674" s="126"/>
      <c r="FO674" s="126"/>
      <c r="FP674" s="126"/>
      <c r="FQ674" s="127"/>
      <c r="FR674" s="128"/>
      <c r="FS674" s="126"/>
      <c r="FT674" s="126"/>
      <c r="FU674" s="129"/>
      <c r="FV674" s="106"/>
      <c r="FW674" s="101"/>
      <c r="FX674" s="101"/>
      <c r="FY674" s="127"/>
      <c r="FZ674" s="131"/>
      <c r="GA674" s="132"/>
      <c r="GB674" s="133"/>
      <c r="GC674" s="133"/>
      <c r="GD674" s="133"/>
      <c r="GE674" s="133"/>
      <c r="GF674" s="134"/>
      <c r="GG674" s="135"/>
      <c r="GH674" s="133"/>
      <c r="GI674" s="133"/>
      <c r="GJ674" s="134"/>
      <c r="GK674" s="135"/>
      <c r="GL674" s="136"/>
      <c r="GM674" s="126"/>
      <c r="GN674" s="126"/>
      <c r="GO674" s="126"/>
      <c r="GP674" s="127"/>
      <c r="GQ674" s="137"/>
      <c r="GR674" s="138"/>
      <c r="GS674" s="139"/>
      <c r="GT674" s="140"/>
      <c r="GU674" s="141"/>
      <c r="GV674" s="142"/>
      <c r="GW674" s="143"/>
    </row>
    <row r="675" spans="1:205" s="120" customFormat="1" ht="18" customHeight="1" x14ac:dyDescent="0.25">
      <c r="A675" s="121">
        <v>670</v>
      </c>
      <c r="B675" s="122"/>
      <c r="C675" s="123"/>
      <c r="D675" s="123"/>
      <c r="E675" s="123"/>
      <c r="F675" s="123"/>
      <c r="G675" s="124"/>
      <c r="H675" s="144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46"/>
      <c r="AC675" s="146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6"/>
      <c r="AP675" s="126"/>
      <c r="AQ675" s="126"/>
      <c r="AR675" s="126"/>
      <c r="AS675" s="126"/>
      <c r="AT675" s="126"/>
      <c r="AU675" s="126"/>
      <c r="AV675" s="146"/>
      <c r="AW675" s="146"/>
      <c r="AX675" s="146"/>
      <c r="AY675" s="146"/>
      <c r="AZ675" s="125"/>
      <c r="BA675" s="125"/>
      <c r="BB675" s="125"/>
      <c r="BC675" s="125"/>
      <c r="BD675" s="125"/>
      <c r="BE675" s="125"/>
      <c r="BF675" s="125"/>
      <c r="BG675" s="125"/>
      <c r="BH675" s="125"/>
      <c r="BI675" s="125"/>
      <c r="BJ675" s="125"/>
      <c r="BK675" s="126"/>
      <c r="BL675" s="126"/>
      <c r="BM675" s="126"/>
      <c r="BN675" s="126"/>
      <c r="BO675" s="126"/>
      <c r="BP675" s="146"/>
      <c r="BQ675" s="146"/>
      <c r="BR675" s="146"/>
      <c r="BS675" s="146"/>
      <c r="BT675" s="146"/>
      <c r="BU675" s="146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6"/>
      <c r="CH675" s="126"/>
      <c r="CI675" s="126"/>
      <c r="CJ675" s="146"/>
      <c r="CK675" s="146"/>
      <c r="CL675" s="146"/>
      <c r="CM675" s="146"/>
      <c r="CN675" s="146"/>
      <c r="CO675" s="146"/>
      <c r="CP675" s="146"/>
      <c r="CQ675" s="146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46"/>
      <c r="DD675" s="146"/>
      <c r="DE675" s="146"/>
      <c r="DF675" s="146"/>
      <c r="DG675" s="146"/>
      <c r="DH675" s="146"/>
      <c r="DI675" s="146"/>
      <c r="DJ675" s="146"/>
      <c r="DK675" s="146"/>
      <c r="DL675" s="146"/>
      <c r="DM675" s="149"/>
      <c r="DN675" s="100"/>
      <c r="DO675" s="101"/>
      <c r="DP675" s="101"/>
      <c r="DQ675" s="101"/>
      <c r="DR675" s="101"/>
      <c r="DS675" s="101"/>
      <c r="DT675" s="101"/>
      <c r="DU675" s="101"/>
      <c r="DV675" s="101"/>
      <c r="DW675" s="101"/>
      <c r="DX675" s="101"/>
      <c r="DY675" s="101"/>
      <c r="DZ675" s="101"/>
      <c r="EA675" s="101"/>
      <c r="EB675" s="101"/>
      <c r="EC675" s="101"/>
      <c r="ED675" s="101"/>
      <c r="EE675" s="101"/>
      <c r="EF675" s="101"/>
      <c r="EG675" s="102"/>
      <c r="EH675" s="128"/>
      <c r="EI675" s="126"/>
      <c r="EJ675" s="126"/>
      <c r="EK675" s="126"/>
      <c r="EL675" s="126"/>
      <c r="EM675" s="126"/>
      <c r="EN675" s="126"/>
      <c r="EO675" s="126"/>
      <c r="EP675" s="126"/>
      <c r="EQ675" s="126"/>
      <c r="ER675" s="126"/>
      <c r="ES675" s="126"/>
      <c r="ET675" s="126"/>
      <c r="EU675" s="126"/>
      <c r="EV675" s="126"/>
      <c r="EW675" s="126"/>
      <c r="EX675" s="126"/>
      <c r="EY675" s="126"/>
      <c r="EZ675" s="126"/>
      <c r="FA675" s="129"/>
      <c r="FB675" s="106"/>
      <c r="FC675" s="101"/>
      <c r="FD675" s="101"/>
      <c r="FE675" s="101"/>
      <c r="FF675" s="101"/>
      <c r="FG675" s="101"/>
      <c r="FH675" s="101"/>
      <c r="FI675" s="101"/>
      <c r="FJ675" s="101"/>
      <c r="FK675" s="130"/>
      <c r="FL675" s="128"/>
      <c r="FM675" s="126"/>
      <c r="FN675" s="126"/>
      <c r="FO675" s="126"/>
      <c r="FP675" s="126"/>
      <c r="FQ675" s="127"/>
      <c r="FR675" s="128"/>
      <c r="FS675" s="126"/>
      <c r="FT675" s="126"/>
      <c r="FU675" s="129"/>
      <c r="FV675" s="106"/>
      <c r="FW675" s="101"/>
      <c r="FX675" s="101"/>
      <c r="FY675" s="127"/>
      <c r="FZ675" s="131"/>
      <c r="GA675" s="132"/>
      <c r="GB675" s="133"/>
      <c r="GC675" s="133"/>
      <c r="GD675" s="133"/>
      <c r="GE675" s="133"/>
      <c r="GF675" s="134"/>
      <c r="GG675" s="135"/>
      <c r="GH675" s="133"/>
      <c r="GI675" s="133"/>
      <c r="GJ675" s="134"/>
      <c r="GK675" s="135"/>
      <c r="GL675" s="136"/>
      <c r="GM675" s="126"/>
      <c r="GN675" s="126"/>
      <c r="GO675" s="126"/>
      <c r="GP675" s="127"/>
      <c r="GQ675" s="137"/>
      <c r="GR675" s="138"/>
      <c r="GS675" s="139"/>
      <c r="GT675" s="140"/>
      <c r="GU675" s="141"/>
      <c r="GV675" s="142"/>
      <c r="GW675" s="143"/>
    </row>
    <row r="676" spans="1:205" s="120" customFormat="1" ht="18" customHeight="1" x14ac:dyDescent="0.25">
      <c r="A676" s="121">
        <v>671</v>
      </c>
      <c r="B676" s="122"/>
      <c r="C676" s="123"/>
      <c r="D676" s="123"/>
      <c r="E676" s="123"/>
      <c r="F676" s="123"/>
      <c r="G676" s="124"/>
      <c r="H676" s="144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46"/>
      <c r="AC676" s="146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6"/>
      <c r="AP676" s="126"/>
      <c r="AQ676" s="126"/>
      <c r="AR676" s="126"/>
      <c r="AS676" s="126"/>
      <c r="AT676" s="126"/>
      <c r="AU676" s="126"/>
      <c r="AV676" s="146"/>
      <c r="AW676" s="146"/>
      <c r="AX676" s="146"/>
      <c r="AY676" s="146"/>
      <c r="AZ676" s="125"/>
      <c r="BA676" s="125"/>
      <c r="BB676" s="125"/>
      <c r="BC676" s="125"/>
      <c r="BD676" s="125"/>
      <c r="BE676" s="125"/>
      <c r="BF676" s="125"/>
      <c r="BG676" s="125"/>
      <c r="BH676" s="125"/>
      <c r="BI676" s="125"/>
      <c r="BJ676" s="125"/>
      <c r="BK676" s="126"/>
      <c r="BL676" s="126"/>
      <c r="BM676" s="126"/>
      <c r="BN676" s="126"/>
      <c r="BO676" s="126"/>
      <c r="BP676" s="146"/>
      <c r="BQ676" s="146"/>
      <c r="BR676" s="146"/>
      <c r="BS676" s="146"/>
      <c r="BT676" s="146"/>
      <c r="BU676" s="146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6"/>
      <c r="CH676" s="126"/>
      <c r="CI676" s="126"/>
      <c r="CJ676" s="146"/>
      <c r="CK676" s="146"/>
      <c r="CL676" s="146"/>
      <c r="CM676" s="146"/>
      <c r="CN676" s="146"/>
      <c r="CO676" s="146"/>
      <c r="CP676" s="146"/>
      <c r="CQ676" s="146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46"/>
      <c r="DD676" s="146"/>
      <c r="DE676" s="146"/>
      <c r="DF676" s="146"/>
      <c r="DG676" s="146"/>
      <c r="DH676" s="146"/>
      <c r="DI676" s="146"/>
      <c r="DJ676" s="146"/>
      <c r="DK676" s="146"/>
      <c r="DL676" s="146"/>
      <c r="DM676" s="149"/>
      <c r="DN676" s="100"/>
      <c r="DO676" s="101"/>
      <c r="DP676" s="101"/>
      <c r="DQ676" s="101"/>
      <c r="DR676" s="101"/>
      <c r="DS676" s="101"/>
      <c r="DT676" s="101"/>
      <c r="DU676" s="101"/>
      <c r="DV676" s="101"/>
      <c r="DW676" s="101"/>
      <c r="DX676" s="101"/>
      <c r="DY676" s="101"/>
      <c r="DZ676" s="101"/>
      <c r="EA676" s="101"/>
      <c r="EB676" s="101"/>
      <c r="EC676" s="101"/>
      <c r="ED676" s="101"/>
      <c r="EE676" s="101"/>
      <c r="EF676" s="101"/>
      <c r="EG676" s="102"/>
      <c r="EH676" s="128"/>
      <c r="EI676" s="126"/>
      <c r="EJ676" s="126"/>
      <c r="EK676" s="126"/>
      <c r="EL676" s="126"/>
      <c r="EM676" s="126"/>
      <c r="EN676" s="126"/>
      <c r="EO676" s="126"/>
      <c r="EP676" s="126"/>
      <c r="EQ676" s="126"/>
      <c r="ER676" s="126"/>
      <c r="ES676" s="126"/>
      <c r="ET676" s="126"/>
      <c r="EU676" s="126"/>
      <c r="EV676" s="126"/>
      <c r="EW676" s="126"/>
      <c r="EX676" s="126"/>
      <c r="EY676" s="126"/>
      <c r="EZ676" s="126"/>
      <c r="FA676" s="129"/>
      <c r="FB676" s="106"/>
      <c r="FC676" s="101"/>
      <c r="FD676" s="101"/>
      <c r="FE676" s="101"/>
      <c r="FF676" s="101"/>
      <c r="FG676" s="101"/>
      <c r="FH676" s="101"/>
      <c r="FI676" s="101"/>
      <c r="FJ676" s="101"/>
      <c r="FK676" s="130"/>
      <c r="FL676" s="128"/>
      <c r="FM676" s="126"/>
      <c r="FN676" s="126"/>
      <c r="FO676" s="126"/>
      <c r="FP676" s="126"/>
      <c r="FQ676" s="127"/>
      <c r="FR676" s="128"/>
      <c r="FS676" s="126"/>
      <c r="FT676" s="126"/>
      <c r="FU676" s="129"/>
      <c r="FV676" s="106"/>
      <c r="FW676" s="101"/>
      <c r="FX676" s="101"/>
      <c r="FY676" s="127"/>
      <c r="FZ676" s="131"/>
      <c r="GA676" s="132"/>
      <c r="GB676" s="133"/>
      <c r="GC676" s="133"/>
      <c r="GD676" s="133"/>
      <c r="GE676" s="133"/>
      <c r="GF676" s="134"/>
      <c r="GG676" s="135"/>
      <c r="GH676" s="133"/>
      <c r="GI676" s="133"/>
      <c r="GJ676" s="134"/>
      <c r="GK676" s="135"/>
      <c r="GL676" s="136"/>
      <c r="GM676" s="126"/>
      <c r="GN676" s="126"/>
      <c r="GO676" s="126"/>
      <c r="GP676" s="127"/>
      <c r="GQ676" s="137"/>
      <c r="GR676" s="138"/>
      <c r="GS676" s="139"/>
      <c r="GT676" s="140"/>
      <c r="GU676" s="141"/>
      <c r="GV676" s="142"/>
      <c r="GW676" s="143"/>
    </row>
    <row r="677" spans="1:205" s="120" customFormat="1" ht="18" customHeight="1" x14ac:dyDescent="0.25">
      <c r="A677" s="121">
        <v>672</v>
      </c>
      <c r="B677" s="122"/>
      <c r="C677" s="123"/>
      <c r="D677" s="123"/>
      <c r="E677" s="123"/>
      <c r="F677" s="123"/>
      <c r="G677" s="124"/>
      <c r="H677" s="144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46"/>
      <c r="AC677" s="146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6"/>
      <c r="AP677" s="126"/>
      <c r="AQ677" s="126"/>
      <c r="AR677" s="126"/>
      <c r="AS677" s="126"/>
      <c r="AT677" s="126"/>
      <c r="AU677" s="126"/>
      <c r="AV677" s="146"/>
      <c r="AW677" s="146"/>
      <c r="AX677" s="146"/>
      <c r="AY677" s="146"/>
      <c r="AZ677" s="125"/>
      <c r="BA677" s="125"/>
      <c r="BB677" s="125"/>
      <c r="BC677" s="125"/>
      <c r="BD677" s="125"/>
      <c r="BE677" s="125"/>
      <c r="BF677" s="125"/>
      <c r="BG677" s="125"/>
      <c r="BH677" s="125"/>
      <c r="BI677" s="125"/>
      <c r="BJ677" s="125"/>
      <c r="BK677" s="126"/>
      <c r="BL677" s="126"/>
      <c r="BM677" s="126"/>
      <c r="BN677" s="126"/>
      <c r="BO677" s="126"/>
      <c r="BP677" s="146"/>
      <c r="BQ677" s="146"/>
      <c r="BR677" s="146"/>
      <c r="BS677" s="146"/>
      <c r="BT677" s="146"/>
      <c r="BU677" s="146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6"/>
      <c r="CH677" s="126"/>
      <c r="CI677" s="126"/>
      <c r="CJ677" s="146"/>
      <c r="CK677" s="146"/>
      <c r="CL677" s="146"/>
      <c r="CM677" s="146"/>
      <c r="CN677" s="146"/>
      <c r="CO677" s="146"/>
      <c r="CP677" s="146"/>
      <c r="CQ677" s="146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46"/>
      <c r="DD677" s="146"/>
      <c r="DE677" s="146"/>
      <c r="DF677" s="146"/>
      <c r="DG677" s="146"/>
      <c r="DH677" s="146"/>
      <c r="DI677" s="146"/>
      <c r="DJ677" s="146"/>
      <c r="DK677" s="146"/>
      <c r="DL677" s="146"/>
      <c r="DM677" s="149"/>
      <c r="DN677" s="100"/>
      <c r="DO677" s="101"/>
      <c r="DP677" s="101"/>
      <c r="DQ677" s="101"/>
      <c r="DR677" s="101"/>
      <c r="DS677" s="101"/>
      <c r="DT677" s="101"/>
      <c r="DU677" s="101"/>
      <c r="DV677" s="101"/>
      <c r="DW677" s="101"/>
      <c r="DX677" s="101"/>
      <c r="DY677" s="101"/>
      <c r="DZ677" s="101"/>
      <c r="EA677" s="101"/>
      <c r="EB677" s="101"/>
      <c r="EC677" s="101"/>
      <c r="ED677" s="101"/>
      <c r="EE677" s="101"/>
      <c r="EF677" s="101"/>
      <c r="EG677" s="102"/>
      <c r="EH677" s="128"/>
      <c r="EI677" s="126"/>
      <c r="EJ677" s="126"/>
      <c r="EK677" s="126"/>
      <c r="EL677" s="126"/>
      <c r="EM677" s="126"/>
      <c r="EN677" s="126"/>
      <c r="EO677" s="126"/>
      <c r="EP677" s="126"/>
      <c r="EQ677" s="126"/>
      <c r="ER677" s="126"/>
      <c r="ES677" s="126"/>
      <c r="ET677" s="126"/>
      <c r="EU677" s="126"/>
      <c r="EV677" s="126"/>
      <c r="EW677" s="126"/>
      <c r="EX677" s="126"/>
      <c r="EY677" s="126"/>
      <c r="EZ677" s="126"/>
      <c r="FA677" s="129"/>
      <c r="FB677" s="106"/>
      <c r="FC677" s="101"/>
      <c r="FD677" s="101"/>
      <c r="FE677" s="101"/>
      <c r="FF677" s="101"/>
      <c r="FG677" s="101"/>
      <c r="FH677" s="101"/>
      <c r="FI677" s="101"/>
      <c r="FJ677" s="101"/>
      <c r="FK677" s="130"/>
      <c r="FL677" s="128"/>
      <c r="FM677" s="126"/>
      <c r="FN677" s="126"/>
      <c r="FO677" s="126"/>
      <c r="FP677" s="126"/>
      <c r="FQ677" s="127"/>
      <c r="FR677" s="128"/>
      <c r="FS677" s="126"/>
      <c r="FT677" s="126"/>
      <c r="FU677" s="129"/>
      <c r="FV677" s="106"/>
      <c r="FW677" s="101"/>
      <c r="FX677" s="101"/>
      <c r="FY677" s="127"/>
      <c r="FZ677" s="131"/>
      <c r="GA677" s="132"/>
      <c r="GB677" s="133"/>
      <c r="GC677" s="133"/>
      <c r="GD677" s="133"/>
      <c r="GE677" s="133"/>
      <c r="GF677" s="134"/>
      <c r="GG677" s="135"/>
      <c r="GH677" s="133"/>
      <c r="GI677" s="133"/>
      <c r="GJ677" s="134"/>
      <c r="GK677" s="135"/>
      <c r="GL677" s="136"/>
      <c r="GM677" s="126"/>
      <c r="GN677" s="126"/>
      <c r="GO677" s="126"/>
      <c r="GP677" s="127"/>
      <c r="GQ677" s="137"/>
      <c r="GR677" s="138"/>
      <c r="GS677" s="139"/>
      <c r="GT677" s="140"/>
      <c r="GU677" s="141"/>
      <c r="GV677" s="142"/>
      <c r="GW677" s="143"/>
    </row>
    <row r="678" spans="1:205" s="120" customFormat="1" ht="18" customHeight="1" x14ac:dyDescent="0.25">
      <c r="A678" s="121">
        <v>673</v>
      </c>
      <c r="B678" s="122"/>
      <c r="C678" s="123"/>
      <c r="D678" s="123"/>
      <c r="E678" s="123"/>
      <c r="F678" s="123"/>
      <c r="G678" s="124"/>
      <c r="H678" s="144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46"/>
      <c r="AC678" s="146"/>
      <c r="AD678" s="12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6"/>
      <c r="AP678" s="126"/>
      <c r="AQ678" s="126"/>
      <c r="AR678" s="126"/>
      <c r="AS678" s="126"/>
      <c r="AT678" s="126"/>
      <c r="AU678" s="126"/>
      <c r="AV678" s="146"/>
      <c r="AW678" s="146"/>
      <c r="AX678" s="146"/>
      <c r="AY678" s="146"/>
      <c r="AZ678" s="125"/>
      <c r="BA678" s="125"/>
      <c r="BB678" s="125"/>
      <c r="BC678" s="125"/>
      <c r="BD678" s="125"/>
      <c r="BE678" s="125"/>
      <c r="BF678" s="125"/>
      <c r="BG678" s="125"/>
      <c r="BH678" s="125"/>
      <c r="BI678" s="125"/>
      <c r="BJ678" s="125"/>
      <c r="BK678" s="126"/>
      <c r="BL678" s="126"/>
      <c r="BM678" s="126"/>
      <c r="BN678" s="126"/>
      <c r="BO678" s="126"/>
      <c r="BP678" s="146"/>
      <c r="BQ678" s="146"/>
      <c r="BR678" s="146"/>
      <c r="BS678" s="146"/>
      <c r="BT678" s="146"/>
      <c r="BU678" s="146"/>
      <c r="BV678" s="125"/>
      <c r="BW678" s="125"/>
      <c r="BX678" s="125"/>
      <c r="BY678" s="125"/>
      <c r="BZ678" s="125"/>
      <c r="CA678" s="125"/>
      <c r="CB678" s="125"/>
      <c r="CC678" s="125"/>
      <c r="CD678" s="125"/>
      <c r="CE678" s="125"/>
      <c r="CF678" s="125"/>
      <c r="CG678" s="126"/>
      <c r="CH678" s="126"/>
      <c r="CI678" s="126"/>
      <c r="CJ678" s="146"/>
      <c r="CK678" s="146"/>
      <c r="CL678" s="146"/>
      <c r="CM678" s="146"/>
      <c r="CN678" s="146"/>
      <c r="CO678" s="146"/>
      <c r="CP678" s="146"/>
      <c r="CQ678" s="146"/>
      <c r="CR678" s="125"/>
      <c r="CS678" s="125"/>
      <c r="CT678" s="125"/>
      <c r="CU678" s="125"/>
      <c r="CV678" s="125"/>
      <c r="CW678" s="125"/>
      <c r="CX678" s="125"/>
      <c r="CY678" s="125"/>
      <c r="CZ678" s="125"/>
      <c r="DA678" s="125"/>
      <c r="DB678" s="125"/>
      <c r="DC678" s="146"/>
      <c r="DD678" s="146"/>
      <c r="DE678" s="146"/>
      <c r="DF678" s="146"/>
      <c r="DG678" s="146"/>
      <c r="DH678" s="146"/>
      <c r="DI678" s="146"/>
      <c r="DJ678" s="146"/>
      <c r="DK678" s="146"/>
      <c r="DL678" s="146"/>
      <c r="DM678" s="149"/>
      <c r="DN678" s="100"/>
      <c r="DO678" s="101"/>
      <c r="DP678" s="101"/>
      <c r="DQ678" s="101"/>
      <c r="DR678" s="101"/>
      <c r="DS678" s="101"/>
      <c r="DT678" s="101"/>
      <c r="DU678" s="101"/>
      <c r="DV678" s="101"/>
      <c r="DW678" s="101"/>
      <c r="DX678" s="101"/>
      <c r="DY678" s="101"/>
      <c r="DZ678" s="101"/>
      <c r="EA678" s="101"/>
      <c r="EB678" s="101"/>
      <c r="EC678" s="101"/>
      <c r="ED678" s="101"/>
      <c r="EE678" s="101"/>
      <c r="EF678" s="101"/>
      <c r="EG678" s="102"/>
      <c r="EH678" s="128"/>
      <c r="EI678" s="126"/>
      <c r="EJ678" s="126"/>
      <c r="EK678" s="126"/>
      <c r="EL678" s="126"/>
      <c r="EM678" s="126"/>
      <c r="EN678" s="126"/>
      <c r="EO678" s="126"/>
      <c r="EP678" s="126"/>
      <c r="EQ678" s="126"/>
      <c r="ER678" s="126"/>
      <c r="ES678" s="126"/>
      <c r="ET678" s="126"/>
      <c r="EU678" s="126"/>
      <c r="EV678" s="126"/>
      <c r="EW678" s="126"/>
      <c r="EX678" s="126"/>
      <c r="EY678" s="126"/>
      <c r="EZ678" s="126"/>
      <c r="FA678" s="129"/>
      <c r="FB678" s="106"/>
      <c r="FC678" s="101"/>
      <c r="FD678" s="101"/>
      <c r="FE678" s="101"/>
      <c r="FF678" s="101"/>
      <c r="FG678" s="101"/>
      <c r="FH678" s="101"/>
      <c r="FI678" s="101"/>
      <c r="FJ678" s="101"/>
      <c r="FK678" s="130"/>
      <c r="FL678" s="128"/>
      <c r="FM678" s="126"/>
      <c r="FN678" s="126"/>
      <c r="FO678" s="126"/>
      <c r="FP678" s="126"/>
      <c r="FQ678" s="127"/>
      <c r="FR678" s="128"/>
      <c r="FS678" s="126"/>
      <c r="FT678" s="126"/>
      <c r="FU678" s="129"/>
      <c r="FV678" s="106"/>
      <c r="FW678" s="101"/>
      <c r="FX678" s="101"/>
      <c r="FY678" s="127"/>
      <c r="FZ678" s="131"/>
      <c r="GA678" s="132"/>
      <c r="GB678" s="133"/>
      <c r="GC678" s="133"/>
      <c r="GD678" s="133"/>
      <c r="GE678" s="133"/>
      <c r="GF678" s="134"/>
      <c r="GG678" s="135"/>
      <c r="GH678" s="133"/>
      <c r="GI678" s="133"/>
      <c r="GJ678" s="134"/>
      <c r="GK678" s="135"/>
      <c r="GL678" s="136"/>
      <c r="GM678" s="126"/>
      <c r="GN678" s="126"/>
      <c r="GO678" s="126"/>
      <c r="GP678" s="127"/>
      <c r="GQ678" s="137"/>
      <c r="GR678" s="138"/>
      <c r="GS678" s="139"/>
      <c r="GT678" s="140"/>
      <c r="GU678" s="141"/>
      <c r="GV678" s="142"/>
      <c r="GW678" s="143"/>
    </row>
    <row r="679" spans="1:205" s="120" customFormat="1" ht="18" customHeight="1" x14ac:dyDescent="0.25">
      <c r="A679" s="121">
        <v>674</v>
      </c>
      <c r="B679" s="122"/>
      <c r="C679" s="123"/>
      <c r="D679" s="123"/>
      <c r="E679" s="123"/>
      <c r="F679" s="123"/>
      <c r="G679" s="124"/>
      <c r="H679" s="144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46"/>
      <c r="AC679" s="146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6"/>
      <c r="AP679" s="126"/>
      <c r="AQ679" s="126"/>
      <c r="AR679" s="126"/>
      <c r="AS679" s="126"/>
      <c r="AT679" s="126"/>
      <c r="AU679" s="126"/>
      <c r="AV679" s="146"/>
      <c r="AW679" s="146"/>
      <c r="AX679" s="146"/>
      <c r="AY679" s="146"/>
      <c r="AZ679" s="125"/>
      <c r="BA679" s="125"/>
      <c r="BB679" s="125"/>
      <c r="BC679" s="125"/>
      <c r="BD679" s="125"/>
      <c r="BE679" s="125"/>
      <c r="BF679" s="125"/>
      <c r="BG679" s="125"/>
      <c r="BH679" s="125"/>
      <c r="BI679" s="125"/>
      <c r="BJ679" s="125"/>
      <c r="BK679" s="126"/>
      <c r="BL679" s="126"/>
      <c r="BM679" s="126"/>
      <c r="BN679" s="126"/>
      <c r="BO679" s="126"/>
      <c r="BP679" s="146"/>
      <c r="BQ679" s="146"/>
      <c r="BR679" s="146"/>
      <c r="BS679" s="146"/>
      <c r="BT679" s="146"/>
      <c r="BU679" s="146"/>
      <c r="BV679" s="125"/>
      <c r="BW679" s="125"/>
      <c r="BX679" s="125"/>
      <c r="BY679" s="125"/>
      <c r="BZ679" s="125"/>
      <c r="CA679" s="125"/>
      <c r="CB679" s="125"/>
      <c r="CC679" s="125"/>
      <c r="CD679" s="125"/>
      <c r="CE679" s="125"/>
      <c r="CF679" s="125"/>
      <c r="CG679" s="126"/>
      <c r="CH679" s="126"/>
      <c r="CI679" s="126"/>
      <c r="CJ679" s="146"/>
      <c r="CK679" s="146"/>
      <c r="CL679" s="146"/>
      <c r="CM679" s="146"/>
      <c r="CN679" s="146"/>
      <c r="CO679" s="146"/>
      <c r="CP679" s="146"/>
      <c r="CQ679" s="146"/>
      <c r="CR679" s="125"/>
      <c r="CS679" s="125"/>
      <c r="CT679" s="125"/>
      <c r="CU679" s="125"/>
      <c r="CV679" s="125"/>
      <c r="CW679" s="125"/>
      <c r="CX679" s="125"/>
      <c r="CY679" s="125"/>
      <c r="CZ679" s="125"/>
      <c r="DA679" s="125"/>
      <c r="DB679" s="125"/>
      <c r="DC679" s="146"/>
      <c r="DD679" s="146"/>
      <c r="DE679" s="146"/>
      <c r="DF679" s="146"/>
      <c r="DG679" s="146"/>
      <c r="DH679" s="146"/>
      <c r="DI679" s="146"/>
      <c r="DJ679" s="146"/>
      <c r="DK679" s="146"/>
      <c r="DL679" s="146"/>
      <c r="DM679" s="149"/>
      <c r="DN679" s="100"/>
      <c r="DO679" s="101"/>
      <c r="DP679" s="101"/>
      <c r="DQ679" s="101"/>
      <c r="DR679" s="101"/>
      <c r="DS679" s="101"/>
      <c r="DT679" s="101"/>
      <c r="DU679" s="101"/>
      <c r="DV679" s="101"/>
      <c r="DW679" s="101"/>
      <c r="DX679" s="101"/>
      <c r="DY679" s="101"/>
      <c r="DZ679" s="101"/>
      <c r="EA679" s="101"/>
      <c r="EB679" s="101"/>
      <c r="EC679" s="101"/>
      <c r="ED679" s="101"/>
      <c r="EE679" s="101"/>
      <c r="EF679" s="101"/>
      <c r="EG679" s="102"/>
      <c r="EH679" s="128"/>
      <c r="EI679" s="126"/>
      <c r="EJ679" s="126"/>
      <c r="EK679" s="126"/>
      <c r="EL679" s="126"/>
      <c r="EM679" s="126"/>
      <c r="EN679" s="126"/>
      <c r="EO679" s="126"/>
      <c r="EP679" s="126"/>
      <c r="EQ679" s="126"/>
      <c r="ER679" s="126"/>
      <c r="ES679" s="126"/>
      <c r="ET679" s="126"/>
      <c r="EU679" s="126"/>
      <c r="EV679" s="126"/>
      <c r="EW679" s="126"/>
      <c r="EX679" s="126"/>
      <c r="EY679" s="126"/>
      <c r="EZ679" s="126"/>
      <c r="FA679" s="129"/>
      <c r="FB679" s="106"/>
      <c r="FC679" s="101"/>
      <c r="FD679" s="101"/>
      <c r="FE679" s="101"/>
      <c r="FF679" s="101"/>
      <c r="FG679" s="101"/>
      <c r="FH679" s="101"/>
      <c r="FI679" s="101"/>
      <c r="FJ679" s="101"/>
      <c r="FK679" s="130"/>
      <c r="FL679" s="128"/>
      <c r="FM679" s="126"/>
      <c r="FN679" s="126"/>
      <c r="FO679" s="126"/>
      <c r="FP679" s="126"/>
      <c r="FQ679" s="127"/>
      <c r="FR679" s="128"/>
      <c r="FS679" s="126"/>
      <c r="FT679" s="126"/>
      <c r="FU679" s="129"/>
      <c r="FV679" s="106"/>
      <c r="FW679" s="101"/>
      <c r="FX679" s="101"/>
      <c r="FY679" s="127"/>
      <c r="FZ679" s="131"/>
      <c r="GA679" s="132"/>
      <c r="GB679" s="133"/>
      <c r="GC679" s="133"/>
      <c r="GD679" s="133"/>
      <c r="GE679" s="133"/>
      <c r="GF679" s="134"/>
      <c r="GG679" s="135"/>
      <c r="GH679" s="133"/>
      <c r="GI679" s="133"/>
      <c r="GJ679" s="134"/>
      <c r="GK679" s="135"/>
      <c r="GL679" s="136"/>
      <c r="GM679" s="126"/>
      <c r="GN679" s="126"/>
      <c r="GO679" s="126"/>
      <c r="GP679" s="127"/>
      <c r="GQ679" s="137"/>
      <c r="GR679" s="138"/>
      <c r="GS679" s="139"/>
      <c r="GT679" s="140"/>
      <c r="GU679" s="141"/>
      <c r="GV679" s="142"/>
      <c r="GW679" s="143"/>
    </row>
    <row r="680" spans="1:205" s="120" customFormat="1" ht="18" customHeight="1" x14ac:dyDescent="0.25">
      <c r="A680" s="121">
        <v>675</v>
      </c>
      <c r="B680" s="122"/>
      <c r="C680" s="123"/>
      <c r="D680" s="123"/>
      <c r="E680" s="123"/>
      <c r="F680" s="123"/>
      <c r="G680" s="124"/>
      <c r="H680" s="144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46"/>
      <c r="AC680" s="146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6"/>
      <c r="AP680" s="126"/>
      <c r="AQ680" s="126"/>
      <c r="AR680" s="126"/>
      <c r="AS680" s="126"/>
      <c r="AT680" s="126"/>
      <c r="AU680" s="126"/>
      <c r="AV680" s="146"/>
      <c r="AW680" s="146"/>
      <c r="AX680" s="146"/>
      <c r="AY680" s="146"/>
      <c r="AZ680" s="125"/>
      <c r="BA680" s="125"/>
      <c r="BB680" s="125"/>
      <c r="BC680" s="125"/>
      <c r="BD680" s="125"/>
      <c r="BE680" s="125"/>
      <c r="BF680" s="125"/>
      <c r="BG680" s="125"/>
      <c r="BH680" s="125"/>
      <c r="BI680" s="125"/>
      <c r="BJ680" s="125"/>
      <c r="BK680" s="126"/>
      <c r="BL680" s="126"/>
      <c r="BM680" s="126"/>
      <c r="BN680" s="126"/>
      <c r="BO680" s="126"/>
      <c r="BP680" s="146"/>
      <c r="BQ680" s="146"/>
      <c r="BR680" s="146"/>
      <c r="BS680" s="146"/>
      <c r="BT680" s="146"/>
      <c r="BU680" s="146"/>
      <c r="BV680" s="125"/>
      <c r="BW680" s="125"/>
      <c r="BX680" s="125"/>
      <c r="BY680" s="125"/>
      <c r="BZ680" s="125"/>
      <c r="CA680" s="125"/>
      <c r="CB680" s="125"/>
      <c r="CC680" s="125"/>
      <c r="CD680" s="125"/>
      <c r="CE680" s="125"/>
      <c r="CF680" s="125"/>
      <c r="CG680" s="126"/>
      <c r="CH680" s="126"/>
      <c r="CI680" s="126"/>
      <c r="CJ680" s="146"/>
      <c r="CK680" s="146"/>
      <c r="CL680" s="146"/>
      <c r="CM680" s="146"/>
      <c r="CN680" s="146"/>
      <c r="CO680" s="146"/>
      <c r="CP680" s="146"/>
      <c r="CQ680" s="146"/>
      <c r="CR680" s="125"/>
      <c r="CS680" s="125"/>
      <c r="CT680" s="125"/>
      <c r="CU680" s="125"/>
      <c r="CV680" s="125"/>
      <c r="CW680" s="125"/>
      <c r="CX680" s="125"/>
      <c r="CY680" s="125"/>
      <c r="CZ680" s="125"/>
      <c r="DA680" s="125"/>
      <c r="DB680" s="125"/>
      <c r="DC680" s="146"/>
      <c r="DD680" s="146"/>
      <c r="DE680" s="146"/>
      <c r="DF680" s="146"/>
      <c r="DG680" s="146"/>
      <c r="DH680" s="146"/>
      <c r="DI680" s="146"/>
      <c r="DJ680" s="146"/>
      <c r="DK680" s="146"/>
      <c r="DL680" s="146"/>
      <c r="DM680" s="149"/>
      <c r="DN680" s="100"/>
      <c r="DO680" s="101"/>
      <c r="DP680" s="101"/>
      <c r="DQ680" s="101"/>
      <c r="DR680" s="101"/>
      <c r="DS680" s="101"/>
      <c r="DT680" s="101"/>
      <c r="DU680" s="101"/>
      <c r="DV680" s="101"/>
      <c r="DW680" s="101"/>
      <c r="DX680" s="101"/>
      <c r="DY680" s="101"/>
      <c r="DZ680" s="101"/>
      <c r="EA680" s="101"/>
      <c r="EB680" s="101"/>
      <c r="EC680" s="101"/>
      <c r="ED680" s="101"/>
      <c r="EE680" s="101"/>
      <c r="EF680" s="101"/>
      <c r="EG680" s="102"/>
      <c r="EH680" s="128"/>
      <c r="EI680" s="126"/>
      <c r="EJ680" s="126"/>
      <c r="EK680" s="126"/>
      <c r="EL680" s="126"/>
      <c r="EM680" s="126"/>
      <c r="EN680" s="126"/>
      <c r="EO680" s="126"/>
      <c r="EP680" s="126"/>
      <c r="EQ680" s="126"/>
      <c r="ER680" s="126"/>
      <c r="ES680" s="126"/>
      <c r="ET680" s="126"/>
      <c r="EU680" s="126"/>
      <c r="EV680" s="126"/>
      <c r="EW680" s="126"/>
      <c r="EX680" s="126"/>
      <c r="EY680" s="126"/>
      <c r="EZ680" s="126"/>
      <c r="FA680" s="129"/>
      <c r="FB680" s="106"/>
      <c r="FC680" s="101"/>
      <c r="FD680" s="101"/>
      <c r="FE680" s="101"/>
      <c r="FF680" s="101"/>
      <c r="FG680" s="101"/>
      <c r="FH680" s="101"/>
      <c r="FI680" s="101"/>
      <c r="FJ680" s="101"/>
      <c r="FK680" s="130"/>
      <c r="FL680" s="128"/>
      <c r="FM680" s="126"/>
      <c r="FN680" s="126"/>
      <c r="FO680" s="126"/>
      <c r="FP680" s="126"/>
      <c r="FQ680" s="127"/>
      <c r="FR680" s="128"/>
      <c r="FS680" s="126"/>
      <c r="FT680" s="126"/>
      <c r="FU680" s="129"/>
      <c r="FV680" s="106"/>
      <c r="FW680" s="101"/>
      <c r="FX680" s="101"/>
      <c r="FY680" s="127"/>
      <c r="FZ680" s="131"/>
      <c r="GA680" s="132"/>
      <c r="GB680" s="133"/>
      <c r="GC680" s="133"/>
      <c r="GD680" s="133"/>
      <c r="GE680" s="133"/>
      <c r="GF680" s="134"/>
      <c r="GG680" s="135"/>
      <c r="GH680" s="133"/>
      <c r="GI680" s="133"/>
      <c r="GJ680" s="134"/>
      <c r="GK680" s="135"/>
      <c r="GL680" s="136"/>
      <c r="GM680" s="126"/>
      <c r="GN680" s="126"/>
      <c r="GO680" s="126"/>
      <c r="GP680" s="127"/>
      <c r="GQ680" s="137"/>
      <c r="GR680" s="138"/>
      <c r="GS680" s="139"/>
      <c r="GT680" s="140"/>
      <c r="GU680" s="141"/>
      <c r="GV680" s="142"/>
      <c r="GW680" s="143"/>
    </row>
    <row r="681" spans="1:205" s="120" customFormat="1" ht="18" customHeight="1" x14ac:dyDescent="0.25">
      <c r="A681" s="121">
        <v>676</v>
      </c>
      <c r="B681" s="122"/>
      <c r="C681" s="123"/>
      <c r="D681" s="123"/>
      <c r="E681" s="123"/>
      <c r="F681" s="123"/>
      <c r="G681" s="124"/>
      <c r="H681" s="144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46"/>
      <c r="AC681" s="146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6"/>
      <c r="AP681" s="126"/>
      <c r="AQ681" s="126"/>
      <c r="AR681" s="126"/>
      <c r="AS681" s="126"/>
      <c r="AT681" s="126"/>
      <c r="AU681" s="126"/>
      <c r="AV681" s="146"/>
      <c r="AW681" s="146"/>
      <c r="AX681" s="146"/>
      <c r="AY681" s="146"/>
      <c r="AZ681" s="125"/>
      <c r="BA681" s="125"/>
      <c r="BB681" s="125"/>
      <c r="BC681" s="125"/>
      <c r="BD681" s="125"/>
      <c r="BE681" s="125"/>
      <c r="BF681" s="125"/>
      <c r="BG681" s="125"/>
      <c r="BH681" s="125"/>
      <c r="BI681" s="125"/>
      <c r="BJ681" s="125"/>
      <c r="BK681" s="126"/>
      <c r="BL681" s="126"/>
      <c r="BM681" s="126"/>
      <c r="BN681" s="126"/>
      <c r="BO681" s="126"/>
      <c r="BP681" s="146"/>
      <c r="BQ681" s="146"/>
      <c r="BR681" s="146"/>
      <c r="BS681" s="146"/>
      <c r="BT681" s="146"/>
      <c r="BU681" s="146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6"/>
      <c r="CH681" s="126"/>
      <c r="CI681" s="126"/>
      <c r="CJ681" s="146"/>
      <c r="CK681" s="146"/>
      <c r="CL681" s="146"/>
      <c r="CM681" s="146"/>
      <c r="CN681" s="146"/>
      <c r="CO681" s="146"/>
      <c r="CP681" s="146"/>
      <c r="CQ681" s="146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46"/>
      <c r="DD681" s="146"/>
      <c r="DE681" s="146"/>
      <c r="DF681" s="146"/>
      <c r="DG681" s="146"/>
      <c r="DH681" s="146"/>
      <c r="DI681" s="146"/>
      <c r="DJ681" s="146"/>
      <c r="DK681" s="146"/>
      <c r="DL681" s="146"/>
      <c r="DM681" s="149"/>
      <c r="DN681" s="100"/>
      <c r="DO681" s="101"/>
      <c r="DP681" s="101"/>
      <c r="DQ681" s="101"/>
      <c r="DR681" s="101"/>
      <c r="DS681" s="101"/>
      <c r="DT681" s="101"/>
      <c r="DU681" s="101"/>
      <c r="DV681" s="101"/>
      <c r="DW681" s="101"/>
      <c r="DX681" s="101"/>
      <c r="DY681" s="101"/>
      <c r="DZ681" s="101"/>
      <c r="EA681" s="101"/>
      <c r="EB681" s="101"/>
      <c r="EC681" s="101"/>
      <c r="ED681" s="101"/>
      <c r="EE681" s="101"/>
      <c r="EF681" s="101"/>
      <c r="EG681" s="102"/>
      <c r="EH681" s="128"/>
      <c r="EI681" s="126"/>
      <c r="EJ681" s="126"/>
      <c r="EK681" s="126"/>
      <c r="EL681" s="126"/>
      <c r="EM681" s="126"/>
      <c r="EN681" s="126"/>
      <c r="EO681" s="126"/>
      <c r="EP681" s="126"/>
      <c r="EQ681" s="126"/>
      <c r="ER681" s="126"/>
      <c r="ES681" s="126"/>
      <c r="ET681" s="126"/>
      <c r="EU681" s="126"/>
      <c r="EV681" s="126"/>
      <c r="EW681" s="126"/>
      <c r="EX681" s="126"/>
      <c r="EY681" s="126"/>
      <c r="EZ681" s="126"/>
      <c r="FA681" s="129"/>
      <c r="FB681" s="106"/>
      <c r="FC681" s="101"/>
      <c r="FD681" s="101"/>
      <c r="FE681" s="101"/>
      <c r="FF681" s="101"/>
      <c r="FG681" s="101"/>
      <c r="FH681" s="101"/>
      <c r="FI681" s="101"/>
      <c r="FJ681" s="101"/>
      <c r="FK681" s="130"/>
      <c r="FL681" s="128"/>
      <c r="FM681" s="126"/>
      <c r="FN681" s="126"/>
      <c r="FO681" s="126"/>
      <c r="FP681" s="126"/>
      <c r="FQ681" s="127"/>
      <c r="FR681" s="128"/>
      <c r="FS681" s="126"/>
      <c r="FT681" s="126"/>
      <c r="FU681" s="129"/>
      <c r="FV681" s="106"/>
      <c r="FW681" s="101"/>
      <c r="FX681" s="101"/>
      <c r="FY681" s="127"/>
      <c r="FZ681" s="131"/>
      <c r="GA681" s="132"/>
      <c r="GB681" s="133"/>
      <c r="GC681" s="133"/>
      <c r="GD681" s="133"/>
      <c r="GE681" s="133"/>
      <c r="GF681" s="134"/>
      <c r="GG681" s="135"/>
      <c r="GH681" s="133"/>
      <c r="GI681" s="133"/>
      <c r="GJ681" s="134"/>
      <c r="GK681" s="135"/>
      <c r="GL681" s="136"/>
      <c r="GM681" s="126"/>
      <c r="GN681" s="126"/>
      <c r="GO681" s="126"/>
      <c r="GP681" s="127"/>
      <c r="GQ681" s="137"/>
      <c r="GR681" s="138"/>
      <c r="GS681" s="139"/>
      <c r="GT681" s="140"/>
      <c r="GU681" s="141"/>
      <c r="GV681" s="142"/>
      <c r="GW681" s="143"/>
    </row>
    <row r="682" spans="1:205" s="120" customFormat="1" ht="18" customHeight="1" x14ac:dyDescent="0.25">
      <c r="A682" s="121">
        <v>677</v>
      </c>
      <c r="B682" s="122"/>
      <c r="C682" s="123"/>
      <c r="D682" s="123"/>
      <c r="E682" s="123"/>
      <c r="F682" s="123"/>
      <c r="G682" s="124"/>
      <c r="H682" s="144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46"/>
      <c r="AC682" s="146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6"/>
      <c r="AP682" s="126"/>
      <c r="AQ682" s="126"/>
      <c r="AR682" s="126"/>
      <c r="AS682" s="126"/>
      <c r="AT682" s="126"/>
      <c r="AU682" s="126"/>
      <c r="AV682" s="146"/>
      <c r="AW682" s="146"/>
      <c r="AX682" s="146"/>
      <c r="AY682" s="146"/>
      <c r="AZ682" s="125"/>
      <c r="BA682" s="125"/>
      <c r="BB682" s="125"/>
      <c r="BC682" s="125"/>
      <c r="BD682" s="125"/>
      <c r="BE682" s="125"/>
      <c r="BF682" s="125"/>
      <c r="BG682" s="125"/>
      <c r="BH682" s="125"/>
      <c r="BI682" s="125"/>
      <c r="BJ682" s="125"/>
      <c r="BK682" s="126"/>
      <c r="BL682" s="126"/>
      <c r="BM682" s="126"/>
      <c r="BN682" s="126"/>
      <c r="BO682" s="126"/>
      <c r="BP682" s="146"/>
      <c r="BQ682" s="146"/>
      <c r="BR682" s="146"/>
      <c r="BS682" s="146"/>
      <c r="BT682" s="146"/>
      <c r="BU682" s="146"/>
      <c r="BV682" s="125"/>
      <c r="BW682" s="125"/>
      <c r="BX682" s="125"/>
      <c r="BY682" s="125"/>
      <c r="BZ682" s="125"/>
      <c r="CA682" s="125"/>
      <c r="CB682" s="125"/>
      <c r="CC682" s="125"/>
      <c r="CD682" s="125"/>
      <c r="CE682" s="125"/>
      <c r="CF682" s="125"/>
      <c r="CG682" s="126"/>
      <c r="CH682" s="126"/>
      <c r="CI682" s="126"/>
      <c r="CJ682" s="146"/>
      <c r="CK682" s="146"/>
      <c r="CL682" s="146"/>
      <c r="CM682" s="146"/>
      <c r="CN682" s="146"/>
      <c r="CO682" s="146"/>
      <c r="CP682" s="146"/>
      <c r="CQ682" s="146"/>
      <c r="CR682" s="125"/>
      <c r="CS682" s="125"/>
      <c r="CT682" s="125"/>
      <c r="CU682" s="125"/>
      <c r="CV682" s="125"/>
      <c r="CW682" s="125"/>
      <c r="CX682" s="125"/>
      <c r="CY682" s="125"/>
      <c r="CZ682" s="125"/>
      <c r="DA682" s="125"/>
      <c r="DB682" s="125"/>
      <c r="DC682" s="146"/>
      <c r="DD682" s="146"/>
      <c r="DE682" s="146"/>
      <c r="DF682" s="146"/>
      <c r="DG682" s="146"/>
      <c r="DH682" s="146"/>
      <c r="DI682" s="146"/>
      <c r="DJ682" s="146"/>
      <c r="DK682" s="146"/>
      <c r="DL682" s="146"/>
      <c r="DM682" s="149"/>
      <c r="DN682" s="100"/>
      <c r="DO682" s="101"/>
      <c r="DP682" s="101"/>
      <c r="DQ682" s="101"/>
      <c r="DR682" s="101"/>
      <c r="DS682" s="101"/>
      <c r="DT682" s="101"/>
      <c r="DU682" s="101"/>
      <c r="DV682" s="101"/>
      <c r="DW682" s="101"/>
      <c r="DX682" s="101"/>
      <c r="DY682" s="101"/>
      <c r="DZ682" s="101"/>
      <c r="EA682" s="101"/>
      <c r="EB682" s="101"/>
      <c r="EC682" s="101"/>
      <c r="ED682" s="101"/>
      <c r="EE682" s="101"/>
      <c r="EF682" s="101"/>
      <c r="EG682" s="102"/>
      <c r="EH682" s="128"/>
      <c r="EI682" s="126"/>
      <c r="EJ682" s="126"/>
      <c r="EK682" s="126"/>
      <c r="EL682" s="126"/>
      <c r="EM682" s="126"/>
      <c r="EN682" s="126"/>
      <c r="EO682" s="126"/>
      <c r="EP682" s="126"/>
      <c r="EQ682" s="126"/>
      <c r="ER682" s="126"/>
      <c r="ES682" s="126"/>
      <c r="ET682" s="126"/>
      <c r="EU682" s="126"/>
      <c r="EV682" s="126"/>
      <c r="EW682" s="126"/>
      <c r="EX682" s="126"/>
      <c r="EY682" s="126"/>
      <c r="EZ682" s="126"/>
      <c r="FA682" s="129"/>
      <c r="FB682" s="106"/>
      <c r="FC682" s="101"/>
      <c r="FD682" s="101"/>
      <c r="FE682" s="101"/>
      <c r="FF682" s="101"/>
      <c r="FG682" s="101"/>
      <c r="FH682" s="101"/>
      <c r="FI682" s="101"/>
      <c r="FJ682" s="101"/>
      <c r="FK682" s="130"/>
      <c r="FL682" s="128"/>
      <c r="FM682" s="126"/>
      <c r="FN682" s="126"/>
      <c r="FO682" s="126"/>
      <c r="FP682" s="126"/>
      <c r="FQ682" s="127"/>
      <c r="FR682" s="128"/>
      <c r="FS682" s="126"/>
      <c r="FT682" s="126"/>
      <c r="FU682" s="129"/>
      <c r="FV682" s="106"/>
      <c r="FW682" s="101"/>
      <c r="FX682" s="101"/>
      <c r="FY682" s="127"/>
      <c r="FZ682" s="131"/>
      <c r="GA682" s="132"/>
      <c r="GB682" s="133"/>
      <c r="GC682" s="133"/>
      <c r="GD682" s="133"/>
      <c r="GE682" s="133"/>
      <c r="GF682" s="134"/>
      <c r="GG682" s="135"/>
      <c r="GH682" s="133"/>
      <c r="GI682" s="133"/>
      <c r="GJ682" s="134"/>
      <c r="GK682" s="135"/>
      <c r="GL682" s="136"/>
      <c r="GM682" s="126"/>
      <c r="GN682" s="126"/>
      <c r="GO682" s="126"/>
      <c r="GP682" s="127"/>
      <c r="GQ682" s="137"/>
      <c r="GR682" s="138"/>
      <c r="GS682" s="139"/>
      <c r="GT682" s="140"/>
      <c r="GU682" s="141"/>
      <c r="GV682" s="142"/>
      <c r="GW682" s="143"/>
    </row>
    <row r="683" spans="1:205" s="120" customFormat="1" ht="18" customHeight="1" x14ac:dyDescent="0.25">
      <c r="A683" s="121">
        <v>678</v>
      </c>
      <c r="B683" s="122"/>
      <c r="C683" s="123"/>
      <c r="D683" s="123"/>
      <c r="E683" s="123"/>
      <c r="F683" s="123"/>
      <c r="G683" s="124"/>
      <c r="H683" s="144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46"/>
      <c r="AC683" s="146"/>
      <c r="AD683" s="12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6"/>
      <c r="AP683" s="126"/>
      <c r="AQ683" s="126"/>
      <c r="AR683" s="126"/>
      <c r="AS683" s="126"/>
      <c r="AT683" s="126"/>
      <c r="AU683" s="126"/>
      <c r="AV683" s="146"/>
      <c r="AW683" s="146"/>
      <c r="AX683" s="146"/>
      <c r="AY683" s="146"/>
      <c r="AZ683" s="125"/>
      <c r="BA683" s="125"/>
      <c r="BB683" s="125"/>
      <c r="BC683" s="125"/>
      <c r="BD683" s="125"/>
      <c r="BE683" s="125"/>
      <c r="BF683" s="125"/>
      <c r="BG683" s="125"/>
      <c r="BH683" s="125"/>
      <c r="BI683" s="125"/>
      <c r="BJ683" s="125"/>
      <c r="BK683" s="126"/>
      <c r="BL683" s="126"/>
      <c r="BM683" s="126"/>
      <c r="BN683" s="126"/>
      <c r="BO683" s="126"/>
      <c r="BP683" s="146"/>
      <c r="BQ683" s="146"/>
      <c r="BR683" s="146"/>
      <c r="BS683" s="146"/>
      <c r="BT683" s="146"/>
      <c r="BU683" s="146"/>
      <c r="BV683" s="125"/>
      <c r="BW683" s="125"/>
      <c r="BX683" s="125"/>
      <c r="BY683" s="125"/>
      <c r="BZ683" s="125"/>
      <c r="CA683" s="125"/>
      <c r="CB683" s="125"/>
      <c r="CC683" s="125"/>
      <c r="CD683" s="125"/>
      <c r="CE683" s="125"/>
      <c r="CF683" s="125"/>
      <c r="CG683" s="126"/>
      <c r="CH683" s="126"/>
      <c r="CI683" s="126"/>
      <c r="CJ683" s="146"/>
      <c r="CK683" s="146"/>
      <c r="CL683" s="146"/>
      <c r="CM683" s="146"/>
      <c r="CN683" s="146"/>
      <c r="CO683" s="146"/>
      <c r="CP683" s="146"/>
      <c r="CQ683" s="146"/>
      <c r="CR683" s="125"/>
      <c r="CS683" s="125"/>
      <c r="CT683" s="125"/>
      <c r="CU683" s="125"/>
      <c r="CV683" s="125"/>
      <c r="CW683" s="125"/>
      <c r="CX683" s="125"/>
      <c r="CY683" s="125"/>
      <c r="CZ683" s="125"/>
      <c r="DA683" s="125"/>
      <c r="DB683" s="125"/>
      <c r="DC683" s="146"/>
      <c r="DD683" s="146"/>
      <c r="DE683" s="146"/>
      <c r="DF683" s="146"/>
      <c r="DG683" s="146"/>
      <c r="DH683" s="146"/>
      <c r="DI683" s="146"/>
      <c r="DJ683" s="146"/>
      <c r="DK683" s="146"/>
      <c r="DL683" s="146"/>
      <c r="DM683" s="149"/>
      <c r="DN683" s="100"/>
      <c r="DO683" s="101"/>
      <c r="DP683" s="101"/>
      <c r="DQ683" s="101"/>
      <c r="DR683" s="101"/>
      <c r="DS683" s="101"/>
      <c r="DT683" s="101"/>
      <c r="DU683" s="101"/>
      <c r="DV683" s="101"/>
      <c r="DW683" s="101"/>
      <c r="DX683" s="101"/>
      <c r="DY683" s="101"/>
      <c r="DZ683" s="101"/>
      <c r="EA683" s="101"/>
      <c r="EB683" s="101"/>
      <c r="EC683" s="101"/>
      <c r="ED683" s="101"/>
      <c r="EE683" s="101"/>
      <c r="EF683" s="101"/>
      <c r="EG683" s="102"/>
      <c r="EH683" s="128"/>
      <c r="EI683" s="126"/>
      <c r="EJ683" s="126"/>
      <c r="EK683" s="126"/>
      <c r="EL683" s="126"/>
      <c r="EM683" s="126"/>
      <c r="EN683" s="126"/>
      <c r="EO683" s="126"/>
      <c r="EP683" s="126"/>
      <c r="EQ683" s="126"/>
      <c r="ER683" s="126"/>
      <c r="ES683" s="126"/>
      <c r="ET683" s="126"/>
      <c r="EU683" s="126"/>
      <c r="EV683" s="126"/>
      <c r="EW683" s="126"/>
      <c r="EX683" s="126"/>
      <c r="EY683" s="126"/>
      <c r="EZ683" s="126"/>
      <c r="FA683" s="129"/>
      <c r="FB683" s="106"/>
      <c r="FC683" s="101"/>
      <c r="FD683" s="101"/>
      <c r="FE683" s="101"/>
      <c r="FF683" s="101"/>
      <c r="FG683" s="101"/>
      <c r="FH683" s="101"/>
      <c r="FI683" s="101"/>
      <c r="FJ683" s="101"/>
      <c r="FK683" s="130"/>
      <c r="FL683" s="128"/>
      <c r="FM683" s="126"/>
      <c r="FN683" s="126"/>
      <c r="FO683" s="126"/>
      <c r="FP683" s="126"/>
      <c r="FQ683" s="127"/>
      <c r="FR683" s="128"/>
      <c r="FS683" s="126"/>
      <c r="FT683" s="126"/>
      <c r="FU683" s="129"/>
      <c r="FV683" s="106"/>
      <c r="FW683" s="101"/>
      <c r="FX683" s="101"/>
      <c r="FY683" s="127"/>
      <c r="FZ683" s="131"/>
      <c r="GA683" s="132"/>
      <c r="GB683" s="133"/>
      <c r="GC683" s="133"/>
      <c r="GD683" s="133"/>
      <c r="GE683" s="133"/>
      <c r="GF683" s="134"/>
      <c r="GG683" s="135"/>
      <c r="GH683" s="133"/>
      <c r="GI683" s="133"/>
      <c r="GJ683" s="134"/>
      <c r="GK683" s="135"/>
      <c r="GL683" s="136"/>
      <c r="GM683" s="126"/>
      <c r="GN683" s="126"/>
      <c r="GO683" s="126"/>
      <c r="GP683" s="127"/>
      <c r="GQ683" s="137"/>
      <c r="GR683" s="138"/>
      <c r="GS683" s="139"/>
      <c r="GT683" s="140"/>
      <c r="GU683" s="141"/>
      <c r="GV683" s="142"/>
      <c r="GW683" s="143"/>
    </row>
    <row r="684" spans="1:205" s="120" customFormat="1" ht="18" customHeight="1" x14ac:dyDescent="0.25">
      <c r="A684" s="121">
        <v>679</v>
      </c>
      <c r="B684" s="122"/>
      <c r="C684" s="123"/>
      <c r="D684" s="123"/>
      <c r="E684" s="123"/>
      <c r="F684" s="123"/>
      <c r="G684" s="124"/>
      <c r="H684" s="144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46"/>
      <c r="AC684" s="146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6"/>
      <c r="AP684" s="126"/>
      <c r="AQ684" s="126"/>
      <c r="AR684" s="126"/>
      <c r="AS684" s="126"/>
      <c r="AT684" s="126"/>
      <c r="AU684" s="126"/>
      <c r="AV684" s="146"/>
      <c r="AW684" s="146"/>
      <c r="AX684" s="146"/>
      <c r="AY684" s="146"/>
      <c r="AZ684" s="125"/>
      <c r="BA684" s="125"/>
      <c r="BB684" s="125"/>
      <c r="BC684" s="125"/>
      <c r="BD684" s="125"/>
      <c r="BE684" s="125"/>
      <c r="BF684" s="125"/>
      <c r="BG684" s="125"/>
      <c r="BH684" s="125"/>
      <c r="BI684" s="125"/>
      <c r="BJ684" s="125"/>
      <c r="BK684" s="126"/>
      <c r="BL684" s="126"/>
      <c r="BM684" s="126"/>
      <c r="BN684" s="126"/>
      <c r="BO684" s="126"/>
      <c r="BP684" s="146"/>
      <c r="BQ684" s="146"/>
      <c r="BR684" s="146"/>
      <c r="BS684" s="146"/>
      <c r="BT684" s="146"/>
      <c r="BU684" s="146"/>
      <c r="BV684" s="125"/>
      <c r="BW684" s="125"/>
      <c r="BX684" s="125"/>
      <c r="BY684" s="125"/>
      <c r="BZ684" s="125"/>
      <c r="CA684" s="125"/>
      <c r="CB684" s="125"/>
      <c r="CC684" s="125"/>
      <c r="CD684" s="125"/>
      <c r="CE684" s="125"/>
      <c r="CF684" s="125"/>
      <c r="CG684" s="126"/>
      <c r="CH684" s="126"/>
      <c r="CI684" s="126"/>
      <c r="CJ684" s="146"/>
      <c r="CK684" s="146"/>
      <c r="CL684" s="146"/>
      <c r="CM684" s="146"/>
      <c r="CN684" s="146"/>
      <c r="CO684" s="146"/>
      <c r="CP684" s="146"/>
      <c r="CQ684" s="146"/>
      <c r="CR684" s="125"/>
      <c r="CS684" s="125"/>
      <c r="CT684" s="125"/>
      <c r="CU684" s="125"/>
      <c r="CV684" s="125"/>
      <c r="CW684" s="125"/>
      <c r="CX684" s="125"/>
      <c r="CY684" s="125"/>
      <c r="CZ684" s="125"/>
      <c r="DA684" s="125"/>
      <c r="DB684" s="125"/>
      <c r="DC684" s="146"/>
      <c r="DD684" s="146"/>
      <c r="DE684" s="146"/>
      <c r="DF684" s="146"/>
      <c r="DG684" s="146"/>
      <c r="DH684" s="146"/>
      <c r="DI684" s="146"/>
      <c r="DJ684" s="146"/>
      <c r="DK684" s="146"/>
      <c r="DL684" s="146"/>
      <c r="DM684" s="149"/>
      <c r="DN684" s="100"/>
      <c r="DO684" s="101"/>
      <c r="DP684" s="101"/>
      <c r="DQ684" s="101"/>
      <c r="DR684" s="101"/>
      <c r="DS684" s="101"/>
      <c r="DT684" s="101"/>
      <c r="DU684" s="101"/>
      <c r="DV684" s="101"/>
      <c r="DW684" s="101"/>
      <c r="DX684" s="101"/>
      <c r="DY684" s="101"/>
      <c r="DZ684" s="101"/>
      <c r="EA684" s="101"/>
      <c r="EB684" s="101"/>
      <c r="EC684" s="101"/>
      <c r="ED684" s="101"/>
      <c r="EE684" s="101"/>
      <c r="EF684" s="101"/>
      <c r="EG684" s="102"/>
      <c r="EH684" s="128"/>
      <c r="EI684" s="126"/>
      <c r="EJ684" s="126"/>
      <c r="EK684" s="126"/>
      <c r="EL684" s="126"/>
      <c r="EM684" s="126"/>
      <c r="EN684" s="126"/>
      <c r="EO684" s="126"/>
      <c r="EP684" s="126"/>
      <c r="EQ684" s="126"/>
      <c r="ER684" s="126"/>
      <c r="ES684" s="126"/>
      <c r="ET684" s="126"/>
      <c r="EU684" s="126"/>
      <c r="EV684" s="126"/>
      <c r="EW684" s="126"/>
      <c r="EX684" s="126"/>
      <c r="EY684" s="126"/>
      <c r="EZ684" s="126"/>
      <c r="FA684" s="129"/>
      <c r="FB684" s="106"/>
      <c r="FC684" s="101"/>
      <c r="FD684" s="101"/>
      <c r="FE684" s="101"/>
      <c r="FF684" s="101"/>
      <c r="FG684" s="101"/>
      <c r="FH684" s="101"/>
      <c r="FI684" s="101"/>
      <c r="FJ684" s="101"/>
      <c r="FK684" s="130"/>
      <c r="FL684" s="128"/>
      <c r="FM684" s="126"/>
      <c r="FN684" s="126"/>
      <c r="FO684" s="126"/>
      <c r="FP684" s="126"/>
      <c r="FQ684" s="127"/>
      <c r="FR684" s="128"/>
      <c r="FS684" s="126"/>
      <c r="FT684" s="126"/>
      <c r="FU684" s="129"/>
      <c r="FV684" s="106"/>
      <c r="FW684" s="101"/>
      <c r="FX684" s="101"/>
      <c r="FY684" s="127"/>
      <c r="FZ684" s="131"/>
      <c r="GA684" s="132"/>
      <c r="GB684" s="133"/>
      <c r="GC684" s="133"/>
      <c r="GD684" s="133"/>
      <c r="GE684" s="133"/>
      <c r="GF684" s="134"/>
      <c r="GG684" s="135"/>
      <c r="GH684" s="133"/>
      <c r="GI684" s="133"/>
      <c r="GJ684" s="134"/>
      <c r="GK684" s="135"/>
      <c r="GL684" s="136"/>
      <c r="GM684" s="126"/>
      <c r="GN684" s="126"/>
      <c r="GO684" s="126"/>
      <c r="GP684" s="127"/>
      <c r="GQ684" s="137"/>
      <c r="GR684" s="138"/>
      <c r="GS684" s="139"/>
      <c r="GT684" s="140"/>
      <c r="GU684" s="141"/>
      <c r="GV684" s="142"/>
      <c r="GW684" s="143"/>
    </row>
    <row r="685" spans="1:205" s="120" customFormat="1" ht="18" customHeight="1" x14ac:dyDescent="0.25">
      <c r="A685" s="121">
        <v>680</v>
      </c>
      <c r="B685" s="122"/>
      <c r="C685" s="123"/>
      <c r="D685" s="123"/>
      <c r="E685" s="123"/>
      <c r="F685" s="123"/>
      <c r="G685" s="124"/>
      <c r="H685" s="144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46"/>
      <c r="AC685" s="146"/>
      <c r="AD685" s="12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6"/>
      <c r="AP685" s="126"/>
      <c r="AQ685" s="126"/>
      <c r="AR685" s="126"/>
      <c r="AS685" s="126"/>
      <c r="AT685" s="126"/>
      <c r="AU685" s="126"/>
      <c r="AV685" s="146"/>
      <c r="AW685" s="146"/>
      <c r="AX685" s="146"/>
      <c r="AY685" s="146"/>
      <c r="AZ685" s="125"/>
      <c r="BA685" s="125"/>
      <c r="BB685" s="125"/>
      <c r="BC685" s="125"/>
      <c r="BD685" s="125"/>
      <c r="BE685" s="125"/>
      <c r="BF685" s="125"/>
      <c r="BG685" s="125"/>
      <c r="BH685" s="125"/>
      <c r="BI685" s="125"/>
      <c r="BJ685" s="125"/>
      <c r="BK685" s="126"/>
      <c r="BL685" s="126"/>
      <c r="BM685" s="126"/>
      <c r="BN685" s="126"/>
      <c r="BO685" s="126"/>
      <c r="BP685" s="146"/>
      <c r="BQ685" s="146"/>
      <c r="BR685" s="146"/>
      <c r="BS685" s="146"/>
      <c r="BT685" s="146"/>
      <c r="BU685" s="146"/>
      <c r="BV685" s="125"/>
      <c r="BW685" s="125"/>
      <c r="BX685" s="125"/>
      <c r="BY685" s="125"/>
      <c r="BZ685" s="125"/>
      <c r="CA685" s="125"/>
      <c r="CB685" s="125"/>
      <c r="CC685" s="125"/>
      <c r="CD685" s="125"/>
      <c r="CE685" s="125"/>
      <c r="CF685" s="125"/>
      <c r="CG685" s="126"/>
      <c r="CH685" s="126"/>
      <c r="CI685" s="126"/>
      <c r="CJ685" s="146"/>
      <c r="CK685" s="146"/>
      <c r="CL685" s="146"/>
      <c r="CM685" s="146"/>
      <c r="CN685" s="146"/>
      <c r="CO685" s="146"/>
      <c r="CP685" s="146"/>
      <c r="CQ685" s="146"/>
      <c r="CR685" s="125"/>
      <c r="CS685" s="125"/>
      <c r="CT685" s="125"/>
      <c r="CU685" s="125"/>
      <c r="CV685" s="125"/>
      <c r="CW685" s="125"/>
      <c r="CX685" s="125"/>
      <c r="CY685" s="125"/>
      <c r="CZ685" s="125"/>
      <c r="DA685" s="125"/>
      <c r="DB685" s="125"/>
      <c r="DC685" s="146"/>
      <c r="DD685" s="146"/>
      <c r="DE685" s="146"/>
      <c r="DF685" s="146"/>
      <c r="DG685" s="146"/>
      <c r="DH685" s="146"/>
      <c r="DI685" s="146"/>
      <c r="DJ685" s="146"/>
      <c r="DK685" s="146"/>
      <c r="DL685" s="146"/>
      <c r="DM685" s="149"/>
      <c r="DN685" s="100"/>
      <c r="DO685" s="101"/>
      <c r="DP685" s="101"/>
      <c r="DQ685" s="101"/>
      <c r="DR685" s="101"/>
      <c r="DS685" s="101"/>
      <c r="DT685" s="101"/>
      <c r="DU685" s="101"/>
      <c r="DV685" s="101"/>
      <c r="DW685" s="101"/>
      <c r="DX685" s="101"/>
      <c r="DY685" s="101"/>
      <c r="DZ685" s="101"/>
      <c r="EA685" s="101"/>
      <c r="EB685" s="101"/>
      <c r="EC685" s="101"/>
      <c r="ED685" s="101"/>
      <c r="EE685" s="101"/>
      <c r="EF685" s="101"/>
      <c r="EG685" s="102"/>
      <c r="EH685" s="128"/>
      <c r="EI685" s="126"/>
      <c r="EJ685" s="126"/>
      <c r="EK685" s="126"/>
      <c r="EL685" s="126"/>
      <c r="EM685" s="126"/>
      <c r="EN685" s="126"/>
      <c r="EO685" s="126"/>
      <c r="EP685" s="126"/>
      <c r="EQ685" s="126"/>
      <c r="ER685" s="126"/>
      <c r="ES685" s="126"/>
      <c r="ET685" s="126"/>
      <c r="EU685" s="126"/>
      <c r="EV685" s="126"/>
      <c r="EW685" s="126"/>
      <c r="EX685" s="126"/>
      <c r="EY685" s="126"/>
      <c r="EZ685" s="126"/>
      <c r="FA685" s="129"/>
      <c r="FB685" s="106"/>
      <c r="FC685" s="101"/>
      <c r="FD685" s="101"/>
      <c r="FE685" s="101"/>
      <c r="FF685" s="101"/>
      <c r="FG685" s="101"/>
      <c r="FH685" s="101"/>
      <c r="FI685" s="101"/>
      <c r="FJ685" s="101"/>
      <c r="FK685" s="130"/>
      <c r="FL685" s="128"/>
      <c r="FM685" s="126"/>
      <c r="FN685" s="126"/>
      <c r="FO685" s="126"/>
      <c r="FP685" s="126"/>
      <c r="FQ685" s="127"/>
      <c r="FR685" s="128"/>
      <c r="FS685" s="126"/>
      <c r="FT685" s="126"/>
      <c r="FU685" s="129"/>
      <c r="FV685" s="106"/>
      <c r="FW685" s="101"/>
      <c r="FX685" s="101"/>
      <c r="FY685" s="127"/>
      <c r="FZ685" s="131"/>
      <c r="GA685" s="132"/>
      <c r="GB685" s="133"/>
      <c r="GC685" s="133"/>
      <c r="GD685" s="133"/>
      <c r="GE685" s="133"/>
      <c r="GF685" s="134"/>
      <c r="GG685" s="135"/>
      <c r="GH685" s="133"/>
      <c r="GI685" s="133"/>
      <c r="GJ685" s="134"/>
      <c r="GK685" s="135"/>
      <c r="GL685" s="136"/>
      <c r="GM685" s="126"/>
      <c r="GN685" s="126"/>
      <c r="GO685" s="126"/>
      <c r="GP685" s="127"/>
      <c r="GQ685" s="137"/>
      <c r="GR685" s="138"/>
      <c r="GS685" s="139"/>
      <c r="GT685" s="140"/>
      <c r="GU685" s="141"/>
      <c r="GV685" s="142"/>
      <c r="GW685" s="143"/>
    </row>
    <row r="686" spans="1:205" s="120" customFormat="1" ht="18" customHeight="1" x14ac:dyDescent="0.25">
      <c r="A686" s="121">
        <v>681</v>
      </c>
      <c r="B686" s="122"/>
      <c r="C686" s="123"/>
      <c r="D686" s="123"/>
      <c r="E686" s="123"/>
      <c r="F686" s="123"/>
      <c r="G686" s="124"/>
      <c r="H686" s="144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46"/>
      <c r="AC686" s="146"/>
      <c r="AD686" s="12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6"/>
      <c r="AP686" s="126"/>
      <c r="AQ686" s="126"/>
      <c r="AR686" s="126"/>
      <c r="AS686" s="126"/>
      <c r="AT686" s="126"/>
      <c r="AU686" s="126"/>
      <c r="AV686" s="146"/>
      <c r="AW686" s="146"/>
      <c r="AX686" s="146"/>
      <c r="AY686" s="146"/>
      <c r="AZ686" s="125"/>
      <c r="BA686" s="125"/>
      <c r="BB686" s="125"/>
      <c r="BC686" s="125"/>
      <c r="BD686" s="125"/>
      <c r="BE686" s="125"/>
      <c r="BF686" s="125"/>
      <c r="BG686" s="125"/>
      <c r="BH686" s="125"/>
      <c r="BI686" s="125"/>
      <c r="BJ686" s="125"/>
      <c r="BK686" s="126"/>
      <c r="BL686" s="126"/>
      <c r="BM686" s="126"/>
      <c r="BN686" s="126"/>
      <c r="BO686" s="126"/>
      <c r="BP686" s="146"/>
      <c r="BQ686" s="146"/>
      <c r="BR686" s="146"/>
      <c r="BS686" s="146"/>
      <c r="BT686" s="146"/>
      <c r="BU686" s="146"/>
      <c r="BV686" s="125"/>
      <c r="BW686" s="125"/>
      <c r="BX686" s="125"/>
      <c r="BY686" s="125"/>
      <c r="BZ686" s="125"/>
      <c r="CA686" s="125"/>
      <c r="CB686" s="125"/>
      <c r="CC686" s="125"/>
      <c r="CD686" s="125"/>
      <c r="CE686" s="125"/>
      <c r="CF686" s="125"/>
      <c r="CG686" s="126"/>
      <c r="CH686" s="126"/>
      <c r="CI686" s="126"/>
      <c r="CJ686" s="146"/>
      <c r="CK686" s="146"/>
      <c r="CL686" s="146"/>
      <c r="CM686" s="146"/>
      <c r="CN686" s="146"/>
      <c r="CO686" s="146"/>
      <c r="CP686" s="146"/>
      <c r="CQ686" s="146"/>
      <c r="CR686" s="125"/>
      <c r="CS686" s="125"/>
      <c r="CT686" s="125"/>
      <c r="CU686" s="125"/>
      <c r="CV686" s="125"/>
      <c r="CW686" s="125"/>
      <c r="CX686" s="125"/>
      <c r="CY686" s="125"/>
      <c r="CZ686" s="125"/>
      <c r="DA686" s="125"/>
      <c r="DB686" s="125"/>
      <c r="DC686" s="146"/>
      <c r="DD686" s="146"/>
      <c r="DE686" s="146"/>
      <c r="DF686" s="146"/>
      <c r="DG686" s="146"/>
      <c r="DH686" s="146"/>
      <c r="DI686" s="146"/>
      <c r="DJ686" s="146"/>
      <c r="DK686" s="146"/>
      <c r="DL686" s="146"/>
      <c r="DM686" s="149"/>
      <c r="DN686" s="100"/>
      <c r="DO686" s="101"/>
      <c r="DP686" s="101"/>
      <c r="DQ686" s="101"/>
      <c r="DR686" s="101"/>
      <c r="DS686" s="101"/>
      <c r="DT686" s="101"/>
      <c r="DU686" s="101"/>
      <c r="DV686" s="101"/>
      <c r="DW686" s="101"/>
      <c r="DX686" s="101"/>
      <c r="DY686" s="101"/>
      <c r="DZ686" s="101"/>
      <c r="EA686" s="101"/>
      <c r="EB686" s="101"/>
      <c r="EC686" s="101"/>
      <c r="ED686" s="101"/>
      <c r="EE686" s="101"/>
      <c r="EF686" s="101"/>
      <c r="EG686" s="102"/>
      <c r="EH686" s="128"/>
      <c r="EI686" s="126"/>
      <c r="EJ686" s="126"/>
      <c r="EK686" s="126"/>
      <c r="EL686" s="126"/>
      <c r="EM686" s="126"/>
      <c r="EN686" s="126"/>
      <c r="EO686" s="126"/>
      <c r="EP686" s="126"/>
      <c r="EQ686" s="126"/>
      <c r="ER686" s="126"/>
      <c r="ES686" s="126"/>
      <c r="ET686" s="126"/>
      <c r="EU686" s="126"/>
      <c r="EV686" s="126"/>
      <c r="EW686" s="126"/>
      <c r="EX686" s="126"/>
      <c r="EY686" s="126"/>
      <c r="EZ686" s="126"/>
      <c r="FA686" s="129"/>
      <c r="FB686" s="106"/>
      <c r="FC686" s="101"/>
      <c r="FD686" s="101"/>
      <c r="FE686" s="101"/>
      <c r="FF686" s="101"/>
      <c r="FG686" s="101"/>
      <c r="FH686" s="101"/>
      <c r="FI686" s="101"/>
      <c r="FJ686" s="101"/>
      <c r="FK686" s="130"/>
      <c r="FL686" s="128"/>
      <c r="FM686" s="126"/>
      <c r="FN686" s="126"/>
      <c r="FO686" s="126"/>
      <c r="FP686" s="126"/>
      <c r="FQ686" s="127"/>
      <c r="FR686" s="128"/>
      <c r="FS686" s="126"/>
      <c r="FT686" s="126"/>
      <c r="FU686" s="129"/>
      <c r="FV686" s="106"/>
      <c r="FW686" s="101"/>
      <c r="FX686" s="101"/>
      <c r="FY686" s="127"/>
      <c r="FZ686" s="131"/>
      <c r="GA686" s="132"/>
      <c r="GB686" s="133"/>
      <c r="GC686" s="133"/>
      <c r="GD686" s="133"/>
      <c r="GE686" s="133"/>
      <c r="GF686" s="134"/>
      <c r="GG686" s="135"/>
      <c r="GH686" s="133"/>
      <c r="GI686" s="133"/>
      <c r="GJ686" s="134"/>
      <c r="GK686" s="135"/>
      <c r="GL686" s="136"/>
      <c r="GM686" s="126"/>
      <c r="GN686" s="126"/>
      <c r="GO686" s="126"/>
      <c r="GP686" s="127"/>
      <c r="GQ686" s="137"/>
      <c r="GR686" s="138"/>
      <c r="GS686" s="139"/>
      <c r="GT686" s="140"/>
      <c r="GU686" s="141"/>
      <c r="GV686" s="142"/>
      <c r="GW686" s="143"/>
    </row>
    <row r="687" spans="1:205" s="120" customFormat="1" ht="18" customHeight="1" x14ac:dyDescent="0.25">
      <c r="A687" s="121">
        <v>682</v>
      </c>
      <c r="B687" s="122"/>
      <c r="C687" s="123"/>
      <c r="D687" s="123"/>
      <c r="E687" s="123"/>
      <c r="F687" s="123"/>
      <c r="G687" s="124"/>
      <c r="H687" s="144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46"/>
      <c r="AC687" s="146"/>
      <c r="AD687" s="12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6"/>
      <c r="AP687" s="126"/>
      <c r="AQ687" s="126"/>
      <c r="AR687" s="126"/>
      <c r="AS687" s="126"/>
      <c r="AT687" s="126"/>
      <c r="AU687" s="126"/>
      <c r="AV687" s="146"/>
      <c r="AW687" s="146"/>
      <c r="AX687" s="146"/>
      <c r="AY687" s="146"/>
      <c r="AZ687" s="125"/>
      <c r="BA687" s="125"/>
      <c r="BB687" s="125"/>
      <c r="BC687" s="125"/>
      <c r="BD687" s="125"/>
      <c r="BE687" s="125"/>
      <c r="BF687" s="125"/>
      <c r="BG687" s="125"/>
      <c r="BH687" s="125"/>
      <c r="BI687" s="125"/>
      <c r="BJ687" s="125"/>
      <c r="BK687" s="126"/>
      <c r="BL687" s="126"/>
      <c r="BM687" s="126"/>
      <c r="BN687" s="126"/>
      <c r="BO687" s="126"/>
      <c r="BP687" s="146"/>
      <c r="BQ687" s="146"/>
      <c r="BR687" s="146"/>
      <c r="BS687" s="146"/>
      <c r="BT687" s="146"/>
      <c r="BU687" s="146"/>
      <c r="BV687" s="125"/>
      <c r="BW687" s="125"/>
      <c r="BX687" s="125"/>
      <c r="BY687" s="125"/>
      <c r="BZ687" s="125"/>
      <c r="CA687" s="125"/>
      <c r="CB687" s="125"/>
      <c r="CC687" s="125"/>
      <c r="CD687" s="125"/>
      <c r="CE687" s="125"/>
      <c r="CF687" s="125"/>
      <c r="CG687" s="126"/>
      <c r="CH687" s="126"/>
      <c r="CI687" s="126"/>
      <c r="CJ687" s="146"/>
      <c r="CK687" s="146"/>
      <c r="CL687" s="146"/>
      <c r="CM687" s="146"/>
      <c r="CN687" s="146"/>
      <c r="CO687" s="146"/>
      <c r="CP687" s="146"/>
      <c r="CQ687" s="146"/>
      <c r="CR687" s="125"/>
      <c r="CS687" s="125"/>
      <c r="CT687" s="125"/>
      <c r="CU687" s="125"/>
      <c r="CV687" s="125"/>
      <c r="CW687" s="125"/>
      <c r="CX687" s="125"/>
      <c r="CY687" s="125"/>
      <c r="CZ687" s="125"/>
      <c r="DA687" s="125"/>
      <c r="DB687" s="125"/>
      <c r="DC687" s="146"/>
      <c r="DD687" s="146"/>
      <c r="DE687" s="146"/>
      <c r="DF687" s="146"/>
      <c r="DG687" s="146"/>
      <c r="DH687" s="146"/>
      <c r="DI687" s="146"/>
      <c r="DJ687" s="146"/>
      <c r="DK687" s="146"/>
      <c r="DL687" s="146"/>
      <c r="DM687" s="149"/>
      <c r="DN687" s="100"/>
      <c r="DO687" s="101"/>
      <c r="DP687" s="101"/>
      <c r="DQ687" s="101"/>
      <c r="DR687" s="101"/>
      <c r="DS687" s="101"/>
      <c r="DT687" s="101"/>
      <c r="DU687" s="101"/>
      <c r="DV687" s="101"/>
      <c r="DW687" s="101"/>
      <c r="DX687" s="101"/>
      <c r="DY687" s="101"/>
      <c r="DZ687" s="101"/>
      <c r="EA687" s="101"/>
      <c r="EB687" s="101"/>
      <c r="EC687" s="101"/>
      <c r="ED687" s="101"/>
      <c r="EE687" s="101"/>
      <c r="EF687" s="101"/>
      <c r="EG687" s="102"/>
      <c r="EH687" s="128"/>
      <c r="EI687" s="126"/>
      <c r="EJ687" s="126"/>
      <c r="EK687" s="126"/>
      <c r="EL687" s="126"/>
      <c r="EM687" s="126"/>
      <c r="EN687" s="126"/>
      <c r="EO687" s="126"/>
      <c r="EP687" s="126"/>
      <c r="EQ687" s="126"/>
      <c r="ER687" s="126"/>
      <c r="ES687" s="126"/>
      <c r="ET687" s="126"/>
      <c r="EU687" s="126"/>
      <c r="EV687" s="126"/>
      <c r="EW687" s="126"/>
      <c r="EX687" s="126"/>
      <c r="EY687" s="126"/>
      <c r="EZ687" s="126"/>
      <c r="FA687" s="129"/>
      <c r="FB687" s="106"/>
      <c r="FC687" s="101"/>
      <c r="FD687" s="101"/>
      <c r="FE687" s="101"/>
      <c r="FF687" s="101"/>
      <c r="FG687" s="101"/>
      <c r="FH687" s="101"/>
      <c r="FI687" s="101"/>
      <c r="FJ687" s="101"/>
      <c r="FK687" s="130"/>
      <c r="FL687" s="128"/>
      <c r="FM687" s="126"/>
      <c r="FN687" s="126"/>
      <c r="FO687" s="126"/>
      <c r="FP687" s="126"/>
      <c r="FQ687" s="127"/>
      <c r="FR687" s="128"/>
      <c r="FS687" s="126"/>
      <c r="FT687" s="126"/>
      <c r="FU687" s="129"/>
      <c r="FV687" s="106"/>
      <c r="FW687" s="101"/>
      <c r="FX687" s="101"/>
      <c r="FY687" s="127"/>
      <c r="FZ687" s="131"/>
      <c r="GA687" s="132"/>
      <c r="GB687" s="133"/>
      <c r="GC687" s="133"/>
      <c r="GD687" s="133"/>
      <c r="GE687" s="133"/>
      <c r="GF687" s="134"/>
      <c r="GG687" s="135"/>
      <c r="GH687" s="133"/>
      <c r="GI687" s="133"/>
      <c r="GJ687" s="134"/>
      <c r="GK687" s="135"/>
      <c r="GL687" s="136"/>
      <c r="GM687" s="126"/>
      <c r="GN687" s="126"/>
      <c r="GO687" s="126"/>
      <c r="GP687" s="127"/>
      <c r="GQ687" s="137"/>
      <c r="GR687" s="138"/>
      <c r="GS687" s="139"/>
      <c r="GT687" s="140"/>
      <c r="GU687" s="141"/>
      <c r="GV687" s="142"/>
      <c r="GW687" s="143"/>
    </row>
    <row r="688" spans="1:205" s="120" customFormat="1" ht="18" customHeight="1" x14ac:dyDescent="0.25">
      <c r="A688" s="121">
        <v>683</v>
      </c>
      <c r="B688" s="122"/>
      <c r="C688" s="123"/>
      <c r="D688" s="123"/>
      <c r="E688" s="123"/>
      <c r="F688" s="123"/>
      <c r="G688" s="124"/>
      <c r="H688" s="144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46"/>
      <c r="AC688" s="146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6"/>
      <c r="AP688" s="126"/>
      <c r="AQ688" s="126"/>
      <c r="AR688" s="126"/>
      <c r="AS688" s="126"/>
      <c r="AT688" s="126"/>
      <c r="AU688" s="126"/>
      <c r="AV688" s="146"/>
      <c r="AW688" s="146"/>
      <c r="AX688" s="146"/>
      <c r="AY688" s="146"/>
      <c r="AZ688" s="125"/>
      <c r="BA688" s="125"/>
      <c r="BB688" s="125"/>
      <c r="BC688" s="125"/>
      <c r="BD688" s="125"/>
      <c r="BE688" s="125"/>
      <c r="BF688" s="125"/>
      <c r="BG688" s="125"/>
      <c r="BH688" s="125"/>
      <c r="BI688" s="125"/>
      <c r="BJ688" s="125"/>
      <c r="BK688" s="126"/>
      <c r="BL688" s="126"/>
      <c r="BM688" s="126"/>
      <c r="BN688" s="126"/>
      <c r="BO688" s="126"/>
      <c r="BP688" s="146"/>
      <c r="BQ688" s="146"/>
      <c r="BR688" s="146"/>
      <c r="BS688" s="146"/>
      <c r="BT688" s="146"/>
      <c r="BU688" s="146"/>
      <c r="BV688" s="125"/>
      <c r="BW688" s="125"/>
      <c r="BX688" s="125"/>
      <c r="BY688" s="125"/>
      <c r="BZ688" s="125"/>
      <c r="CA688" s="125"/>
      <c r="CB688" s="125"/>
      <c r="CC688" s="125"/>
      <c r="CD688" s="125"/>
      <c r="CE688" s="125"/>
      <c r="CF688" s="125"/>
      <c r="CG688" s="126"/>
      <c r="CH688" s="126"/>
      <c r="CI688" s="126"/>
      <c r="CJ688" s="146"/>
      <c r="CK688" s="146"/>
      <c r="CL688" s="146"/>
      <c r="CM688" s="146"/>
      <c r="CN688" s="146"/>
      <c r="CO688" s="146"/>
      <c r="CP688" s="146"/>
      <c r="CQ688" s="146"/>
      <c r="CR688" s="125"/>
      <c r="CS688" s="125"/>
      <c r="CT688" s="125"/>
      <c r="CU688" s="125"/>
      <c r="CV688" s="125"/>
      <c r="CW688" s="125"/>
      <c r="CX688" s="125"/>
      <c r="CY688" s="125"/>
      <c r="CZ688" s="125"/>
      <c r="DA688" s="125"/>
      <c r="DB688" s="125"/>
      <c r="DC688" s="146"/>
      <c r="DD688" s="146"/>
      <c r="DE688" s="146"/>
      <c r="DF688" s="146"/>
      <c r="DG688" s="146"/>
      <c r="DH688" s="146"/>
      <c r="DI688" s="146"/>
      <c r="DJ688" s="146"/>
      <c r="DK688" s="146"/>
      <c r="DL688" s="146"/>
      <c r="DM688" s="149"/>
      <c r="DN688" s="100"/>
      <c r="DO688" s="101"/>
      <c r="DP688" s="101"/>
      <c r="DQ688" s="101"/>
      <c r="DR688" s="101"/>
      <c r="DS688" s="101"/>
      <c r="DT688" s="101"/>
      <c r="DU688" s="101"/>
      <c r="DV688" s="101"/>
      <c r="DW688" s="101"/>
      <c r="DX688" s="101"/>
      <c r="DY688" s="101"/>
      <c r="DZ688" s="101"/>
      <c r="EA688" s="101"/>
      <c r="EB688" s="101"/>
      <c r="EC688" s="101"/>
      <c r="ED688" s="101"/>
      <c r="EE688" s="101"/>
      <c r="EF688" s="101"/>
      <c r="EG688" s="102"/>
      <c r="EH688" s="128"/>
      <c r="EI688" s="126"/>
      <c r="EJ688" s="126"/>
      <c r="EK688" s="126"/>
      <c r="EL688" s="126"/>
      <c r="EM688" s="126"/>
      <c r="EN688" s="126"/>
      <c r="EO688" s="126"/>
      <c r="EP688" s="126"/>
      <c r="EQ688" s="126"/>
      <c r="ER688" s="126"/>
      <c r="ES688" s="126"/>
      <c r="ET688" s="126"/>
      <c r="EU688" s="126"/>
      <c r="EV688" s="126"/>
      <c r="EW688" s="126"/>
      <c r="EX688" s="126"/>
      <c r="EY688" s="126"/>
      <c r="EZ688" s="126"/>
      <c r="FA688" s="129"/>
      <c r="FB688" s="106"/>
      <c r="FC688" s="101"/>
      <c r="FD688" s="101"/>
      <c r="FE688" s="101"/>
      <c r="FF688" s="101"/>
      <c r="FG688" s="101"/>
      <c r="FH688" s="101"/>
      <c r="FI688" s="101"/>
      <c r="FJ688" s="101"/>
      <c r="FK688" s="130"/>
      <c r="FL688" s="128"/>
      <c r="FM688" s="126"/>
      <c r="FN688" s="126"/>
      <c r="FO688" s="126"/>
      <c r="FP688" s="126"/>
      <c r="FQ688" s="127"/>
      <c r="FR688" s="128"/>
      <c r="FS688" s="126"/>
      <c r="FT688" s="126"/>
      <c r="FU688" s="129"/>
      <c r="FV688" s="106"/>
      <c r="FW688" s="101"/>
      <c r="FX688" s="101"/>
      <c r="FY688" s="127"/>
      <c r="FZ688" s="131"/>
      <c r="GA688" s="132"/>
      <c r="GB688" s="133"/>
      <c r="GC688" s="133"/>
      <c r="GD688" s="133"/>
      <c r="GE688" s="133"/>
      <c r="GF688" s="134"/>
      <c r="GG688" s="135"/>
      <c r="GH688" s="133"/>
      <c r="GI688" s="133"/>
      <c r="GJ688" s="134"/>
      <c r="GK688" s="135"/>
      <c r="GL688" s="136"/>
      <c r="GM688" s="126"/>
      <c r="GN688" s="126"/>
      <c r="GO688" s="126"/>
      <c r="GP688" s="127"/>
      <c r="GQ688" s="137"/>
      <c r="GR688" s="138"/>
      <c r="GS688" s="139"/>
      <c r="GT688" s="140"/>
      <c r="GU688" s="141"/>
      <c r="GV688" s="142"/>
      <c r="GW688" s="143"/>
    </row>
    <row r="689" spans="1:205" s="120" customFormat="1" ht="18" customHeight="1" x14ac:dyDescent="0.25">
      <c r="A689" s="121">
        <v>684</v>
      </c>
      <c r="B689" s="122"/>
      <c r="C689" s="123"/>
      <c r="D689" s="123"/>
      <c r="E689" s="123"/>
      <c r="F689" s="123"/>
      <c r="G689" s="124"/>
      <c r="H689" s="144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46"/>
      <c r="AC689" s="146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6"/>
      <c r="AP689" s="126"/>
      <c r="AQ689" s="126"/>
      <c r="AR689" s="126"/>
      <c r="AS689" s="126"/>
      <c r="AT689" s="126"/>
      <c r="AU689" s="126"/>
      <c r="AV689" s="146"/>
      <c r="AW689" s="146"/>
      <c r="AX689" s="146"/>
      <c r="AY689" s="146"/>
      <c r="AZ689" s="125"/>
      <c r="BA689" s="125"/>
      <c r="BB689" s="125"/>
      <c r="BC689" s="125"/>
      <c r="BD689" s="125"/>
      <c r="BE689" s="125"/>
      <c r="BF689" s="125"/>
      <c r="BG689" s="125"/>
      <c r="BH689" s="125"/>
      <c r="BI689" s="125"/>
      <c r="BJ689" s="125"/>
      <c r="BK689" s="126"/>
      <c r="BL689" s="126"/>
      <c r="BM689" s="126"/>
      <c r="BN689" s="126"/>
      <c r="BO689" s="126"/>
      <c r="BP689" s="146"/>
      <c r="BQ689" s="146"/>
      <c r="BR689" s="146"/>
      <c r="BS689" s="146"/>
      <c r="BT689" s="146"/>
      <c r="BU689" s="146"/>
      <c r="BV689" s="125"/>
      <c r="BW689" s="125"/>
      <c r="BX689" s="125"/>
      <c r="BY689" s="125"/>
      <c r="BZ689" s="125"/>
      <c r="CA689" s="125"/>
      <c r="CB689" s="125"/>
      <c r="CC689" s="125"/>
      <c r="CD689" s="125"/>
      <c r="CE689" s="125"/>
      <c r="CF689" s="125"/>
      <c r="CG689" s="126"/>
      <c r="CH689" s="126"/>
      <c r="CI689" s="126"/>
      <c r="CJ689" s="146"/>
      <c r="CK689" s="146"/>
      <c r="CL689" s="146"/>
      <c r="CM689" s="146"/>
      <c r="CN689" s="146"/>
      <c r="CO689" s="146"/>
      <c r="CP689" s="146"/>
      <c r="CQ689" s="146"/>
      <c r="CR689" s="125"/>
      <c r="CS689" s="125"/>
      <c r="CT689" s="125"/>
      <c r="CU689" s="125"/>
      <c r="CV689" s="125"/>
      <c r="CW689" s="125"/>
      <c r="CX689" s="125"/>
      <c r="CY689" s="125"/>
      <c r="CZ689" s="125"/>
      <c r="DA689" s="125"/>
      <c r="DB689" s="125"/>
      <c r="DC689" s="146"/>
      <c r="DD689" s="146"/>
      <c r="DE689" s="146"/>
      <c r="DF689" s="146"/>
      <c r="DG689" s="146"/>
      <c r="DH689" s="146"/>
      <c r="DI689" s="146"/>
      <c r="DJ689" s="146"/>
      <c r="DK689" s="146"/>
      <c r="DL689" s="146"/>
      <c r="DM689" s="149"/>
      <c r="DN689" s="100"/>
      <c r="DO689" s="101"/>
      <c r="DP689" s="101"/>
      <c r="DQ689" s="101"/>
      <c r="DR689" s="101"/>
      <c r="DS689" s="101"/>
      <c r="DT689" s="101"/>
      <c r="DU689" s="101"/>
      <c r="DV689" s="101"/>
      <c r="DW689" s="101"/>
      <c r="DX689" s="101"/>
      <c r="DY689" s="101"/>
      <c r="DZ689" s="101"/>
      <c r="EA689" s="101"/>
      <c r="EB689" s="101"/>
      <c r="EC689" s="101"/>
      <c r="ED689" s="101"/>
      <c r="EE689" s="101"/>
      <c r="EF689" s="101"/>
      <c r="EG689" s="102"/>
      <c r="EH689" s="128"/>
      <c r="EI689" s="126"/>
      <c r="EJ689" s="126"/>
      <c r="EK689" s="126"/>
      <c r="EL689" s="126"/>
      <c r="EM689" s="126"/>
      <c r="EN689" s="126"/>
      <c r="EO689" s="126"/>
      <c r="EP689" s="126"/>
      <c r="EQ689" s="126"/>
      <c r="ER689" s="126"/>
      <c r="ES689" s="126"/>
      <c r="ET689" s="126"/>
      <c r="EU689" s="126"/>
      <c r="EV689" s="126"/>
      <c r="EW689" s="126"/>
      <c r="EX689" s="126"/>
      <c r="EY689" s="126"/>
      <c r="EZ689" s="126"/>
      <c r="FA689" s="129"/>
      <c r="FB689" s="106"/>
      <c r="FC689" s="101"/>
      <c r="FD689" s="101"/>
      <c r="FE689" s="101"/>
      <c r="FF689" s="101"/>
      <c r="FG689" s="101"/>
      <c r="FH689" s="101"/>
      <c r="FI689" s="101"/>
      <c r="FJ689" s="101"/>
      <c r="FK689" s="130"/>
      <c r="FL689" s="128"/>
      <c r="FM689" s="126"/>
      <c r="FN689" s="126"/>
      <c r="FO689" s="126"/>
      <c r="FP689" s="126"/>
      <c r="FQ689" s="127"/>
      <c r="FR689" s="128"/>
      <c r="FS689" s="126"/>
      <c r="FT689" s="126"/>
      <c r="FU689" s="129"/>
      <c r="FV689" s="106"/>
      <c r="FW689" s="101"/>
      <c r="FX689" s="101"/>
      <c r="FY689" s="127"/>
      <c r="FZ689" s="131"/>
      <c r="GA689" s="132"/>
      <c r="GB689" s="133"/>
      <c r="GC689" s="133"/>
      <c r="GD689" s="133"/>
      <c r="GE689" s="133"/>
      <c r="GF689" s="134"/>
      <c r="GG689" s="135"/>
      <c r="GH689" s="133"/>
      <c r="GI689" s="133"/>
      <c r="GJ689" s="134"/>
      <c r="GK689" s="135"/>
      <c r="GL689" s="136"/>
      <c r="GM689" s="126"/>
      <c r="GN689" s="126"/>
      <c r="GO689" s="126"/>
      <c r="GP689" s="127"/>
      <c r="GQ689" s="137"/>
      <c r="GR689" s="138"/>
      <c r="GS689" s="139"/>
      <c r="GT689" s="140"/>
      <c r="GU689" s="141"/>
      <c r="GV689" s="142"/>
      <c r="GW689" s="143"/>
    </row>
    <row r="690" spans="1:205" s="120" customFormat="1" ht="18" customHeight="1" x14ac:dyDescent="0.25">
      <c r="A690" s="121">
        <v>685</v>
      </c>
      <c r="B690" s="122"/>
      <c r="C690" s="123"/>
      <c r="D690" s="123"/>
      <c r="E690" s="123"/>
      <c r="F690" s="123"/>
      <c r="G690" s="124"/>
      <c r="H690" s="144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46"/>
      <c r="AC690" s="146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6"/>
      <c r="AP690" s="126"/>
      <c r="AQ690" s="126"/>
      <c r="AR690" s="126"/>
      <c r="AS690" s="126"/>
      <c r="AT690" s="126"/>
      <c r="AU690" s="126"/>
      <c r="AV690" s="146"/>
      <c r="AW690" s="146"/>
      <c r="AX690" s="146"/>
      <c r="AY690" s="146"/>
      <c r="AZ690" s="125"/>
      <c r="BA690" s="125"/>
      <c r="BB690" s="125"/>
      <c r="BC690" s="125"/>
      <c r="BD690" s="125"/>
      <c r="BE690" s="125"/>
      <c r="BF690" s="125"/>
      <c r="BG690" s="125"/>
      <c r="BH690" s="125"/>
      <c r="BI690" s="125"/>
      <c r="BJ690" s="125"/>
      <c r="BK690" s="126"/>
      <c r="BL690" s="126"/>
      <c r="BM690" s="126"/>
      <c r="BN690" s="126"/>
      <c r="BO690" s="126"/>
      <c r="BP690" s="146"/>
      <c r="BQ690" s="146"/>
      <c r="BR690" s="146"/>
      <c r="BS690" s="146"/>
      <c r="BT690" s="146"/>
      <c r="BU690" s="146"/>
      <c r="BV690" s="125"/>
      <c r="BW690" s="125"/>
      <c r="BX690" s="125"/>
      <c r="BY690" s="125"/>
      <c r="BZ690" s="125"/>
      <c r="CA690" s="125"/>
      <c r="CB690" s="125"/>
      <c r="CC690" s="125"/>
      <c r="CD690" s="125"/>
      <c r="CE690" s="125"/>
      <c r="CF690" s="125"/>
      <c r="CG690" s="126"/>
      <c r="CH690" s="126"/>
      <c r="CI690" s="126"/>
      <c r="CJ690" s="146"/>
      <c r="CK690" s="146"/>
      <c r="CL690" s="146"/>
      <c r="CM690" s="146"/>
      <c r="CN690" s="146"/>
      <c r="CO690" s="146"/>
      <c r="CP690" s="146"/>
      <c r="CQ690" s="146"/>
      <c r="CR690" s="125"/>
      <c r="CS690" s="125"/>
      <c r="CT690" s="125"/>
      <c r="CU690" s="125"/>
      <c r="CV690" s="125"/>
      <c r="CW690" s="125"/>
      <c r="CX690" s="125"/>
      <c r="CY690" s="125"/>
      <c r="CZ690" s="125"/>
      <c r="DA690" s="125"/>
      <c r="DB690" s="125"/>
      <c r="DC690" s="146"/>
      <c r="DD690" s="146"/>
      <c r="DE690" s="146"/>
      <c r="DF690" s="146"/>
      <c r="DG690" s="146"/>
      <c r="DH690" s="146"/>
      <c r="DI690" s="146"/>
      <c r="DJ690" s="146"/>
      <c r="DK690" s="146"/>
      <c r="DL690" s="146"/>
      <c r="DM690" s="149"/>
      <c r="DN690" s="100"/>
      <c r="DO690" s="101"/>
      <c r="DP690" s="101"/>
      <c r="DQ690" s="101"/>
      <c r="DR690" s="101"/>
      <c r="DS690" s="101"/>
      <c r="DT690" s="101"/>
      <c r="DU690" s="101"/>
      <c r="DV690" s="101"/>
      <c r="DW690" s="101"/>
      <c r="DX690" s="101"/>
      <c r="DY690" s="101"/>
      <c r="DZ690" s="101"/>
      <c r="EA690" s="101"/>
      <c r="EB690" s="101"/>
      <c r="EC690" s="101"/>
      <c r="ED690" s="101"/>
      <c r="EE690" s="101"/>
      <c r="EF690" s="101"/>
      <c r="EG690" s="102"/>
      <c r="EH690" s="128"/>
      <c r="EI690" s="126"/>
      <c r="EJ690" s="126"/>
      <c r="EK690" s="126"/>
      <c r="EL690" s="126"/>
      <c r="EM690" s="126"/>
      <c r="EN690" s="126"/>
      <c r="EO690" s="126"/>
      <c r="EP690" s="126"/>
      <c r="EQ690" s="126"/>
      <c r="ER690" s="126"/>
      <c r="ES690" s="126"/>
      <c r="ET690" s="126"/>
      <c r="EU690" s="126"/>
      <c r="EV690" s="126"/>
      <c r="EW690" s="126"/>
      <c r="EX690" s="126"/>
      <c r="EY690" s="126"/>
      <c r="EZ690" s="126"/>
      <c r="FA690" s="129"/>
      <c r="FB690" s="106"/>
      <c r="FC690" s="101"/>
      <c r="FD690" s="101"/>
      <c r="FE690" s="101"/>
      <c r="FF690" s="101"/>
      <c r="FG690" s="101"/>
      <c r="FH690" s="101"/>
      <c r="FI690" s="101"/>
      <c r="FJ690" s="101"/>
      <c r="FK690" s="130"/>
      <c r="FL690" s="128"/>
      <c r="FM690" s="126"/>
      <c r="FN690" s="126"/>
      <c r="FO690" s="126"/>
      <c r="FP690" s="126"/>
      <c r="FQ690" s="127"/>
      <c r="FR690" s="128"/>
      <c r="FS690" s="126"/>
      <c r="FT690" s="126"/>
      <c r="FU690" s="129"/>
      <c r="FV690" s="106"/>
      <c r="FW690" s="101"/>
      <c r="FX690" s="101"/>
      <c r="FY690" s="127"/>
      <c r="FZ690" s="131"/>
      <c r="GA690" s="132"/>
      <c r="GB690" s="133"/>
      <c r="GC690" s="133"/>
      <c r="GD690" s="133"/>
      <c r="GE690" s="133"/>
      <c r="GF690" s="134"/>
      <c r="GG690" s="135"/>
      <c r="GH690" s="133"/>
      <c r="GI690" s="133"/>
      <c r="GJ690" s="134"/>
      <c r="GK690" s="135"/>
      <c r="GL690" s="136"/>
      <c r="GM690" s="126"/>
      <c r="GN690" s="126"/>
      <c r="GO690" s="126"/>
      <c r="GP690" s="127"/>
      <c r="GQ690" s="137"/>
      <c r="GR690" s="138"/>
      <c r="GS690" s="139"/>
      <c r="GT690" s="140"/>
      <c r="GU690" s="141"/>
      <c r="GV690" s="142"/>
      <c r="GW690" s="143"/>
    </row>
    <row r="691" spans="1:205" s="120" customFormat="1" ht="18" customHeight="1" x14ac:dyDescent="0.25">
      <c r="A691" s="121">
        <v>686</v>
      </c>
      <c r="B691" s="122"/>
      <c r="C691" s="123"/>
      <c r="D691" s="123"/>
      <c r="E691" s="123"/>
      <c r="F691" s="123"/>
      <c r="G691" s="124"/>
      <c r="H691" s="144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46"/>
      <c r="AC691" s="146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6"/>
      <c r="AP691" s="126"/>
      <c r="AQ691" s="126"/>
      <c r="AR691" s="126"/>
      <c r="AS691" s="126"/>
      <c r="AT691" s="126"/>
      <c r="AU691" s="126"/>
      <c r="AV691" s="146"/>
      <c r="AW691" s="146"/>
      <c r="AX691" s="146"/>
      <c r="AY691" s="146"/>
      <c r="AZ691" s="125"/>
      <c r="BA691" s="125"/>
      <c r="BB691" s="125"/>
      <c r="BC691" s="125"/>
      <c r="BD691" s="125"/>
      <c r="BE691" s="125"/>
      <c r="BF691" s="125"/>
      <c r="BG691" s="125"/>
      <c r="BH691" s="125"/>
      <c r="BI691" s="125"/>
      <c r="BJ691" s="125"/>
      <c r="BK691" s="126"/>
      <c r="BL691" s="126"/>
      <c r="BM691" s="126"/>
      <c r="BN691" s="126"/>
      <c r="BO691" s="126"/>
      <c r="BP691" s="146"/>
      <c r="BQ691" s="146"/>
      <c r="BR691" s="146"/>
      <c r="BS691" s="146"/>
      <c r="BT691" s="146"/>
      <c r="BU691" s="146"/>
      <c r="BV691" s="125"/>
      <c r="BW691" s="125"/>
      <c r="BX691" s="125"/>
      <c r="BY691" s="125"/>
      <c r="BZ691" s="125"/>
      <c r="CA691" s="125"/>
      <c r="CB691" s="125"/>
      <c r="CC691" s="125"/>
      <c r="CD691" s="125"/>
      <c r="CE691" s="125"/>
      <c r="CF691" s="125"/>
      <c r="CG691" s="126"/>
      <c r="CH691" s="126"/>
      <c r="CI691" s="126"/>
      <c r="CJ691" s="146"/>
      <c r="CK691" s="146"/>
      <c r="CL691" s="146"/>
      <c r="CM691" s="146"/>
      <c r="CN691" s="146"/>
      <c r="CO691" s="146"/>
      <c r="CP691" s="146"/>
      <c r="CQ691" s="146"/>
      <c r="CR691" s="125"/>
      <c r="CS691" s="125"/>
      <c r="CT691" s="125"/>
      <c r="CU691" s="125"/>
      <c r="CV691" s="125"/>
      <c r="CW691" s="125"/>
      <c r="CX691" s="125"/>
      <c r="CY691" s="125"/>
      <c r="CZ691" s="125"/>
      <c r="DA691" s="125"/>
      <c r="DB691" s="125"/>
      <c r="DC691" s="146"/>
      <c r="DD691" s="146"/>
      <c r="DE691" s="146"/>
      <c r="DF691" s="146"/>
      <c r="DG691" s="146"/>
      <c r="DH691" s="146"/>
      <c r="DI691" s="146"/>
      <c r="DJ691" s="146"/>
      <c r="DK691" s="146"/>
      <c r="DL691" s="146"/>
      <c r="DM691" s="149"/>
      <c r="DN691" s="100"/>
      <c r="DO691" s="101"/>
      <c r="DP691" s="101"/>
      <c r="DQ691" s="101"/>
      <c r="DR691" s="101"/>
      <c r="DS691" s="101"/>
      <c r="DT691" s="101"/>
      <c r="DU691" s="101"/>
      <c r="DV691" s="101"/>
      <c r="DW691" s="101"/>
      <c r="DX691" s="101"/>
      <c r="DY691" s="101"/>
      <c r="DZ691" s="101"/>
      <c r="EA691" s="101"/>
      <c r="EB691" s="101"/>
      <c r="EC691" s="101"/>
      <c r="ED691" s="101"/>
      <c r="EE691" s="101"/>
      <c r="EF691" s="101"/>
      <c r="EG691" s="102"/>
      <c r="EH691" s="128"/>
      <c r="EI691" s="126"/>
      <c r="EJ691" s="126"/>
      <c r="EK691" s="126"/>
      <c r="EL691" s="126"/>
      <c r="EM691" s="126"/>
      <c r="EN691" s="126"/>
      <c r="EO691" s="126"/>
      <c r="EP691" s="126"/>
      <c r="EQ691" s="126"/>
      <c r="ER691" s="126"/>
      <c r="ES691" s="126"/>
      <c r="ET691" s="126"/>
      <c r="EU691" s="126"/>
      <c r="EV691" s="126"/>
      <c r="EW691" s="126"/>
      <c r="EX691" s="126"/>
      <c r="EY691" s="126"/>
      <c r="EZ691" s="126"/>
      <c r="FA691" s="129"/>
      <c r="FB691" s="106"/>
      <c r="FC691" s="101"/>
      <c r="FD691" s="101"/>
      <c r="FE691" s="101"/>
      <c r="FF691" s="101"/>
      <c r="FG691" s="101"/>
      <c r="FH691" s="101"/>
      <c r="FI691" s="101"/>
      <c r="FJ691" s="101"/>
      <c r="FK691" s="130"/>
      <c r="FL691" s="128"/>
      <c r="FM691" s="126"/>
      <c r="FN691" s="126"/>
      <c r="FO691" s="126"/>
      <c r="FP691" s="126"/>
      <c r="FQ691" s="127"/>
      <c r="FR691" s="128"/>
      <c r="FS691" s="126"/>
      <c r="FT691" s="126"/>
      <c r="FU691" s="129"/>
      <c r="FV691" s="106"/>
      <c r="FW691" s="101"/>
      <c r="FX691" s="101"/>
      <c r="FY691" s="127"/>
      <c r="FZ691" s="131"/>
      <c r="GA691" s="132"/>
      <c r="GB691" s="133"/>
      <c r="GC691" s="133"/>
      <c r="GD691" s="133"/>
      <c r="GE691" s="133"/>
      <c r="GF691" s="134"/>
      <c r="GG691" s="135"/>
      <c r="GH691" s="133"/>
      <c r="GI691" s="133"/>
      <c r="GJ691" s="134"/>
      <c r="GK691" s="135"/>
      <c r="GL691" s="136"/>
      <c r="GM691" s="126"/>
      <c r="GN691" s="126"/>
      <c r="GO691" s="126"/>
      <c r="GP691" s="127"/>
      <c r="GQ691" s="137"/>
      <c r="GR691" s="138"/>
      <c r="GS691" s="139"/>
      <c r="GT691" s="140"/>
      <c r="GU691" s="141"/>
      <c r="GV691" s="142"/>
      <c r="GW691" s="143"/>
    </row>
    <row r="692" spans="1:205" s="120" customFormat="1" ht="18" customHeight="1" x14ac:dyDescent="0.25">
      <c r="A692" s="121">
        <v>687</v>
      </c>
      <c r="B692" s="122"/>
      <c r="C692" s="123"/>
      <c r="D692" s="123"/>
      <c r="E692" s="123"/>
      <c r="F692" s="123"/>
      <c r="G692" s="124"/>
      <c r="H692" s="144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46"/>
      <c r="AC692" s="146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6"/>
      <c r="AP692" s="126"/>
      <c r="AQ692" s="126"/>
      <c r="AR692" s="126"/>
      <c r="AS692" s="126"/>
      <c r="AT692" s="126"/>
      <c r="AU692" s="126"/>
      <c r="AV692" s="146"/>
      <c r="AW692" s="146"/>
      <c r="AX692" s="146"/>
      <c r="AY692" s="146"/>
      <c r="AZ692" s="125"/>
      <c r="BA692" s="125"/>
      <c r="BB692" s="125"/>
      <c r="BC692" s="125"/>
      <c r="BD692" s="125"/>
      <c r="BE692" s="125"/>
      <c r="BF692" s="125"/>
      <c r="BG692" s="125"/>
      <c r="BH692" s="125"/>
      <c r="BI692" s="125"/>
      <c r="BJ692" s="125"/>
      <c r="BK692" s="126"/>
      <c r="BL692" s="126"/>
      <c r="BM692" s="126"/>
      <c r="BN692" s="126"/>
      <c r="BO692" s="126"/>
      <c r="BP692" s="146"/>
      <c r="BQ692" s="146"/>
      <c r="BR692" s="146"/>
      <c r="BS692" s="146"/>
      <c r="BT692" s="146"/>
      <c r="BU692" s="146"/>
      <c r="BV692" s="125"/>
      <c r="BW692" s="125"/>
      <c r="BX692" s="125"/>
      <c r="BY692" s="125"/>
      <c r="BZ692" s="125"/>
      <c r="CA692" s="125"/>
      <c r="CB692" s="125"/>
      <c r="CC692" s="125"/>
      <c r="CD692" s="125"/>
      <c r="CE692" s="125"/>
      <c r="CF692" s="125"/>
      <c r="CG692" s="126"/>
      <c r="CH692" s="126"/>
      <c r="CI692" s="126"/>
      <c r="CJ692" s="146"/>
      <c r="CK692" s="146"/>
      <c r="CL692" s="146"/>
      <c r="CM692" s="146"/>
      <c r="CN692" s="146"/>
      <c r="CO692" s="146"/>
      <c r="CP692" s="146"/>
      <c r="CQ692" s="146"/>
      <c r="CR692" s="125"/>
      <c r="CS692" s="125"/>
      <c r="CT692" s="125"/>
      <c r="CU692" s="125"/>
      <c r="CV692" s="125"/>
      <c r="CW692" s="125"/>
      <c r="CX692" s="125"/>
      <c r="CY692" s="125"/>
      <c r="CZ692" s="125"/>
      <c r="DA692" s="125"/>
      <c r="DB692" s="125"/>
      <c r="DC692" s="146"/>
      <c r="DD692" s="146"/>
      <c r="DE692" s="146"/>
      <c r="DF692" s="146"/>
      <c r="DG692" s="146"/>
      <c r="DH692" s="146"/>
      <c r="DI692" s="146"/>
      <c r="DJ692" s="146"/>
      <c r="DK692" s="146"/>
      <c r="DL692" s="146"/>
      <c r="DM692" s="149"/>
      <c r="DN692" s="100"/>
      <c r="DO692" s="101"/>
      <c r="DP692" s="101"/>
      <c r="DQ692" s="101"/>
      <c r="DR692" s="101"/>
      <c r="DS692" s="101"/>
      <c r="DT692" s="101"/>
      <c r="DU692" s="101"/>
      <c r="DV692" s="101"/>
      <c r="DW692" s="101"/>
      <c r="DX692" s="101"/>
      <c r="DY692" s="101"/>
      <c r="DZ692" s="101"/>
      <c r="EA692" s="101"/>
      <c r="EB692" s="101"/>
      <c r="EC692" s="101"/>
      <c r="ED692" s="101"/>
      <c r="EE692" s="101"/>
      <c r="EF692" s="101"/>
      <c r="EG692" s="102"/>
      <c r="EH692" s="128"/>
      <c r="EI692" s="126"/>
      <c r="EJ692" s="126"/>
      <c r="EK692" s="126"/>
      <c r="EL692" s="126"/>
      <c r="EM692" s="126"/>
      <c r="EN692" s="126"/>
      <c r="EO692" s="126"/>
      <c r="EP692" s="126"/>
      <c r="EQ692" s="126"/>
      <c r="ER692" s="126"/>
      <c r="ES692" s="126"/>
      <c r="ET692" s="126"/>
      <c r="EU692" s="126"/>
      <c r="EV692" s="126"/>
      <c r="EW692" s="126"/>
      <c r="EX692" s="126"/>
      <c r="EY692" s="126"/>
      <c r="EZ692" s="126"/>
      <c r="FA692" s="129"/>
      <c r="FB692" s="106"/>
      <c r="FC692" s="101"/>
      <c r="FD692" s="101"/>
      <c r="FE692" s="101"/>
      <c r="FF692" s="101"/>
      <c r="FG692" s="101"/>
      <c r="FH692" s="101"/>
      <c r="FI692" s="101"/>
      <c r="FJ692" s="101"/>
      <c r="FK692" s="130"/>
      <c r="FL692" s="128"/>
      <c r="FM692" s="126"/>
      <c r="FN692" s="126"/>
      <c r="FO692" s="126"/>
      <c r="FP692" s="126"/>
      <c r="FQ692" s="127"/>
      <c r="FR692" s="128"/>
      <c r="FS692" s="126"/>
      <c r="FT692" s="126"/>
      <c r="FU692" s="129"/>
      <c r="FV692" s="106"/>
      <c r="FW692" s="101"/>
      <c r="FX692" s="101"/>
      <c r="FY692" s="127"/>
      <c r="FZ692" s="131"/>
      <c r="GA692" s="132"/>
      <c r="GB692" s="133"/>
      <c r="GC692" s="133"/>
      <c r="GD692" s="133"/>
      <c r="GE692" s="133"/>
      <c r="GF692" s="134"/>
      <c r="GG692" s="135"/>
      <c r="GH692" s="133"/>
      <c r="GI692" s="133"/>
      <c r="GJ692" s="134"/>
      <c r="GK692" s="135"/>
      <c r="GL692" s="136"/>
      <c r="GM692" s="126"/>
      <c r="GN692" s="126"/>
      <c r="GO692" s="126"/>
      <c r="GP692" s="127"/>
      <c r="GQ692" s="137"/>
      <c r="GR692" s="138"/>
      <c r="GS692" s="139"/>
      <c r="GT692" s="140"/>
      <c r="GU692" s="141"/>
      <c r="GV692" s="142"/>
      <c r="GW692" s="143"/>
    </row>
    <row r="693" spans="1:205" s="120" customFormat="1" ht="18" customHeight="1" x14ac:dyDescent="0.25">
      <c r="A693" s="121">
        <v>688</v>
      </c>
      <c r="B693" s="122"/>
      <c r="C693" s="123"/>
      <c r="D693" s="123"/>
      <c r="E693" s="123"/>
      <c r="F693" s="123"/>
      <c r="G693" s="124"/>
      <c r="H693" s="144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46"/>
      <c r="AC693" s="146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6"/>
      <c r="AP693" s="126"/>
      <c r="AQ693" s="126"/>
      <c r="AR693" s="126"/>
      <c r="AS693" s="126"/>
      <c r="AT693" s="126"/>
      <c r="AU693" s="126"/>
      <c r="AV693" s="146"/>
      <c r="AW693" s="146"/>
      <c r="AX693" s="146"/>
      <c r="AY693" s="146"/>
      <c r="AZ693" s="125"/>
      <c r="BA693" s="125"/>
      <c r="BB693" s="125"/>
      <c r="BC693" s="125"/>
      <c r="BD693" s="125"/>
      <c r="BE693" s="125"/>
      <c r="BF693" s="125"/>
      <c r="BG693" s="125"/>
      <c r="BH693" s="125"/>
      <c r="BI693" s="125"/>
      <c r="BJ693" s="125"/>
      <c r="BK693" s="126"/>
      <c r="BL693" s="126"/>
      <c r="BM693" s="126"/>
      <c r="BN693" s="126"/>
      <c r="BO693" s="126"/>
      <c r="BP693" s="146"/>
      <c r="BQ693" s="146"/>
      <c r="BR693" s="146"/>
      <c r="BS693" s="146"/>
      <c r="BT693" s="146"/>
      <c r="BU693" s="146"/>
      <c r="BV693" s="125"/>
      <c r="BW693" s="125"/>
      <c r="BX693" s="125"/>
      <c r="BY693" s="125"/>
      <c r="BZ693" s="125"/>
      <c r="CA693" s="125"/>
      <c r="CB693" s="125"/>
      <c r="CC693" s="125"/>
      <c r="CD693" s="125"/>
      <c r="CE693" s="125"/>
      <c r="CF693" s="125"/>
      <c r="CG693" s="126"/>
      <c r="CH693" s="126"/>
      <c r="CI693" s="126"/>
      <c r="CJ693" s="146"/>
      <c r="CK693" s="146"/>
      <c r="CL693" s="146"/>
      <c r="CM693" s="146"/>
      <c r="CN693" s="146"/>
      <c r="CO693" s="146"/>
      <c r="CP693" s="146"/>
      <c r="CQ693" s="146"/>
      <c r="CR693" s="125"/>
      <c r="CS693" s="125"/>
      <c r="CT693" s="125"/>
      <c r="CU693" s="125"/>
      <c r="CV693" s="125"/>
      <c r="CW693" s="125"/>
      <c r="CX693" s="125"/>
      <c r="CY693" s="125"/>
      <c r="CZ693" s="125"/>
      <c r="DA693" s="125"/>
      <c r="DB693" s="125"/>
      <c r="DC693" s="146"/>
      <c r="DD693" s="146"/>
      <c r="DE693" s="146"/>
      <c r="DF693" s="146"/>
      <c r="DG693" s="146"/>
      <c r="DH693" s="146"/>
      <c r="DI693" s="146"/>
      <c r="DJ693" s="146"/>
      <c r="DK693" s="146"/>
      <c r="DL693" s="146"/>
      <c r="DM693" s="149"/>
      <c r="DN693" s="100"/>
      <c r="DO693" s="101"/>
      <c r="DP693" s="101"/>
      <c r="DQ693" s="101"/>
      <c r="DR693" s="101"/>
      <c r="DS693" s="101"/>
      <c r="DT693" s="101"/>
      <c r="DU693" s="101"/>
      <c r="DV693" s="101"/>
      <c r="DW693" s="101"/>
      <c r="DX693" s="101"/>
      <c r="DY693" s="101"/>
      <c r="DZ693" s="101"/>
      <c r="EA693" s="101"/>
      <c r="EB693" s="101"/>
      <c r="EC693" s="101"/>
      <c r="ED693" s="101"/>
      <c r="EE693" s="101"/>
      <c r="EF693" s="101"/>
      <c r="EG693" s="102"/>
      <c r="EH693" s="128"/>
      <c r="EI693" s="126"/>
      <c r="EJ693" s="126"/>
      <c r="EK693" s="126"/>
      <c r="EL693" s="126"/>
      <c r="EM693" s="126"/>
      <c r="EN693" s="126"/>
      <c r="EO693" s="126"/>
      <c r="EP693" s="126"/>
      <c r="EQ693" s="126"/>
      <c r="ER693" s="126"/>
      <c r="ES693" s="126"/>
      <c r="ET693" s="126"/>
      <c r="EU693" s="126"/>
      <c r="EV693" s="126"/>
      <c r="EW693" s="126"/>
      <c r="EX693" s="126"/>
      <c r="EY693" s="126"/>
      <c r="EZ693" s="126"/>
      <c r="FA693" s="129"/>
      <c r="FB693" s="106"/>
      <c r="FC693" s="101"/>
      <c r="FD693" s="101"/>
      <c r="FE693" s="101"/>
      <c r="FF693" s="101"/>
      <c r="FG693" s="101"/>
      <c r="FH693" s="101"/>
      <c r="FI693" s="101"/>
      <c r="FJ693" s="101"/>
      <c r="FK693" s="130"/>
      <c r="FL693" s="128"/>
      <c r="FM693" s="126"/>
      <c r="FN693" s="126"/>
      <c r="FO693" s="126"/>
      <c r="FP693" s="126"/>
      <c r="FQ693" s="127"/>
      <c r="FR693" s="128"/>
      <c r="FS693" s="126"/>
      <c r="FT693" s="126"/>
      <c r="FU693" s="129"/>
      <c r="FV693" s="106"/>
      <c r="FW693" s="101"/>
      <c r="FX693" s="101"/>
      <c r="FY693" s="127"/>
      <c r="FZ693" s="131"/>
      <c r="GA693" s="132"/>
      <c r="GB693" s="133"/>
      <c r="GC693" s="133"/>
      <c r="GD693" s="133"/>
      <c r="GE693" s="133"/>
      <c r="GF693" s="134"/>
      <c r="GG693" s="135"/>
      <c r="GH693" s="133"/>
      <c r="GI693" s="133"/>
      <c r="GJ693" s="134"/>
      <c r="GK693" s="135"/>
      <c r="GL693" s="136"/>
      <c r="GM693" s="126"/>
      <c r="GN693" s="126"/>
      <c r="GO693" s="126"/>
      <c r="GP693" s="127"/>
      <c r="GQ693" s="137"/>
      <c r="GR693" s="138"/>
      <c r="GS693" s="139"/>
      <c r="GT693" s="140"/>
      <c r="GU693" s="141"/>
      <c r="GV693" s="142"/>
      <c r="GW693" s="143"/>
    </row>
    <row r="694" spans="1:205" s="120" customFormat="1" ht="18" customHeight="1" x14ac:dyDescent="0.25">
      <c r="A694" s="121">
        <v>689</v>
      </c>
      <c r="B694" s="122"/>
      <c r="C694" s="123"/>
      <c r="D694" s="123"/>
      <c r="E694" s="123"/>
      <c r="F694" s="123"/>
      <c r="G694" s="124"/>
      <c r="H694" s="144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46"/>
      <c r="AC694" s="146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6"/>
      <c r="AP694" s="126"/>
      <c r="AQ694" s="126"/>
      <c r="AR694" s="126"/>
      <c r="AS694" s="126"/>
      <c r="AT694" s="126"/>
      <c r="AU694" s="126"/>
      <c r="AV694" s="146"/>
      <c r="AW694" s="146"/>
      <c r="AX694" s="146"/>
      <c r="AY694" s="146"/>
      <c r="AZ694" s="125"/>
      <c r="BA694" s="125"/>
      <c r="BB694" s="125"/>
      <c r="BC694" s="125"/>
      <c r="BD694" s="125"/>
      <c r="BE694" s="125"/>
      <c r="BF694" s="125"/>
      <c r="BG694" s="125"/>
      <c r="BH694" s="125"/>
      <c r="BI694" s="125"/>
      <c r="BJ694" s="125"/>
      <c r="BK694" s="126"/>
      <c r="BL694" s="126"/>
      <c r="BM694" s="126"/>
      <c r="BN694" s="126"/>
      <c r="BO694" s="126"/>
      <c r="BP694" s="146"/>
      <c r="BQ694" s="146"/>
      <c r="BR694" s="146"/>
      <c r="BS694" s="146"/>
      <c r="BT694" s="146"/>
      <c r="BU694" s="146"/>
      <c r="BV694" s="125"/>
      <c r="BW694" s="125"/>
      <c r="BX694" s="125"/>
      <c r="BY694" s="125"/>
      <c r="BZ694" s="125"/>
      <c r="CA694" s="125"/>
      <c r="CB694" s="125"/>
      <c r="CC694" s="125"/>
      <c r="CD694" s="125"/>
      <c r="CE694" s="125"/>
      <c r="CF694" s="125"/>
      <c r="CG694" s="126"/>
      <c r="CH694" s="126"/>
      <c r="CI694" s="126"/>
      <c r="CJ694" s="146"/>
      <c r="CK694" s="146"/>
      <c r="CL694" s="146"/>
      <c r="CM694" s="146"/>
      <c r="CN694" s="146"/>
      <c r="CO694" s="146"/>
      <c r="CP694" s="146"/>
      <c r="CQ694" s="146"/>
      <c r="CR694" s="125"/>
      <c r="CS694" s="125"/>
      <c r="CT694" s="125"/>
      <c r="CU694" s="125"/>
      <c r="CV694" s="125"/>
      <c r="CW694" s="125"/>
      <c r="CX694" s="125"/>
      <c r="CY694" s="125"/>
      <c r="CZ694" s="125"/>
      <c r="DA694" s="125"/>
      <c r="DB694" s="125"/>
      <c r="DC694" s="146"/>
      <c r="DD694" s="146"/>
      <c r="DE694" s="146"/>
      <c r="DF694" s="146"/>
      <c r="DG694" s="146"/>
      <c r="DH694" s="146"/>
      <c r="DI694" s="146"/>
      <c r="DJ694" s="146"/>
      <c r="DK694" s="146"/>
      <c r="DL694" s="146"/>
      <c r="DM694" s="149"/>
      <c r="DN694" s="100"/>
      <c r="DO694" s="101"/>
      <c r="DP694" s="101"/>
      <c r="DQ694" s="101"/>
      <c r="DR694" s="101"/>
      <c r="DS694" s="101"/>
      <c r="DT694" s="101"/>
      <c r="DU694" s="101"/>
      <c r="DV694" s="101"/>
      <c r="DW694" s="101"/>
      <c r="DX694" s="101"/>
      <c r="DY694" s="101"/>
      <c r="DZ694" s="101"/>
      <c r="EA694" s="101"/>
      <c r="EB694" s="101"/>
      <c r="EC694" s="101"/>
      <c r="ED694" s="101"/>
      <c r="EE694" s="101"/>
      <c r="EF694" s="101"/>
      <c r="EG694" s="102"/>
      <c r="EH694" s="128"/>
      <c r="EI694" s="126"/>
      <c r="EJ694" s="126"/>
      <c r="EK694" s="126"/>
      <c r="EL694" s="126"/>
      <c r="EM694" s="126"/>
      <c r="EN694" s="126"/>
      <c r="EO694" s="126"/>
      <c r="EP694" s="126"/>
      <c r="EQ694" s="126"/>
      <c r="ER694" s="126"/>
      <c r="ES694" s="126"/>
      <c r="ET694" s="126"/>
      <c r="EU694" s="126"/>
      <c r="EV694" s="126"/>
      <c r="EW694" s="126"/>
      <c r="EX694" s="126"/>
      <c r="EY694" s="126"/>
      <c r="EZ694" s="126"/>
      <c r="FA694" s="129"/>
      <c r="FB694" s="106"/>
      <c r="FC694" s="101"/>
      <c r="FD694" s="101"/>
      <c r="FE694" s="101"/>
      <c r="FF694" s="101"/>
      <c r="FG694" s="101"/>
      <c r="FH694" s="101"/>
      <c r="FI694" s="101"/>
      <c r="FJ694" s="101"/>
      <c r="FK694" s="130"/>
      <c r="FL694" s="128"/>
      <c r="FM694" s="126"/>
      <c r="FN694" s="126"/>
      <c r="FO694" s="126"/>
      <c r="FP694" s="126"/>
      <c r="FQ694" s="127"/>
      <c r="FR694" s="128"/>
      <c r="FS694" s="126"/>
      <c r="FT694" s="126"/>
      <c r="FU694" s="129"/>
      <c r="FV694" s="106"/>
      <c r="FW694" s="101"/>
      <c r="FX694" s="101"/>
      <c r="FY694" s="127"/>
      <c r="FZ694" s="131"/>
      <c r="GA694" s="132"/>
      <c r="GB694" s="133"/>
      <c r="GC694" s="133"/>
      <c r="GD694" s="133"/>
      <c r="GE694" s="133"/>
      <c r="GF694" s="134"/>
      <c r="GG694" s="135"/>
      <c r="GH694" s="133"/>
      <c r="GI694" s="133"/>
      <c r="GJ694" s="134"/>
      <c r="GK694" s="135"/>
      <c r="GL694" s="136"/>
      <c r="GM694" s="126"/>
      <c r="GN694" s="126"/>
      <c r="GO694" s="126"/>
      <c r="GP694" s="127"/>
      <c r="GQ694" s="137"/>
      <c r="GR694" s="138"/>
      <c r="GS694" s="139"/>
      <c r="GT694" s="140"/>
      <c r="GU694" s="141"/>
      <c r="GV694" s="142"/>
      <c r="GW694" s="143"/>
    </row>
    <row r="695" spans="1:205" s="120" customFormat="1" ht="18" customHeight="1" x14ac:dyDescent="0.25">
      <c r="A695" s="121">
        <v>690</v>
      </c>
      <c r="B695" s="122"/>
      <c r="C695" s="123"/>
      <c r="D695" s="123"/>
      <c r="E695" s="123"/>
      <c r="F695" s="123"/>
      <c r="G695" s="124"/>
      <c r="H695" s="144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46"/>
      <c r="AC695" s="146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6"/>
      <c r="AP695" s="126"/>
      <c r="AQ695" s="126"/>
      <c r="AR695" s="126"/>
      <c r="AS695" s="126"/>
      <c r="AT695" s="126"/>
      <c r="AU695" s="126"/>
      <c r="AV695" s="146"/>
      <c r="AW695" s="146"/>
      <c r="AX695" s="146"/>
      <c r="AY695" s="146"/>
      <c r="AZ695" s="125"/>
      <c r="BA695" s="125"/>
      <c r="BB695" s="125"/>
      <c r="BC695" s="125"/>
      <c r="BD695" s="125"/>
      <c r="BE695" s="125"/>
      <c r="BF695" s="125"/>
      <c r="BG695" s="125"/>
      <c r="BH695" s="125"/>
      <c r="BI695" s="125"/>
      <c r="BJ695" s="125"/>
      <c r="BK695" s="126"/>
      <c r="BL695" s="126"/>
      <c r="BM695" s="126"/>
      <c r="BN695" s="126"/>
      <c r="BO695" s="126"/>
      <c r="BP695" s="146"/>
      <c r="BQ695" s="146"/>
      <c r="BR695" s="146"/>
      <c r="BS695" s="146"/>
      <c r="BT695" s="146"/>
      <c r="BU695" s="146"/>
      <c r="BV695" s="125"/>
      <c r="BW695" s="125"/>
      <c r="BX695" s="125"/>
      <c r="BY695" s="125"/>
      <c r="BZ695" s="125"/>
      <c r="CA695" s="125"/>
      <c r="CB695" s="125"/>
      <c r="CC695" s="125"/>
      <c r="CD695" s="125"/>
      <c r="CE695" s="125"/>
      <c r="CF695" s="125"/>
      <c r="CG695" s="126"/>
      <c r="CH695" s="126"/>
      <c r="CI695" s="126"/>
      <c r="CJ695" s="146"/>
      <c r="CK695" s="146"/>
      <c r="CL695" s="146"/>
      <c r="CM695" s="146"/>
      <c r="CN695" s="146"/>
      <c r="CO695" s="146"/>
      <c r="CP695" s="146"/>
      <c r="CQ695" s="146"/>
      <c r="CR695" s="125"/>
      <c r="CS695" s="125"/>
      <c r="CT695" s="125"/>
      <c r="CU695" s="125"/>
      <c r="CV695" s="125"/>
      <c r="CW695" s="125"/>
      <c r="CX695" s="125"/>
      <c r="CY695" s="125"/>
      <c r="CZ695" s="125"/>
      <c r="DA695" s="125"/>
      <c r="DB695" s="125"/>
      <c r="DC695" s="146"/>
      <c r="DD695" s="146"/>
      <c r="DE695" s="146"/>
      <c r="DF695" s="146"/>
      <c r="DG695" s="146"/>
      <c r="DH695" s="146"/>
      <c r="DI695" s="146"/>
      <c r="DJ695" s="146"/>
      <c r="DK695" s="146"/>
      <c r="DL695" s="146"/>
      <c r="DM695" s="149"/>
      <c r="DN695" s="100"/>
      <c r="DO695" s="101"/>
      <c r="DP695" s="101"/>
      <c r="DQ695" s="101"/>
      <c r="DR695" s="101"/>
      <c r="DS695" s="101"/>
      <c r="DT695" s="101"/>
      <c r="DU695" s="101"/>
      <c r="DV695" s="101"/>
      <c r="DW695" s="101"/>
      <c r="DX695" s="101"/>
      <c r="DY695" s="101"/>
      <c r="DZ695" s="101"/>
      <c r="EA695" s="101"/>
      <c r="EB695" s="101"/>
      <c r="EC695" s="101"/>
      <c r="ED695" s="101"/>
      <c r="EE695" s="101"/>
      <c r="EF695" s="101"/>
      <c r="EG695" s="102"/>
      <c r="EH695" s="128"/>
      <c r="EI695" s="126"/>
      <c r="EJ695" s="126"/>
      <c r="EK695" s="126"/>
      <c r="EL695" s="126"/>
      <c r="EM695" s="126"/>
      <c r="EN695" s="126"/>
      <c r="EO695" s="126"/>
      <c r="EP695" s="126"/>
      <c r="EQ695" s="126"/>
      <c r="ER695" s="126"/>
      <c r="ES695" s="126"/>
      <c r="ET695" s="126"/>
      <c r="EU695" s="126"/>
      <c r="EV695" s="126"/>
      <c r="EW695" s="126"/>
      <c r="EX695" s="126"/>
      <c r="EY695" s="126"/>
      <c r="EZ695" s="126"/>
      <c r="FA695" s="129"/>
      <c r="FB695" s="106"/>
      <c r="FC695" s="101"/>
      <c r="FD695" s="101"/>
      <c r="FE695" s="101"/>
      <c r="FF695" s="101"/>
      <c r="FG695" s="101"/>
      <c r="FH695" s="101"/>
      <c r="FI695" s="101"/>
      <c r="FJ695" s="101"/>
      <c r="FK695" s="130"/>
      <c r="FL695" s="128"/>
      <c r="FM695" s="126"/>
      <c r="FN695" s="126"/>
      <c r="FO695" s="126"/>
      <c r="FP695" s="126"/>
      <c r="FQ695" s="127"/>
      <c r="FR695" s="128"/>
      <c r="FS695" s="126"/>
      <c r="FT695" s="126"/>
      <c r="FU695" s="129"/>
      <c r="FV695" s="106"/>
      <c r="FW695" s="101"/>
      <c r="FX695" s="101"/>
      <c r="FY695" s="127"/>
      <c r="FZ695" s="131"/>
      <c r="GA695" s="132"/>
      <c r="GB695" s="133"/>
      <c r="GC695" s="133"/>
      <c r="GD695" s="133"/>
      <c r="GE695" s="133"/>
      <c r="GF695" s="134"/>
      <c r="GG695" s="135"/>
      <c r="GH695" s="133"/>
      <c r="GI695" s="133"/>
      <c r="GJ695" s="134"/>
      <c r="GK695" s="135"/>
      <c r="GL695" s="136"/>
      <c r="GM695" s="126"/>
      <c r="GN695" s="126"/>
      <c r="GO695" s="126"/>
      <c r="GP695" s="127"/>
      <c r="GQ695" s="137"/>
      <c r="GR695" s="138"/>
      <c r="GS695" s="139"/>
      <c r="GT695" s="140"/>
      <c r="GU695" s="141"/>
      <c r="GV695" s="142"/>
      <c r="GW695" s="143"/>
    </row>
    <row r="696" spans="1:205" s="120" customFormat="1" ht="18" customHeight="1" x14ac:dyDescent="0.25">
      <c r="A696" s="121">
        <v>691</v>
      </c>
      <c r="B696" s="122"/>
      <c r="C696" s="123"/>
      <c r="D696" s="123"/>
      <c r="E696" s="123"/>
      <c r="F696" s="123"/>
      <c r="G696" s="124"/>
      <c r="H696" s="144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46"/>
      <c r="AC696" s="146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6"/>
      <c r="AP696" s="126"/>
      <c r="AQ696" s="126"/>
      <c r="AR696" s="126"/>
      <c r="AS696" s="126"/>
      <c r="AT696" s="126"/>
      <c r="AU696" s="126"/>
      <c r="AV696" s="146"/>
      <c r="AW696" s="146"/>
      <c r="AX696" s="146"/>
      <c r="AY696" s="146"/>
      <c r="AZ696" s="125"/>
      <c r="BA696" s="125"/>
      <c r="BB696" s="125"/>
      <c r="BC696" s="125"/>
      <c r="BD696" s="125"/>
      <c r="BE696" s="125"/>
      <c r="BF696" s="125"/>
      <c r="BG696" s="125"/>
      <c r="BH696" s="125"/>
      <c r="BI696" s="125"/>
      <c r="BJ696" s="125"/>
      <c r="BK696" s="126"/>
      <c r="BL696" s="126"/>
      <c r="BM696" s="126"/>
      <c r="BN696" s="126"/>
      <c r="BO696" s="126"/>
      <c r="BP696" s="146"/>
      <c r="BQ696" s="146"/>
      <c r="BR696" s="146"/>
      <c r="BS696" s="146"/>
      <c r="BT696" s="146"/>
      <c r="BU696" s="146"/>
      <c r="BV696" s="125"/>
      <c r="BW696" s="125"/>
      <c r="BX696" s="125"/>
      <c r="BY696" s="125"/>
      <c r="BZ696" s="125"/>
      <c r="CA696" s="125"/>
      <c r="CB696" s="125"/>
      <c r="CC696" s="125"/>
      <c r="CD696" s="125"/>
      <c r="CE696" s="125"/>
      <c r="CF696" s="125"/>
      <c r="CG696" s="126"/>
      <c r="CH696" s="126"/>
      <c r="CI696" s="126"/>
      <c r="CJ696" s="146"/>
      <c r="CK696" s="146"/>
      <c r="CL696" s="146"/>
      <c r="CM696" s="146"/>
      <c r="CN696" s="146"/>
      <c r="CO696" s="146"/>
      <c r="CP696" s="146"/>
      <c r="CQ696" s="146"/>
      <c r="CR696" s="125"/>
      <c r="CS696" s="125"/>
      <c r="CT696" s="125"/>
      <c r="CU696" s="125"/>
      <c r="CV696" s="125"/>
      <c r="CW696" s="125"/>
      <c r="CX696" s="125"/>
      <c r="CY696" s="125"/>
      <c r="CZ696" s="125"/>
      <c r="DA696" s="125"/>
      <c r="DB696" s="125"/>
      <c r="DC696" s="146"/>
      <c r="DD696" s="146"/>
      <c r="DE696" s="146"/>
      <c r="DF696" s="146"/>
      <c r="DG696" s="146"/>
      <c r="DH696" s="146"/>
      <c r="DI696" s="146"/>
      <c r="DJ696" s="146"/>
      <c r="DK696" s="146"/>
      <c r="DL696" s="146"/>
      <c r="DM696" s="149"/>
      <c r="DN696" s="100"/>
      <c r="DO696" s="101"/>
      <c r="DP696" s="101"/>
      <c r="DQ696" s="101"/>
      <c r="DR696" s="101"/>
      <c r="DS696" s="101"/>
      <c r="DT696" s="101"/>
      <c r="DU696" s="101"/>
      <c r="DV696" s="101"/>
      <c r="DW696" s="101"/>
      <c r="DX696" s="101"/>
      <c r="DY696" s="101"/>
      <c r="DZ696" s="101"/>
      <c r="EA696" s="101"/>
      <c r="EB696" s="101"/>
      <c r="EC696" s="101"/>
      <c r="ED696" s="101"/>
      <c r="EE696" s="101"/>
      <c r="EF696" s="101"/>
      <c r="EG696" s="102"/>
      <c r="EH696" s="128"/>
      <c r="EI696" s="126"/>
      <c r="EJ696" s="126"/>
      <c r="EK696" s="126"/>
      <c r="EL696" s="126"/>
      <c r="EM696" s="126"/>
      <c r="EN696" s="126"/>
      <c r="EO696" s="126"/>
      <c r="EP696" s="126"/>
      <c r="EQ696" s="126"/>
      <c r="ER696" s="126"/>
      <c r="ES696" s="126"/>
      <c r="ET696" s="126"/>
      <c r="EU696" s="126"/>
      <c r="EV696" s="126"/>
      <c r="EW696" s="126"/>
      <c r="EX696" s="126"/>
      <c r="EY696" s="126"/>
      <c r="EZ696" s="126"/>
      <c r="FA696" s="129"/>
      <c r="FB696" s="106"/>
      <c r="FC696" s="101"/>
      <c r="FD696" s="101"/>
      <c r="FE696" s="101"/>
      <c r="FF696" s="101"/>
      <c r="FG696" s="101"/>
      <c r="FH696" s="101"/>
      <c r="FI696" s="101"/>
      <c r="FJ696" s="101"/>
      <c r="FK696" s="130"/>
      <c r="FL696" s="128"/>
      <c r="FM696" s="126"/>
      <c r="FN696" s="126"/>
      <c r="FO696" s="126"/>
      <c r="FP696" s="126"/>
      <c r="FQ696" s="127"/>
      <c r="FR696" s="128"/>
      <c r="FS696" s="126"/>
      <c r="FT696" s="126"/>
      <c r="FU696" s="129"/>
      <c r="FV696" s="106"/>
      <c r="FW696" s="101"/>
      <c r="FX696" s="101"/>
      <c r="FY696" s="127"/>
      <c r="FZ696" s="131"/>
      <c r="GA696" s="132"/>
      <c r="GB696" s="133"/>
      <c r="GC696" s="133"/>
      <c r="GD696" s="133"/>
      <c r="GE696" s="133"/>
      <c r="GF696" s="134"/>
      <c r="GG696" s="135"/>
      <c r="GH696" s="133"/>
      <c r="GI696" s="133"/>
      <c r="GJ696" s="134"/>
      <c r="GK696" s="135"/>
      <c r="GL696" s="136"/>
      <c r="GM696" s="126"/>
      <c r="GN696" s="126"/>
      <c r="GO696" s="126"/>
      <c r="GP696" s="127"/>
      <c r="GQ696" s="137"/>
      <c r="GR696" s="138"/>
      <c r="GS696" s="139"/>
      <c r="GT696" s="140"/>
      <c r="GU696" s="141"/>
      <c r="GV696" s="142"/>
      <c r="GW696" s="143"/>
    </row>
    <row r="697" spans="1:205" s="120" customFormat="1" ht="18" customHeight="1" x14ac:dyDescent="0.25">
      <c r="A697" s="121">
        <v>692</v>
      </c>
      <c r="B697" s="122"/>
      <c r="C697" s="123"/>
      <c r="D697" s="123"/>
      <c r="E697" s="123"/>
      <c r="F697" s="123"/>
      <c r="G697" s="124"/>
      <c r="H697" s="144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46"/>
      <c r="AC697" s="146"/>
      <c r="AD697" s="12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6"/>
      <c r="AP697" s="126"/>
      <c r="AQ697" s="126"/>
      <c r="AR697" s="126"/>
      <c r="AS697" s="126"/>
      <c r="AT697" s="126"/>
      <c r="AU697" s="126"/>
      <c r="AV697" s="146"/>
      <c r="AW697" s="146"/>
      <c r="AX697" s="146"/>
      <c r="AY697" s="146"/>
      <c r="AZ697" s="125"/>
      <c r="BA697" s="125"/>
      <c r="BB697" s="125"/>
      <c r="BC697" s="125"/>
      <c r="BD697" s="125"/>
      <c r="BE697" s="125"/>
      <c r="BF697" s="125"/>
      <c r="BG697" s="125"/>
      <c r="BH697" s="125"/>
      <c r="BI697" s="125"/>
      <c r="BJ697" s="125"/>
      <c r="BK697" s="126"/>
      <c r="BL697" s="126"/>
      <c r="BM697" s="126"/>
      <c r="BN697" s="126"/>
      <c r="BO697" s="126"/>
      <c r="BP697" s="146"/>
      <c r="BQ697" s="146"/>
      <c r="BR697" s="146"/>
      <c r="BS697" s="146"/>
      <c r="BT697" s="146"/>
      <c r="BU697" s="146"/>
      <c r="BV697" s="125"/>
      <c r="BW697" s="125"/>
      <c r="BX697" s="125"/>
      <c r="BY697" s="125"/>
      <c r="BZ697" s="125"/>
      <c r="CA697" s="125"/>
      <c r="CB697" s="125"/>
      <c r="CC697" s="125"/>
      <c r="CD697" s="125"/>
      <c r="CE697" s="125"/>
      <c r="CF697" s="125"/>
      <c r="CG697" s="126"/>
      <c r="CH697" s="126"/>
      <c r="CI697" s="126"/>
      <c r="CJ697" s="146"/>
      <c r="CK697" s="146"/>
      <c r="CL697" s="146"/>
      <c r="CM697" s="146"/>
      <c r="CN697" s="146"/>
      <c r="CO697" s="146"/>
      <c r="CP697" s="146"/>
      <c r="CQ697" s="146"/>
      <c r="CR697" s="125"/>
      <c r="CS697" s="125"/>
      <c r="CT697" s="125"/>
      <c r="CU697" s="125"/>
      <c r="CV697" s="125"/>
      <c r="CW697" s="125"/>
      <c r="CX697" s="125"/>
      <c r="CY697" s="125"/>
      <c r="CZ697" s="125"/>
      <c r="DA697" s="125"/>
      <c r="DB697" s="125"/>
      <c r="DC697" s="146"/>
      <c r="DD697" s="146"/>
      <c r="DE697" s="146"/>
      <c r="DF697" s="146"/>
      <c r="DG697" s="146"/>
      <c r="DH697" s="146"/>
      <c r="DI697" s="146"/>
      <c r="DJ697" s="146"/>
      <c r="DK697" s="146"/>
      <c r="DL697" s="146"/>
      <c r="DM697" s="149"/>
      <c r="DN697" s="100"/>
      <c r="DO697" s="101"/>
      <c r="DP697" s="101"/>
      <c r="DQ697" s="101"/>
      <c r="DR697" s="101"/>
      <c r="DS697" s="101"/>
      <c r="DT697" s="101"/>
      <c r="DU697" s="101"/>
      <c r="DV697" s="101"/>
      <c r="DW697" s="101"/>
      <c r="DX697" s="101"/>
      <c r="DY697" s="101"/>
      <c r="DZ697" s="101"/>
      <c r="EA697" s="101"/>
      <c r="EB697" s="101"/>
      <c r="EC697" s="101"/>
      <c r="ED697" s="101"/>
      <c r="EE697" s="101"/>
      <c r="EF697" s="101"/>
      <c r="EG697" s="102"/>
      <c r="EH697" s="128"/>
      <c r="EI697" s="126"/>
      <c r="EJ697" s="126"/>
      <c r="EK697" s="126"/>
      <c r="EL697" s="126"/>
      <c r="EM697" s="126"/>
      <c r="EN697" s="126"/>
      <c r="EO697" s="126"/>
      <c r="EP697" s="126"/>
      <c r="EQ697" s="126"/>
      <c r="ER697" s="126"/>
      <c r="ES697" s="126"/>
      <c r="ET697" s="126"/>
      <c r="EU697" s="126"/>
      <c r="EV697" s="126"/>
      <c r="EW697" s="126"/>
      <c r="EX697" s="126"/>
      <c r="EY697" s="126"/>
      <c r="EZ697" s="126"/>
      <c r="FA697" s="129"/>
      <c r="FB697" s="106"/>
      <c r="FC697" s="101"/>
      <c r="FD697" s="101"/>
      <c r="FE697" s="101"/>
      <c r="FF697" s="101"/>
      <c r="FG697" s="101"/>
      <c r="FH697" s="101"/>
      <c r="FI697" s="101"/>
      <c r="FJ697" s="101"/>
      <c r="FK697" s="130"/>
      <c r="FL697" s="128"/>
      <c r="FM697" s="126"/>
      <c r="FN697" s="126"/>
      <c r="FO697" s="126"/>
      <c r="FP697" s="126"/>
      <c r="FQ697" s="127"/>
      <c r="FR697" s="128"/>
      <c r="FS697" s="126"/>
      <c r="FT697" s="126"/>
      <c r="FU697" s="129"/>
      <c r="FV697" s="106"/>
      <c r="FW697" s="101"/>
      <c r="FX697" s="101"/>
      <c r="FY697" s="127"/>
      <c r="FZ697" s="131"/>
      <c r="GA697" s="132"/>
      <c r="GB697" s="133"/>
      <c r="GC697" s="133"/>
      <c r="GD697" s="133"/>
      <c r="GE697" s="133"/>
      <c r="GF697" s="134"/>
      <c r="GG697" s="135"/>
      <c r="GH697" s="133"/>
      <c r="GI697" s="133"/>
      <c r="GJ697" s="134"/>
      <c r="GK697" s="135"/>
      <c r="GL697" s="136"/>
      <c r="GM697" s="126"/>
      <c r="GN697" s="126"/>
      <c r="GO697" s="126"/>
      <c r="GP697" s="127"/>
      <c r="GQ697" s="137"/>
      <c r="GR697" s="138"/>
      <c r="GS697" s="139"/>
      <c r="GT697" s="140"/>
      <c r="GU697" s="141"/>
      <c r="GV697" s="142"/>
      <c r="GW697" s="143"/>
    </row>
    <row r="698" spans="1:205" s="120" customFormat="1" ht="18" customHeight="1" x14ac:dyDescent="0.25">
      <c r="A698" s="121">
        <v>693</v>
      </c>
      <c r="B698" s="122"/>
      <c r="C698" s="123"/>
      <c r="D698" s="123"/>
      <c r="E698" s="123"/>
      <c r="F698" s="123"/>
      <c r="G698" s="124"/>
      <c r="H698" s="144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46"/>
      <c r="AC698" s="146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6"/>
      <c r="AP698" s="126"/>
      <c r="AQ698" s="126"/>
      <c r="AR698" s="126"/>
      <c r="AS698" s="126"/>
      <c r="AT698" s="126"/>
      <c r="AU698" s="126"/>
      <c r="AV698" s="146"/>
      <c r="AW698" s="146"/>
      <c r="AX698" s="146"/>
      <c r="AY698" s="146"/>
      <c r="AZ698" s="125"/>
      <c r="BA698" s="125"/>
      <c r="BB698" s="125"/>
      <c r="BC698" s="125"/>
      <c r="BD698" s="125"/>
      <c r="BE698" s="125"/>
      <c r="BF698" s="125"/>
      <c r="BG698" s="125"/>
      <c r="BH698" s="125"/>
      <c r="BI698" s="125"/>
      <c r="BJ698" s="125"/>
      <c r="BK698" s="126"/>
      <c r="BL698" s="126"/>
      <c r="BM698" s="126"/>
      <c r="BN698" s="126"/>
      <c r="BO698" s="126"/>
      <c r="BP698" s="146"/>
      <c r="BQ698" s="146"/>
      <c r="BR698" s="146"/>
      <c r="BS698" s="146"/>
      <c r="BT698" s="146"/>
      <c r="BU698" s="146"/>
      <c r="BV698" s="125"/>
      <c r="BW698" s="125"/>
      <c r="BX698" s="125"/>
      <c r="BY698" s="125"/>
      <c r="BZ698" s="125"/>
      <c r="CA698" s="125"/>
      <c r="CB698" s="125"/>
      <c r="CC698" s="125"/>
      <c r="CD698" s="125"/>
      <c r="CE698" s="125"/>
      <c r="CF698" s="125"/>
      <c r="CG698" s="126"/>
      <c r="CH698" s="126"/>
      <c r="CI698" s="126"/>
      <c r="CJ698" s="146"/>
      <c r="CK698" s="146"/>
      <c r="CL698" s="146"/>
      <c r="CM698" s="146"/>
      <c r="CN698" s="146"/>
      <c r="CO698" s="146"/>
      <c r="CP698" s="146"/>
      <c r="CQ698" s="146"/>
      <c r="CR698" s="125"/>
      <c r="CS698" s="125"/>
      <c r="CT698" s="125"/>
      <c r="CU698" s="125"/>
      <c r="CV698" s="125"/>
      <c r="CW698" s="125"/>
      <c r="CX698" s="125"/>
      <c r="CY698" s="125"/>
      <c r="CZ698" s="125"/>
      <c r="DA698" s="125"/>
      <c r="DB698" s="125"/>
      <c r="DC698" s="146"/>
      <c r="DD698" s="146"/>
      <c r="DE698" s="146"/>
      <c r="DF698" s="146"/>
      <c r="DG698" s="146"/>
      <c r="DH698" s="146"/>
      <c r="DI698" s="146"/>
      <c r="DJ698" s="146"/>
      <c r="DK698" s="146"/>
      <c r="DL698" s="146"/>
      <c r="DM698" s="149"/>
      <c r="DN698" s="100"/>
      <c r="DO698" s="101"/>
      <c r="DP698" s="101"/>
      <c r="DQ698" s="101"/>
      <c r="DR698" s="101"/>
      <c r="DS698" s="101"/>
      <c r="DT698" s="101"/>
      <c r="DU698" s="101"/>
      <c r="DV698" s="101"/>
      <c r="DW698" s="101"/>
      <c r="DX698" s="101"/>
      <c r="DY698" s="101"/>
      <c r="DZ698" s="101"/>
      <c r="EA698" s="101"/>
      <c r="EB698" s="101"/>
      <c r="EC698" s="101"/>
      <c r="ED698" s="101"/>
      <c r="EE698" s="101"/>
      <c r="EF698" s="101"/>
      <c r="EG698" s="102"/>
      <c r="EH698" s="128"/>
      <c r="EI698" s="126"/>
      <c r="EJ698" s="126"/>
      <c r="EK698" s="126"/>
      <c r="EL698" s="126"/>
      <c r="EM698" s="126"/>
      <c r="EN698" s="126"/>
      <c r="EO698" s="126"/>
      <c r="EP698" s="126"/>
      <c r="EQ698" s="126"/>
      <c r="ER698" s="126"/>
      <c r="ES698" s="126"/>
      <c r="ET698" s="126"/>
      <c r="EU698" s="126"/>
      <c r="EV698" s="126"/>
      <c r="EW698" s="126"/>
      <c r="EX698" s="126"/>
      <c r="EY698" s="126"/>
      <c r="EZ698" s="126"/>
      <c r="FA698" s="129"/>
      <c r="FB698" s="106"/>
      <c r="FC698" s="101"/>
      <c r="FD698" s="101"/>
      <c r="FE698" s="101"/>
      <c r="FF698" s="101"/>
      <c r="FG698" s="101"/>
      <c r="FH698" s="101"/>
      <c r="FI698" s="101"/>
      <c r="FJ698" s="101"/>
      <c r="FK698" s="130"/>
      <c r="FL698" s="128"/>
      <c r="FM698" s="126"/>
      <c r="FN698" s="126"/>
      <c r="FO698" s="126"/>
      <c r="FP698" s="126"/>
      <c r="FQ698" s="127"/>
      <c r="FR698" s="128"/>
      <c r="FS698" s="126"/>
      <c r="FT698" s="126"/>
      <c r="FU698" s="129"/>
      <c r="FV698" s="106"/>
      <c r="FW698" s="101"/>
      <c r="FX698" s="101"/>
      <c r="FY698" s="127"/>
      <c r="FZ698" s="131"/>
      <c r="GA698" s="132"/>
      <c r="GB698" s="133"/>
      <c r="GC698" s="133"/>
      <c r="GD698" s="133"/>
      <c r="GE698" s="133"/>
      <c r="GF698" s="134"/>
      <c r="GG698" s="135"/>
      <c r="GH698" s="133"/>
      <c r="GI698" s="133"/>
      <c r="GJ698" s="134"/>
      <c r="GK698" s="135"/>
      <c r="GL698" s="136"/>
      <c r="GM698" s="126"/>
      <c r="GN698" s="126"/>
      <c r="GO698" s="126"/>
      <c r="GP698" s="127"/>
      <c r="GQ698" s="137"/>
      <c r="GR698" s="138"/>
      <c r="GS698" s="139"/>
      <c r="GT698" s="140"/>
      <c r="GU698" s="141"/>
      <c r="GV698" s="142"/>
      <c r="GW698" s="143"/>
    </row>
    <row r="699" spans="1:205" s="120" customFormat="1" ht="18" customHeight="1" x14ac:dyDescent="0.25">
      <c r="A699" s="121">
        <v>694</v>
      </c>
      <c r="B699" s="122"/>
      <c r="C699" s="123"/>
      <c r="D699" s="123"/>
      <c r="E699" s="123"/>
      <c r="F699" s="123"/>
      <c r="G699" s="124"/>
      <c r="H699" s="144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46"/>
      <c r="AC699" s="146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6"/>
      <c r="AP699" s="126"/>
      <c r="AQ699" s="126"/>
      <c r="AR699" s="126"/>
      <c r="AS699" s="126"/>
      <c r="AT699" s="126"/>
      <c r="AU699" s="126"/>
      <c r="AV699" s="146"/>
      <c r="AW699" s="146"/>
      <c r="AX699" s="146"/>
      <c r="AY699" s="146"/>
      <c r="AZ699" s="125"/>
      <c r="BA699" s="125"/>
      <c r="BB699" s="125"/>
      <c r="BC699" s="125"/>
      <c r="BD699" s="125"/>
      <c r="BE699" s="125"/>
      <c r="BF699" s="125"/>
      <c r="BG699" s="125"/>
      <c r="BH699" s="125"/>
      <c r="BI699" s="125"/>
      <c r="BJ699" s="125"/>
      <c r="BK699" s="126"/>
      <c r="BL699" s="126"/>
      <c r="BM699" s="126"/>
      <c r="BN699" s="126"/>
      <c r="BO699" s="126"/>
      <c r="BP699" s="146"/>
      <c r="BQ699" s="146"/>
      <c r="BR699" s="146"/>
      <c r="BS699" s="146"/>
      <c r="BT699" s="146"/>
      <c r="BU699" s="146"/>
      <c r="BV699" s="125"/>
      <c r="BW699" s="125"/>
      <c r="BX699" s="125"/>
      <c r="BY699" s="125"/>
      <c r="BZ699" s="125"/>
      <c r="CA699" s="125"/>
      <c r="CB699" s="125"/>
      <c r="CC699" s="125"/>
      <c r="CD699" s="125"/>
      <c r="CE699" s="125"/>
      <c r="CF699" s="125"/>
      <c r="CG699" s="126"/>
      <c r="CH699" s="126"/>
      <c r="CI699" s="126"/>
      <c r="CJ699" s="146"/>
      <c r="CK699" s="146"/>
      <c r="CL699" s="146"/>
      <c r="CM699" s="146"/>
      <c r="CN699" s="146"/>
      <c r="CO699" s="146"/>
      <c r="CP699" s="146"/>
      <c r="CQ699" s="146"/>
      <c r="CR699" s="125"/>
      <c r="CS699" s="125"/>
      <c r="CT699" s="125"/>
      <c r="CU699" s="125"/>
      <c r="CV699" s="125"/>
      <c r="CW699" s="125"/>
      <c r="CX699" s="125"/>
      <c r="CY699" s="125"/>
      <c r="CZ699" s="125"/>
      <c r="DA699" s="125"/>
      <c r="DB699" s="125"/>
      <c r="DC699" s="146"/>
      <c r="DD699" s="146"/>
      <c r="DE699" s="146"/>
      <c r="DF699" s="146"/>
      <c r="DG699" s="146"/>
      <c r="DH699" s="146"/>
      <c r="DI699" s="146"/>
      <c r="DJ699" s="146"/>
      <c r="DK699" s="146"/>
      <c r="DL699" s="146"/>
      <c r="DM699" s="149"/>
      <c r="DN699" s="100"/>
      <c r="DO699" s="101"/>
      <c r="DP699" s="101"/>
      <c r="DQ699" s="101"/>
      <c r="DR699" s="101"/>
      <c r="DS699" s="101"/>
      <c r="DT699" s="101"/>
      <c r="DU699" s="101"/>
      <c r="DV699" s="101"/>
      <c r="DW699" s="101"/>
      <c r="DX699" s="101"/>
      <c r="DY699" s="101"/>
      <c r="DZ699" s="101"/>
      <c r="EA699" s="101"/>
      <c r="EB699" s="101"/>
      <c r="EC699" s="101"/>
      <c r="ED699" s="101"/>
      <c r="EE699" s="101"/>
      <c r="EF699" s="101"/>
      <c r="EG699" s="102"/>
      <c r="EH699" s="128"/>
      <c r="EI699" s="126"/>
      <c r="EJ699" s="126"/>
      <c r="EK699" s="126"/>
      <c r="EL699" s="126"/>
      <c r="EM699" s="126"/>
      <c r="EN699" s="126"/>
      <c r="EO699" s="126"/>
      <c r="EP699" s="126"/>
      <c r="EQ699" s="126"/>
      <c r="ER699" s="126"/>
      <c r="ES699" s="126"/>
      <c r="ET699" s="126"/>
      <c r="EU699" s="126"/>
      <c r="EV699" s="126"/>
      <c r="EW699" s="126"/>
      <c r="EX699" s="126"/>
      <c r="EY699" s="126"/>
      <c r="EZ699" s="126"/>
      <c r="FA699" s="129"/>
      <c r="FB699" s="106"/>
      <c r="FC699" s="101"/>
      <c r="FD699" s="101"/>
      <c r="FE699" s="101"/>
      <c r="FF699" s="101"/>
      <c r="FG699" s="101"/>
      <c r="FH699" s="101"/>
      <c r="FI699" s="101"/>
      <c r="FJ699" s="101"/>
      <c r="FK699" s="130"/>
      <c r="FL699" s="128"/>
      <c r="FM699" s="126"/>
      <c r="FN699" s="126"/>
      <c r="FO699" s="126"/>
      <c r="FP699" s="126"/>
      <c r="FQ699" s="127"/>
      <c r="FR699" s="128"/>
      <c r="FS699" s="126"/>
      <c r="FT699" s="126"/>
      <c r="FU699" s="129"/>
      <c r="FV699" s="106"/>
      <c r="FW699" s="101"/>
      <c r="FX699" s="101"/>
      <c r="FY699" s="127"/>
      <c r="FZ699" s="131"/>
      <c r="GA699" s="132"/>
      <c r="GB699" s="133"/>
      <c r="GC699" s="133"/>
      <c r="GD699" s="133"/>
      <c r="GE699" s="133"/>
      <c r="GF699" s="134"/>
      <c r="GG699" s="135"/>
      <c r="GH699" s="133"/>
      <c r="GI699" s="133"/>
      <c r="GJ699" s="134"/>
      <c r="GK699" s="135"/>
      <c r="GL699" s="136"/>
      <c r="GM699" s="126"/>
      <c r="GN699" s="126"/>
      <c r="GO699" s="126"/>
      <c r="GP699" s="127"/>
      <c r="GQ699" s="137"/>
      <c r="GR699" s="138"/>
      <c r="GS699" s="139"/>
      <c r="GT699" s="140"/>
      <c r="GU699" s="141"/>
      <c r="GV699" s="142"/>
      <c r="GW699" s="143"/>
    </row>
    <row r="700" spans="1:205" s="120" customFormat="1" ht="18" customHeight="1" x14ac:dyDescent="0.25">
      <c r="A700" s="121">
        <v>695</v>
      </c>
      <c r="B700" s="122"/>
      <c r="C700" s="123"/>
      <c r="D700" s="123"/>
      <c r="E700" s="123"/>
      <c r="F700" s="123"/>
      <c r="G700" s="124"/>
      <c r="H700" s="144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46"/>
      <c r="AC700" s="146"/>
      <c r="AD700" s="125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6"/>
      <c r="AP700" s="126"/>
      <c r="AQ700" s="126"/>
      <c r="AR700" s="126"/>
      <c r="AS700" s="126"/>
      <c r="AT700" s="126"/>
      <c r="AU700" s="126"/>
      <c r="AV700" s="146"/>
      <c r="AW700" s="146"/>
      <c r="AX700" s="146"/>
      <c r="AY700" s="146"/>
      <c r="AZ700" s="125"/>
      <c r="BA700" s="125"/>
      <c r="BB700" s="125"/>
      <c r="BC700" s="125"/>
      <c r="BD700" s="125"/>
      <c r="BE700" s="125"/>
      <c r="BF700" s="125"/>
      <c r="BG700" s="125"/>
      <c r="BH700" s="125"/>
      <c r="BI700" s="125"/>
      <c r="BJ700" s="125"/>
      <c r="BK700" s="126"/>
      <c r="BL700" s="126"/>
      <c r="BM700" s="126"/>
      <c r="BN700" s="126"/>
      <c r="BO700" s="126"/>
      <c r="BP700" s="146"/>
      <c r="BQ700" s="146"/>
      <c r="BR700" s="146"/>
      <c r="BS700" s="146"/>
      <c r="BT700" s="146"/>
      <c r="BU700" s="146"/>
      <c r="BV700" s="125"/>
      <c r="BW700" s="125"/>
      <c r="BX700" s="125"/>
      <c r="BY700" s="125"/>
      <c r="BZ700" s="125"/>
      <c r="CA700" s="125"/>
      <c r="CB700" s="125"/>
      <c r="CC700" s="125"/>
      <c r="CD700" s="125"/>
      <c r="CE700" s="125"/>
      <c r="CF700" s="125"/>
      <c r="CG700" s="126"/>
      <c r="CH700" s="126"/>
      <c r="CI700" s="126"/>
      <c r="CJ700" s="146"/>
      <c r="CK700" s="146"/>
      <c r="CL700" s="146"/>
      <c r="CM700" s="146"/>
      <c r="CN700" s="146"/>
      <c r="CO700" s="146"/>
      <c r="CP700" s="146"/>
      <c r="CQ700" s="146"/>
      <c r="CR700" s="125"/>
      <c r="CS700" s="125"/>
      <c r="CT700" s="125"/>
      <c r="CU700" s="125"/>
      <c r="CV700" s="125"/>
      <c r="CW700" s="125"/>
      <c r="CX700" s="125"/>
      <c r="CY700" s="125"/>
      <c r="CZ700" s="125"/>
      <c r="DA700" s="125"/>
      <c r="DB700" s="125"/>
      <c r="DC700" s="146"/>
      <c r="DD700" s="146"/>
      <c r="DE700" s="146"/>
      <c r="DF700" s="146"/>
      <c r="DG700" s="146"/>
      <c r="DH700" s="146"/>
      <c r="DI700" s="146"/>
      <c r="DJ700" s="146"/>
      <c r="DK700" s="146"/>
      <c r="DL700" s="146"/>
      <c r="DM700" s="149"/>
      <c r="DN700" s="100"/>
      <c r="DO700" s="101"/>
      <c r="DP700" s="101"/>
      <c r="DQ700" s="101"/>
      <c r="DR700" s="101"/>
      <c r="DS700" s="101"/>
      <c r="DT700" s="101"/>
      <c r="DU700" s="101"/>
      <c r="DV700" s="101"/>
      <c r="DW700" s="101"/>
      <c r="DX700" s="101"/>
      <c r="DY700" s="101"/>
      <c r="DZ700" s="101"/>
      <c r="EA700" s="101"/>
      <c r="EB700" s="101"/>
      <c r="EC700" s="101"/>
      <c r="ED700" s="101"/>
      <c r="EE700" s="101"/>
      <c r="EF700" s="101"/>
      <c r="EG700" s="102"/>
      <c r="EH700" s="128"/>
      <c r="EI700" s="126"/>
      <c r="EJ700" s="126"/>
      <c r="EK700" s="126"/>
      <c r="EL700" s="126"/>
      <c r="EM700" s="126"/>
      <c r="EN700" s="126"/>
      <c r="EO700" s="126"/>
      <c r="EP700" s="126"/>
      <c r="EQ700" s="126"/>
      <c r="ER700" s="126"/>
      <c r="ES700" s="126"/>
      <c r="ET700" s="126"/>
      <c r="EU700" s="126"/>
      <c r="EV700" s="126"/>
      <c r="EW700" s="126"/>
      <c r="EX700" s="126"/>
      <c r="EY700" s="126"/>
      <c r="EZ700" s="126"/>
      <c r="FA700" s="129"/>
      <c r="FB700" s="106"/>
      <c r="FC700" s="101"/>
      <c r="FD700" s="101"/>
      <c r="FE700" s="101"/>
      <c r="FF700" s="101"/>
      <c r="FG700" s="101"/>
      <c r="FH700" s="101"/>
      <c r="FI700" s="101"/>
      <c r="FJ700" s="101"/>
      <c r="FK700" s="130"/>
      <c r="FL700" s="128"/>
      <c r="FM700" s="126"/>
      <c r="FN700" s="126"/>
      <c r="FO700" s="126"/>
      <c r="FP700" s="126"/>
      <c r="FQ700" s="127"/>
      <c r="FR700" s="128"/>
      <c r="FS700" s="126"/>
      <c r="FT700" s="126"/>
      <c r="FU700" s="129"/>
      <c r="FV700" s="106"/>
      <c r="FW700" s="101"/>
      <c r="FX700" s="101"/>
      <c r="FY700" s="127"/>
      <c r="FZ700" s="131"/>
      <c r="GA700" s="132"/>
      <c r="GB700" s="133"/>
      <c r="GC700" s="133"/>
      <c r="GD700" s="133"/>
      <c r="GE700" s="133"/>
      <c r="GF700" s="134"/>
      <c r="GG700" s="135"/>
      <c r="GH700" s="133"/>
      <c r="GI700" s="133"/>
      <c r="GJ700" s="134"/>
      <c r="GK700" s="135"/>
      <c r="GL700" s="136"/>
      <c r="GM700" s="126"/>
      <c r="GN700" s="126"/>
      <c r="GO700" s="126"/>
      <c r="GP700" s="127"/>
      <c r="GQ700" s="137"/>
      <c r="GR700" s="138"/>
      <c r="GS700" s="139"/>
      <c r="GT700" s="140"/>
      <c r="GU700" s="141"/>
      <c r="GV700" s="142"/>
      <c r="GW700" s="143"/>
    </row>
    <row r="701" spans="1:205" s="120" customFormat="1" ht="18" customHeight="1" x14ac:dyDescent="0.25">
      <c r="A701" s="121">
        <v>696</v>
      </c>
      <c r="B701" s="122"/>
      <c r="C701" s="123"/>
      <c r="D701" s="123"/>
      <c r="E701" s="123"/>
      <c r="F701" s="123"/>
      <c r="G701" s="124"/>
      <c r="H701" s="144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46"/>
      <c r="AC701" s="146"/>
      <c r="AD701" s="12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6"/>
      <c r="AP701" s="126"/>
      <c r="AQ701" s="126"/>
      <c r="AR701" s="126"/>
      <c r="AS701" s="126"/>
      <c r="AT701" s="126"/>
      <c r="AU701" s="126"/>
      <c r="AV701" s="146"/>
      <c r="AW701" s="146"/>
      <c r="AX701" s="146"/>
      <c r="AY701" s="146"/>
      <c r="AZ701" s="125"/>
      <c r="BA701" s="125"/>
      <c r="BB701" s="125"/>
      <c r="BC701" s="125"/>
      <c r="BD701" s="125"/>
      <c r="BE701" s="125"/>
      <c r="BF701" s="125"/>
      <c r="BG701" s="125"/>
      <c r="BH701" s="125"/>
      <c r="BI701" s="125"/>
      <c r="BJ701" s="125"/>
      <c r="BK701" s="126"/>
      <c r="BL701" s="126"/>
      <c r="BM701" s="126"/>
      <c r="BN701" s="126"/>
      <c r="BO701" s="126"/>
      <c r="BP701" s="146"/>
      <c r="BQ701" s="146"/>
      <c r="BR701" s="146"/>
      <c r="BS701" s="146"/>
      <c r="BT701" s="146"/>
      <c r="BU701" s="146"/>
      <c r="BV701" s="125"/>
      <c r="BW701" s="125"/>
      <c r="BX701" s="125"/>
      <c r="BY701" s="125"/>
      <c r="BZ701" s="125"/>
      <c r="CA701" s="125"/>
      <c r="CB701" s="125"/>
      <c r="CC701" s="125"/>
      <c r="CD701" s="125"/>
      <c r="CE701" s="125"/>
      <c r="CF701" s="125"/>
      <c r="CG701" s="126"/>
      <c r="CH701" s="126"/>
      <c r="CI701" s="126"/>
      <c r="CJ701" s="146"/>
      <c r="CK701" s="146"/>
      <c r="CL701" s="146"/>
      <c r="CM701" s="146"/>
      <c r="CN701" s="146"/>
      <c r="CO701" s="146"/>
      <c r="CP701" s="146"/>
      <c r="CQ701" s="146"/>
      <c r="CR701" s="125"/>
      <c r="CS701" s="125"/>
      <c r="CT701" s="125"/>
      <c r="CU701" s="125"/>
      <c r="CV701" s="125"/>
      <c r="CW701" s="125"/>
      <c r="CX701" s="125"/>
      <c r="CY701" s="125"/>
      <c r="CZ701" s="125"/>
      <c r="DA701" s="125"/>
      <c r="DB701" s="125"/>
      <c r="DC701" s="146"/>
      <c r="DD701" s="146"/>
      <c r="DE701" s="146"/>
      <c r="DF701" s="146"/>
      <c r="DG701" s="146"/>
      <c r="DH701" s="146"/>
      <c r="DI701" s="146"/>
      <c r="DJ701" s="146"/>
      <c r="DK701" s="146"/>
      <c r="DL701" s="146"/>
      <c r="DM701" s="149"/>
      <c r="DN701" s="100"/>
      <c r="DO701" s="101"/>
      <c r="DP701" s="101"/>
      <c r="DQ701" s="101"/>
      <c r="DR701" s="101"/>
      <c r="DS701" s="101"/>
      <c r="DT701" s="101"/>
      <c r="DU701" s="101"/>
      <c r="DV701" s="101"/>
      <c r="DW701" s="101"/>
      <c r="DX701" s="101"/>
      <c r="DY701" s="101"/>
      <c r="DZ701" s="101"/>
      <c r="EA701" s="101"/>
      <c r="EB701" s="101"/>
      <c r="EC701" s="101"/>
      <c r="ED701" s="101"/>
      <c r="EE701" s="101"/>
      <c r="EF701" s="101"/>
      <c r="EG701" s="102"/>
      <c r="EH701" s="128"/>
      <c r="EI701" s="126"/>
      <c r="EJ701" s="126"/>
      <c r="EK701" s="126"/>
      <c r="EL701" s="126"/>
      <c r="EM701" s="126"/>
      <c r="EN701" s="126"/>
      <c r="EO701" s="126"/>
      <c r="EP701" s="126"/>
      <c r="EQ701" s="126"/>
      <c r="ER701" s="126"/>
      <c r="ES701" s="126"/>
      <c r="ET701" s="126"/>
      <c r="EU701" s="126"/>
      <c r="EV701" s="126"/>
      <c r="EW701" s="126"/>
      <c r="EX701" s="126"/>
      <c r="EY701" s="126"/>
      <c r="EZ701" s="126"/>
      <c r="FA701" s="129"/>
      <c r="FB701" s="106"/>
      <c r="FC701" s="101"/>
      <c r="FD701" s="101"/>
      <c r="FE701" s="101"/>
      <c r="FF701" s="101"/>
      <c r="FG701" s="101"/>
      <c r="FH701" s="101"/>
      <c r="FI701" s="101"/>
      <c r="FJ701" s="101"/>
      <c r="FK701" s="130"/>
      <c r="FL701" s="128"/>
      <c r="FM701" s="126"/>
      <c r="FN701" s="126"/>
      <c r="FO701" s="126"/>
      <c r="FP701" s="126"/>
      <c r="FQ701" s="127"/>
      <c r="FR701" s="128"/>
      <c r="FS701" s="126"/>
      <c r="FT701" s="126"/>
      <c r="FU701" s="129"/>
      <c r="FV701" s="106"/>
      <c r="FW701" s="101"/>
      <c r="FX701" s="101"/>
      <c r="FY701" s="127"/>
      <c r="FZ701" s="131"/>
      <c r="GA701" s="132"/>
      <c r="GB701" s="133"/>
      <c r="GC701" s="133"/>
      <c r="GD701" s="133"/>
      <c r="GE701" s="133"/>
      <c r="GF701" s="134"/>
      <c r="GG701" s="135"/>
      <c r="GH701" s="133"/>
      <c r="GI701" s="133"/>
      <c r="GJ701" s="134"/>
      <c r="GK701" s="135"/>
      <c r="GL701" s="136"/>
      <c r="GM701" s="126"/>
      <c r="GN701" s="126"/>
      <c r="GO701" s="126"/>
      <c r="GP701" s="127"/>
      <c r="GQ701" s="137"/>
      <c r="GR701" s="138"/>
      <c r="GS701" s="139"/>
      <c r="GT701" s="140"/>
      <c r="GU701" s="141"/>
      <c r="GV701" s="142"/>
      <c r="GW701" s="143"/>
    </row>
    <row r="702" spans="1:205" s="120" customFormat="1" ht="18" customHeight="1" x14ac:dyDescent="0.25">
      <c r="A702" s="121">
        <v>697</v>
      </c>
      <c r="B702" s="122"/>
      <c r="C702" s="123"/>
      <c r="D702" s="123"/>
      <c r="E702" s="123"/>
      <c r="F702" s="123"/>
      <c r="G702" s="124"/>
      <c r="H702" s="144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46"/>
      <c r="AC702" s="146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6"/>
      <c r="AP702" s="126"/>
      <c r="AQ702" s="126"/>
      <c r="AR702" s="126"/>
      <c r="AS702" s="126"/>
      <c r="AT702" s="126"/>
      <c r="AU702" s="126"/>
      <c r="AV702" s="146"/>
      <c r="AW702" s="146"/>
      <c r="AX702" s="146"/>
      <c r="AY702" s="146"/>
      <c r="AZ702" s="125"/>
      <c r="BA702" s="125"/>
      <c r="BB702" s="125"/>
      <c r="BC702" s="125"/>
      <c r="BD702" s="125"/>
      <c r="BE702" s="125"/>
      <c r="BF702" s="125"/>
      <c r="BG702" s="125"/>
      <c r="BH702" s="125"/>
      <c r="BI702" s="125"/>
      <c r="BJ702" s="125"/>
      <c r="BK702" s="126"/>
      <c r="BL702" s="126"/>
      <c r="BM702" s="126"/>
      <c r="BN702" s="126"/>
      <c r="BO702" s="126"/>
      <c r="BP702" s="146"/>
      <c r="BQ702" s="146"/>
      <c r="BR702" s="146"/>
      <c r="BS702" s="146"/>
      <c r="BT702" s="146"/>
      <c r="BU702" s="146"/>
      <c r="BV702" s="125"/>
      <c r="BW702" s="125"/>
      <c r="BX702" s="125"/>
      <c r="BY702" s="125"/>
      <c r="BZ702" s="125"/>
      <c r="CA702" s="125"/>
      <c r="CB702" s="125"/>
      <c r="CC702" s="125"/>
      <c r="CD702" s="125"/>
      <c r="CE702" s="125"/>
      <c r="CF702" s="125"/>
      <c r="CG702" s="126"/>
      <c r="CH702" s="126"/>
      <c r="CI702" s="126"/>
      <c r="CJ702" s="146"/>
      <c r="CK702" s="146"/>
      <c r="CL702" s="146"/>
      <c r="CM702" s="146"/>
      <c r="CN702" s="146"/>
      <c r="CO702" s="146"/>
      <c r="CP702" s="146"/>
      <c r="CQ702" s="146"/>
      <c r="CR702" s="125"/>
      <c r="CS702" s="125"/>
      <c r="CT702" s="125"/>
      <c r="CU702" s="125"/>
      <c r="CV702" s="125"/>
      <c r="CW702" s="125"/>
      <c r="CX702" s="125"/>
      <c r="CY702" s="125"/>
      <c r="CZ702" s="125"/>
      <c r="DA702" s="125"/>
      <c r="DB702" s="125"/>
      <c r="DC702" s="146"/>
      <c r="DD702" s="146"/>
      <c r="DE702" s="146"/>
      <c r="DF702" s="146"/>
      <c r="DG702" s="146"/>
      <c r="DH702" s="146"/>
      <c r="DI702" s="146"/>
      <c r="DJ702" s="146"/>
      <c r="DK702" s="146"/>
      <c r="DL702" s="146"/>
      <c r="DM702" s="149"/>
      <c r="DN702" s="100"/>
      <c r="DO702" s="101"/>
      <c r="DP702" s="101"/>
      <c r="DQ702" s="101"/>
      <c r="DR702" s="101"/>
      <c r="DS702" s="101"/>
      <c r="DT702" s="101"/>
      <c r="DU702" s="101"/>
      <c r="DV702" s="101"/>
      <c r="DW702" s="101"/>
      <c r="DX702" s="101"/>
      <c r="DY702" s="101"/>
      <c r="DZ702" s="101"/>
      <c r="EA702" s="101"/>
      <c r="EB702" s="101"/>
      <c r="EC702" s="101"/>
      <c r="ED702" s="101"/>
      <c r="EE702" s="101"/>
      <c r="EF702" s="101"/>
      <c r="EG702" s="102"/>
      <c r="EH702" s="128"/>
      <c r="EI702" s="126"/>
      <c r="EJ702" s="126"/>
      <c r="EK702" s="126"/>
      <c r="EL702" s="126"/>
      <c r="EM702" s="126"/>
      <c r="EN702" s="126"/>
      <c r="EO702" s="126"/>
      <c r="EP702" s="126"/>
      <c r="EQ702" s="126"/>
      <c r="ER702" s="126"/>
      <c r="ES702" s="126"/>
      <c r="ET702" s="126"/>
      <c r="EU702" s="126"/>
      <c r="EV702" s="126"/>
      <c r="EW702" s="126"/>
      <c r="EX702" s="126"/>
      <c r="EY702" s="126"/>
      <c r="EZ702" s="126"/>
      <c r="FA702" s="129"/>
      <c r="FB702" s="106"/>
      <c r="FC702" s="101"/>
      <c r="FD702" s="101"/>
      <c r="FE702" s="101"/>
      <c r="FF702" s="101"/>
      <c r="FG702" s="101"/>
      <c r="FH702" s="101"/>
      <c r="FI702" s="101"/>
      <c r="FJ702" s="101"/>
      <c r="FK702" s="130"/>
      <c r="FL702" s="128"/>
      <c r="FM702" s="126"/>
      <c r="FN702" s="126"/>
      <c r="FO702" s="126"/>
      <c r="FP702" s="126"/>
      <c r="FQ702" s="127"/>
      <c r="FR702" s="128"/>
      <c r="FS702" s="126"/>
      <c r="FT702" s="126"/>
      <c r="FU702" s="129"/>
      <c r="FV702" s="106"/>
      <c r="FW702" s="101"/>
      <c r="FX702" s="101"/>
      <c r="FY702" s="127"/>
      <c r="FZ702" s="131"/>
      <c r="GA702" s="132"/>
      <c r="GB702" s="133"/>
      <c r="GC702" s="133"/>
      <c r="GD702" s="133"/>
      <c r="GE702" s="133"/>
      <c r="GF702" s="134"/>
      <c r="GG702" s="135"/>
      <c r="GH702" s="133"/>
      <c r="GI702" s="133"/>
      <c r="GJ702" s="134"/>
      <c r="GK702" s="135"/>
      <c r="GL702" s="136"/>
      <c r="GM702" s="126"/>
      <c r="GN702" s="126"/>
      <c r="GO702" s="126"/>
      <c r="GP702" s="127"/>
      <c r="GQ702" s="137"/>
      <c r="GR702" s="138"/>
      <c r="GS702" s="139"/>
      <c r="GT702" s="140"/>
      <c r="GU702" s="141"/>
      <c r="GV702" s="142"/>
      <c r="GW702" s="143"/>
    </row>
    <row r="703" spans="1:205" s="120" customFormat="1" ht="18" customHeight="1" x14ac:dyDescent="0.25">
      <c r="A703" s="121">
        <v>698</v>
      </c>
      <c r="B703" s="122"/>
      <c r="C703" s="123"/>
      <c r="D703" s="123"/>
      <c r="E703" s="123"/>
      <c r="F703" s="123"/>
      <c r="G703" s="124"/>
      <c r="H703" s="144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46"/>
      <c r="AC703" s="146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6"/>
      <c r="AP703" s="126"/>
      <c r="AQ703" s="126"/>
      <c r="AR703" s="126"/>
      <c r="AS703" s="126"/>
      <c r="AT703" s="126"/>
      <c r="AU703" s="126"/>
      <c r="AV703" s="146"/>
      <c r="AW703" s="146"/>
      <c r="AX703" s="146"/>
      <c r="AY703" s="146"/>
      <c r="AZ703" s="125"/>
      <c r="BA703" s="125"/>
      <c r="BB703" s="125"/>
      <c r="BC703" s="125"/>
      <c r="BD703" s="125"/>
      <c r="BE703" s="125"/>
      <c r="BF703" s="125"/>
      <c r="BG703" s="125"/>
      <c r="BH703" s="125"/>
      <c r="BI703" s="125"/>
      <c r="BJ703" s="125"/>
      <c r="BK703" s="126"/>
      <c r="BL703" s="126"/>
      <c r="BM703" s="126"/>
      <c r="BN703" s="126"/>
      <c r="BO703" s="126"/>
      <c r="BP703" s="146"/>
      <c r="BQ703" s="146"/>
      <c r="BR703" s="146"/>
      <c r="BS703" s="146"/>
      <c r="BT703" s="146"/>
      <c r="BU703" s="146"/>
      <c r="BV703" s="125"/>
      <c r="BW703" s="125"/>
      <c r="BX703" s="125"/>
      <c r="BY703" s="125"/>
      <c r="BZ703" s="125"/>
      <c r="CA703" s="125"/>
      <c r="CB703" s="125"/>
      <c r="CC703" s="125"/>
      <c r="CD703" s="125"/>
      <c r="CE703" s="125"/>
      <c r="CF703" s="125"/>
      <c r="CG703" s="126"/>
      <c r="CH703" s="126"/>
      <c r="CI703" s="126"/>
      <c r="CJ703" s="146"/>
      <c r="CK703" s="146"/>
      <c r="CL703" s="146"/>
      <c r="CM703" s="146"/>
      <c r="CN703" s="146"/>
      <c r="CO703" s="146"/>
      <c r="CP703" s="146"/>
      <c r="CQ703" s="146"/>
      <c r="CR703" s="125"/>
      <c r="CS703" s="125"/>
      <c r="CT703" s="125"/>
      <c r="CU703" s="125"/>
      <c r="CV703" s="125"/>
      <c r="CW703" s="125"/>
      <c r="CX703" s="125"/>
      <c r="CY703" s="125"/>
      <c r="CZ703" s="125"/>
      <c r="DA703" s="125"/>
      <c r="DB703" s="125"/>
      <c r="DC703" s="146"/>
      <c r="DD703" s="146"/>
      <c r="DE703" s="146"/>
      <c r="DF703" s="146"/>
      <c r="DG703" s="146"/>
      <c r="DH703" s="146"/>
      <c r="DI703" s="146"/>
      <c r="DJ703" s="146"/>
      <c r="DK703" s="146"/>
      <c r="DL703" s="146"/>
      <c r="DM703" s="149"/>
      <c r="DN703" s="100"/>
      <c r="DO703" s="101"/>
      <c r="DP703" s="101"/>
      <c r="DQ703" s="101"/>
      <c r="DR703" s="101"/>
      <c r="DS703" s="101"/>
      <c r="DT703" s="101"/>
      <c r="DU703" s="101"/>
      <c r="DV703" s="101"/>
      <c r="DW703" s="101"/>
      <c r="DX703" s="101"/>
      <c r="DY703" s="101"/>
      <c r="DZ703" s="101"/>
      <c r="EA703" s="101"/>
      <c r="EB703" s="101"/>
      <c r="EC703" s="101"/>
      <c r="ED703" s="101"/>
      <c r="EE703" s="101"/>
      <c r="EF703" s="101"/>
      <c r="EG703" s="102"/>
      <c r="EH703" s="128"/>
      <c r="EI703" s="126"/>
      <c r="EJ703" s="126"/>
      <c r="EK703" s="126"/>
      <c r="EL703" s="126"/>
      <c r="EM703" s="126"/>
      <c r="EN703" s="126"/>
      <c r="EO703" s="126"/>
      <c r="EP703" s="126"/>
      <c r="EQ703" s="126"/>
      <c r="ER703" s="126"/>
      <c r="ES703" s="126"/>
      <c r="ET703" s="126"/>
      <c r="EU703" s="126"/>
      <c r="EV703" s="126"/>
      <c r="EW703" s="126"/>
      <c r="EX703" s="126"/>
      <c r="EY703" s="126"/>
      <c r="EZ703" s="126"/>
      <c r="FA703" s="129"/>
      <c r="FB703" s="106"/>
      <c r="FC703" s="101"/>
      <c r="FD703" s="101"/>
      <c r="FE703" s="101"/>
      <c r="FF703" s="101"/>
      <c r="FG703" s="101"/>
      <c r="FH703" s="101"/>
      <c r="FI703" s="101"/>
      <c r="FJ703" s="101"/>
      <c r="FK703" s="130"/>
      <c r="FL703" s="128"/>
      <c r="FM703" s="126"/>
      <c r="FN703" s="126"/>
      <c r="FO703" s="126"/>
      <c r="FP703" s="126"/>
      <c r="FQ703" s="127"/>
      <c r="FR703" s="128"/>
      <c r="FS703" s="126"/>
      <c r="FT703" s="126"/>
      <c r="FU703" s="129"/>
      <c r="FV703" s="106"/>
      <c r="FW703" s="101"/>
      <c r="FX703" s="101"/>
      <c r="FY703" s="127"/>
      <c r="FZ703" s="131"/>
      <c r="GA703" s="132"/>
      <c r="GB703" s="133"/>
      <c r="GC703" s="133"/>
      <c r="GD703" s="133"/>
      <c r="GE703" s="133"/>
      <c r="GF703" s="134"/>
      <c r="GG703" s="135"/>
      <c r="GH703" s="133"/>
      <c r="GI703" s="133"/>
      <c r="GJ703" s="134"/>
      <c r="GK703" s="135"/>
      <c r="GL703" s="136"/>
      <c r="GM703" s="126"/>
      <c r="GN703" s="126"/>
      <c r="GO703" s="126"/>
      <c r="GP703" s="127"/>
      <c r="GQ703" s="137"/>
      <c r="GR703" s="138"/>
      <c r="GS703" s="139"/>
      <c r="GT703" s="140"/>
      <c r="GU703" s="141"/>
      <c r="GV703" s="142"/>
      <c r="GW703" s="143"/>
    </row>
    <row r="704" spans="1:205" s="120" customFormat="1" ht="18" customHeight="1" x14ac:dyDescent="0.25">
      <c r="A704" s="121">
        <v>699</v>
      </c>
      <c r="B704" s="122"/>
      <c r="C704" s="123"/>
      <c r="D704" s="123"/>
      <c r="E704" s="123"/>
      <c r="F704" s="123"/>
      <c r="G704" s="124"/>
      <c r="H704" s="144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46"/>
      <c r="AC704" s="146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6"/>
      <c r="AP704" s="126"/>
      <c r="AQ704" s="126"/>
      <c r="AR704" s="126"/>
      <c r="AS704" s="126"/>
      <c r="AT704" s="126"/>
      <c r="AU704" s="126"/>
      <c r="AV704" s="146"/>
      <c r="AW704" s="146"/>
      <c r="AX704" s="146"/>
      <c r="AY704" s="146"/>
      <c r="AZ704" s="125"/>
      <c r="BA704" s="125"/>
      <c r="BB704" s="125"/>
      <c r="BC704" s="125"/>
      <c r="BD704" s="125"/>
      <c r="BE704" s="125"/>
      <c r="BF704" s="125"/>
      <c r="BG704" s="125"/>
      <c r="BH704" s="125"/>
      <c r="BI704" s="125"/>
      <c r="BJ704" s="125"/>
      <c r="BK704" s="126"/>
      <c r="BL704" s="126"/>
      <c r="BM704" s="126"/>
      <c r="BN704" s="126"/>
      <c r="BO704" s="126"/>
      <c r="BP704" s="146"/>
      <c r="BQ704" s="146"/>
      <c r="BR704" s="146"/>
      <c r="BS704" s="146"/>
      <c r="BT704" s="146"/>
      <c r="BU704" s="146"/>
      <c r="BV704" s="125"/>
      <c r="BW704" s="125"/>
      <c r="BX704" s="125"/>
      <c r="BY704" s="125"/>
      <c r="BZ704" s="125"/>
      <c r="CA704" s="125"/>
      <c r="CB704" s="125"/>
      <c r="CC704" s="125"/>
      <c r="CD704" s="125"/>
      <c r="CE704" s="125"/>
      <c r="CF704" s="125"/>
      <c r="CG704" s="126"/>
      <c r="CH704" s="126"/>
      <c r="CI704" s="126"/>
      <c r="CJ704" s="146"/>
      <c r="CK704" s="146"/>
      <c r="CL704" s="146"/>
      <c r="CM704" s="146"/>
      <c r="CN704" s="146"/>
      <c r="CO704" s="146"/>
      <c r="CP704" s="146"/>
      <c r="CQ704" s="146"/>
      <c r="CR704" s="125"/>
      <c r="CS704" s="125"/>
      <c r="CT704" s="125"/>
      <c r="CU704" s="125"/>
      <c r="CV704" s="125"/>
      <c r="CW704" s="125"/>
      <c r="CX704" s="125"/>
      <c r="CY704" s="125"/>
      <c r="CZ704" s="125"/>
      <c r="DA704" s="125"/>
      <c r="DB704" s="125"/>
      <c r="DC704" s="146"/>
      <c r="DD704" s="146"/>
      <c r="DE704" s="146"/>
      <c r="DF704" s="146"/>
      <c r="DG704" s="146"/>
      <c r="DH704" s="146"/>
      <c r="DI704" s="146"/>
      <c r="DJ704" s="146"/>
      <c r="DK704" s="146"/>
      <c r="DL704" s="146"/>
      <c r="DM704" s="149"/>
      <c r="DN704" s="100"/>
      <c r="DO704" s="101"/>
      <c r="DP704" s="101"/>
      <c r="DQ704" s="101"/>
      <c r="DR704" s="101"/>
      <c r="DS704" s="101"/>
      <c r="DT704" s="101"/>
      <c r="DU704" s="101"/>
      <c r="DV704" s="101"/>
      <c r="DW704" s="101"/>
      <c r="DX704" s="101"/>
      <c r="DY704" s="101"/>
      <c r="DZ704" s="101"/>
      <c r="EA704" s="101"/>
      <c r="EB704" s="101"/>
      <c r="EC704" s="101"/>
      <c r="ED704" s="101"/>
      <c r="EE704" s="101"/>
      <c r="EF704" s="101"/>
      <c r="EG704" s="102"/>
      <c r="EH704" s="128"/>
      <c r="EI704" s="126"/>
      <c r="EJ704" s="126"/>
      <c r="EK704" s="126"/>
      <c r="EL704" s="126"/>
      <c r="EM704" s="126"/>
      <c r="EN704" s="126"/>
      <c r="EO704" s="126"/>
      <c r="EP704" s="126"/>
      <c r="EQ704" s="126"/>
      <c r="ER704" s="126"/>
      <c r="ES704" s="126"/>
      <c r="ET704" s="126"/>
      <c r="EU704" s="126"/>
      <c r="EV704" s="126"/>
      <c r="EW704" s="126"/>
      <c r="EX704" s="126"/>
      <c r="EY704" s="126"/>
      <c r="EZ704" s="126"/>
      <c r="FA704" s="129"/>
      <c r="FB704" s="106"/>
      <c r="FC704" s="101"/>
      <c r="FD704" s="101"/>
      <c r="FE704" s="101"/>
      <c r="FF704" s="101"/>
      <c r="FG704" s="101"/>
      <c r="FH704" s="101"/>
      <c r="FI704" s="101"/>
      <c r="FJ704" s="101"/>
      <c r="FK704" s="130"/>
      <c r="FL704" s="128"/>
      <c r="FM704" s="126"/>
      <c r="FN704" s="126"/>
      <c r="FO704" s="126"/>
      <c r="FP704" s="126"/>
      <c r="FQ704" s="127"/>
      <c r="FR704" s="128"/>
      <c r="FS704" s="126"/>
      <c r="FT704" s="126"/>
      <c r="FU704" s="129"/>
      <c r="FV704" s="106"/>
      <c r="FW704" s="101"/>
      <c r="FX704" s="101"/>
      <c r="FY704" s="127"/>
      <c r="FZ704" s="131"/>
      <c r="GA704" s="132"/>
      <c r="GB704" s="133"/>
      <c r="GC704" s="133"/>
      <c r="GD704" s="133"/>
      <c r="GE704" s="133"/>
      <c r="GF704" s="134"/>
      <c r="GG704" s="135"/>
      <c r="GH704" s="133"/>
      <c r="GI704" s="133"/>
      <c r="GJ704" s="134"/>
      <c r="GK704" s="135"/>
      <c r="GL704" s="136"/>
      <c r="GM704" s="126"/>
      <c r="GN704" s="126"/>
      <c r="GO704" s="126"/>
      <c r="GP704" s="127"/>
      <c r="GQ704" s="137"/>
      <c r="GR704" s="138"/>
      <c r="GS704" s="139"/>
      <c r="GT704" s="140"/>
      <c r="GU704" s="141"/>
      <c r="GV704" s="142"/>
      <c r="GW704" s="143"/>
    </row>
    <row r="705" spans="1:205" s="120" customFormat="1" ht="18" customHeight="1" x14ac:dyDescent="0.25">
      <c r="A705" s="153">
        <v>700</v>
      </c>
      <c r="B705" s="154"/>
      <c r="C705" s="155"/>
      <c r="D705" s="155"/>
      <c r="E705" s="155"/>
      <c r="F705" s="155"/>
      <c r="G705" s="156"/>
      <c r="H705" s="144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46"/>
      <c r="AC705" s="146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6"/>
      <c r="AP705" s="126"/>
      <c r="AQ705" s="126"/>
      <c r="AR705" s="126"/>
      <c r="AS705" s="126"/>
      <c r="AT705" s="126"/>
      <c r="AU705" s="126"/>
      <c r="AV705" s="146"/>
      <c r="AW705" s="146"/>
      <c r="AX705" s="146"/>
      <c r="AY705" s="146"/>
      <c r="AZ705" s="125"/>
      <c r="BA705" s="125"/>
      <c r="BB705" s="125"/>
      <c r="BC705" s="125"/>
      <c r="BD705" s="125"/>
      <c r="BE705" s="125"/>
      <c r="BF705" s="125"/>
      <c r="BG705" s="125"/>
      <c r="BH705" s="125"/>
      <c r="BI705" s="125"/>
      <c r="BJ705" s="125"/>
      <c r="BK705" s="126"/>
      <c r="BL705" s="126"/>
      <c r="BM705" s="126"/>
      <c r="BN705" s="126"/>
      <c r="BO705" s="126"/>
      <c r="BP705" s="146"/>
      <c r="BQ705" s="146"/>
      <c r="BR705" s="146"/>
      <c r="BS705" s="146"/>
      <c r="BT705" s="146"/>
      <c r="BU705" s="146"/>
      <c r="BV705" s="125"/>
      <c r="BW705" s="125"/>
      <c r="BX705" s="125"/>
      <c r="BY705" s="125"/>
      <c r="BZ705" s="125"/>
      <c r="CA705" s="125"/>
      <c r="CB705" s="125"/>
      <c r="CC705" s="125"/>
      <c r="CD705" s="125"/>
      <c r="CE705" s="125"/>
      <c r="CF705" s="125"/>
      <c r="CG705" s="126"/>
      <c r="CH705" s="126"/>
      <c r="CI705" s="126"/>
      <c r="CJ705" s="146"/>
      <c r="CK705" s="146"/>
      <c r="CL705" s="146"/>
      <c r="CM705" s="146"/>
      <c r="CN705" s="146"/>
      <c r="CO705" s="146"/>
      <c r="CP705" s="146"/>
      <c r="CQ705" s="146"/>
      <c r="CR705" s="125"/>
      <c r="CS705" s="125"/>
      <c r="CT705" s="125"/>
      <c r="CU705" s="125"/>
      <c r="CV705" s="125"/>
      <c r="CW705" s="125"/>
      <c r="CX705" s="125"/>
      <c r="CY705" s="125"/>
      <c r="CZ705" s="125"/>
      <c r="DA705" s="125"/>
      <c r="DB705" s="125"/>
      <c r="DC705" s="146"/>
      <c r="DD705" s="146"/>
      <c r="DE705" s="146"/>
      <c r="DF705" s="146"/>
      <c r="DG705" s="146"/>
      <c r="DH705" s="146"/>
      <c r="DI705" s="146"/>
      <c r="DJ705" s="146"/>
      <c r="DK705" s="146"/>
      <c r="DL705" s="146"/>
      <c r="DM705" s="149"/>
      <c r="DN705" s="157"/>
      <c r="DO705" s="158"/>
      <c r="DP705" s="158"/>
      <c r="DQ705" s="158"/>
      <c r="DR705" s="101"/>
      <c r="DS705" s="101"/>
      <c r="DT705" s="101"/>
      <c r="DU705" s="101"/>
      <c r="DV705" s="101"/>
      <c r="DW705" s="101"/>
      <c r="DX705" s="101"/>
      <c r="DY705" s="101"/>
      <c r="DZ705" s="101"/>
      <c r="EA705" s="101"/>
      <c r="EB705" s="101"/>
      <c r="EC705" s="101"/>
      <c r="ED705" s="101"/>
      <c r="EE705" s="101"/>
      <c r="EF705" s="101"/>
      <c r="EG705" s="102"/>
      <c r="EH705" s="159"/>
      <c r="EI705" s="160"/>
      <c r="EJ705" s="160"/>
      <c r="EK705" s="160"/>
      <c r="EL705" s="160"/>
      <c r="EM705" s="160"/>
      <c r="EN705" s="160"/>
      <c r="EO705" s="160"/>
      <c r="EP705" s="160"/>
      <c r="EQ705" s="160"/>
      <c r="ER705" s="160"/>
      <c r="ES705" s="160"/>
      <c r="ET705" s="160"/>
      <c r="EU705" s="160"/>
      <c r="EV705" s="160"/>
      <c r="EW705" s="160"/>
      <c r="EX705" s="160"/>
      <c r="EY705" s="160"/>
      <c r="EZ705" s="160"/>
      <c r="FA705" s="161"/>
      <c r="FB705" s="162"/>
      <c r="FC705" s="163"/>
      <c r="FD705" s="163"/>
      <c r="FE705" s="163"/>
      <c r="FF705" s="163"/>
      <c r="FG705" s="163"/>
      <c r="FH705" s="163"/>
      <c r="FI705" s="163"/>
      <c r="FJ705" s="163"/>
      <c r="FK705" s="164"/>
      <c r="FL705" s="159"/>
      <c r="FM705" s="160"/>
      <c r="FN705" s="160"/>
      <c r="FO705" s="160"/>
      <c r="FP705" s="160"/>
      <c r="FQ705" s="165"/>
      <c r="FR705" s="159"/>
      <c r="FS705" s="160"/>
      <c r="FT705" s="160"/>
      <c r="FU705" s="161"/>
      <c r="FV705" s="106"/>
      <c r="FW705" s="101"/>
      <c r="FX705" s="101"/>
      <c r="FY705" s="165"/>
      <c r="FZ705" s="166"/>
      <c r="GA705" s="167"/>
      <c r="GB705" s="168"/>
      <c r="GC705" s="168"/>
      <c r="GD705" s="168"/>
      <c r="GE705" s="168"/>
      <c r="GF705" s="169"/>
      <c r="GG705" s="170"/>
      <c r="GH705" s="168"/>
      <c r="GI705" s="168"/>
      <c r="GJ705" s="169"/>
      <c r="GK705" s="170"/>
      <c r="GL705" s="171"/>
      <c r="GM705" s="160"/>
      <c r="GN705" s="160"/>
      <c r="GO705" s="160"/>
      <c r="GP705" s="165"/>
      <c r="GQ705" s="172"/>
      <c r="GR705" s="173"/>
      <c r="GS705" s="174"/>
      <c r="GT705" s="175"/>
      <c r="GU705" s="176"/>
      <c r="GV705" s="177"/>
      <c r="GW705" s="178"/>
    </row>
    <row r="706" spans="1:205" x14ac:dyDescent="0.3">
      <c r="DN706" s="179"/>
      <c r="DO706" s="179"/>
      <c r="DP706" s="179"/>
      <c r="DQ706" s="179"/>
    </row>
    <row r="707" spans="1:205" x14ac:dyDescent="0.3">
      <c r="DN707" s="179"/>
      <c r="DO707" s="179"/>
      <c r="DP707" s="179"/>
      <c r="DQ707" s="179"/>
    </row>
    <row r="708" spans="1:205" x14ac:dyDescent="0.3">
      <c r="DN708" s="179"/>
      <c r="DO708" s="179"/>
      <c r="DP708" s="179"/>
      <c r="DQ708" s="179"/>
    </row>
    <row r="709" spans="1:205" x14ac:dyDescent="0.3">
      <c r="DN709" s="179"/>
      <c r="DO709" s="179"/>
      <c r="DP709" s="179"/>
      <c r="DQ709" s="179"/>
    </row>
    <row r="710" spans="1:205" x14ac:dyDescent="0.3">
      <c r="DN710" s="179"/>
      <c r="DO710" s="179"/>
      <c r="DP710" s="179"/>
      <c r="DQ710" s="179"/>
    </row>
    <row r="711" spans="1:205" x14ac:dyDescent="0.3">
      <c r="DN711" s="179"/>
      <c r="DO711" s="179"/>
      <c r="DP711" s="179"/>
      <c r="DQ711" s="179"/>
    </row>
    <row r="712" spans="1:205" x14ac:dyDescent="0.3">
      <c r="DN712" s="179"/>
      <c r="DO712" s="179"/>
      <c r="DP712" s="179"/>
      <c r="DQ712" s="179"/>
    </row>
    <row r="713" spans="1:205" x14ac:dyDescent="0.3">
      <c r="DN713" s="179"/>
      <c r="DO713" s="179"/>
      <c r="DP713" s="179"/>
      <c r="DQ713" s="179"/>
    </row>
    <row r="714" spans="1:205" x14ac:dyDescent="0.3">
      <c r="DN714" s="179"/>
      <c r="DO714" s="179"/>
      <c r="DP714" s="179"/>
      <c r="DQ714" s="179"/>
    </row>
    <row r="715" spans="1:205" x14ac:dyDescent="0.3">
      <c r="DN715" s="179"/>
      <c r="DO715" s="179"/>
      <c r="DP715" s="179"/>
      <c r="DQ715" s="179"/>
    </row>
    <row r="716" spans="1:205" x14ac:dyDescent="0.3">
      <c r="DN716" s="179"/>
      <c r="DO716" s="179"/>
      <c r="DP716" s="179"/>
      <c r="DQ716" s="179"/>
    </row>
    <row r="717" spans="1:205" x14ac:dyDescent="0.3">
      <c r="DN717" s="179"/>
      <c r="DO717" s="179"/>
      <c r="DP717" s="179"/>
      <c r="DQ717" s="179"/>
    </row>
    <row r="718" spans="1:205" x14ac:dyDescent="0.3">
      <c r="DN718" s="179"/>
      <c r="DO718" s="179"/>
      <c r="DP718" s="179"/>
      <c r="DQ718" s="179"/>
    </row>
    <row r="719" spans="1:205" x14ac:dyDescent="0.3">
      <c r="DN719" s="179"/>
      <c r="DO719" s="179"/>
      <c r="DP719" s="179"/>
      <c r="DQ719" s="179"/>
    </row>
    <row r="720" spans="1:205" x14ac:dyDescent="0.3">
      <c r="DN720" s="179"/>
      <c r="DO720" s="179"/>
      <c r="DP720" s="179"/>
      <c r="DQ720" s="179"/>
    </row>
    <row r="721" spans="118:121" x14ac:dyDescent="0.3">
      <c r="DN721" s="179"/>
      <c r="DO721" s="179"/>
      <c r="DP721" s="179"/>
      <c r="DQ721" s="179"/>
    </row>
    <row r="722" spans="118:121" x14ac:dyDescent="0.3">
      <c r="DN722" s="179"/>
      <c r="DO722" s="179"/>
      <c r="DP722" s="179"/>
      <c r="DQ722" s="179"/>
    </row>
    <row r="723" spans="118:121" x14ac:dyDescent="0.3">
      <c r="DN723" s="179"/>
      <c r="DO723" s="179"/>
      <c r="DP723" s="179"/>
      <c r="DQ723" s="179"/>
    </row>
    <row r="724" spans="118:121" x14ac:dyDescent="0.3">
      <c r="DN724" s="179"/>
      <c r="DO724" s="179"/>
      <c r="DP724" s="179"/>
      <c r="DQ724" s="179"/>
    </row>
    <row r="725" spans="118:121" x14ac:dyDescent="0.3">
      <c r="DN725" s="179"/>
      <c r="DO725" s="179"/>
      <c r="DP725" s="179"/>
      <c r="DQ725" s="179"/>
    </row>
    <row r="726" spans="118:121" x14ac:dyDescent="0.3">
      <c r="DN726" s="179"/>
      <c r="DO726" s="179"/>
      <c r="DP726" s="179"/>
      <c r="DQ726" s="179"/>
    </row>
    <row r="727" spans="118:121" x14ac:dyDescent="0.3">
      <c r="DN727" s="179"/>
      <c r="DO727" s="179"/>
      <c r="DP727" s="179"/>
      <c r="DQ727" s="179"/>
    </row>
    <row r="728" spans="118:121" x14ac:dyDescent="0.3">
      <c r="DN728" s="179"/>
      <c r="DO728" s="179"/>
      <c r="DP728" s="179"/>
      <c r="DQ728" s="179"/>
    </row>
    <row r="729" spans="118:121" x14ac:dyDescent="0.3">
      <c r="DN729" s="179"/>
      <c r="DO729" s="179"/>
      <c r="DP729" s="179"/>
      <c r="DQ729" s="179"/>
    </row>
    <row r="730" spans="118:121" x14ac:dyDescent="0.3">
      <c r="DN730" s="179"/>
      <c r="DO730" s="179"/>
      <c r="DP730" s="179"/>
      <c r="DQ730" s="179"/>
    </row>
    <row r="731" spans="118:121" x14ac:dyDescent="0.3">
      <c r="DN731" s="179"/>
      <c r="DO731" s="179"/>
      <c r="DP731" s="179"/>
      <c r="DQ731" s="179"/>
    </row>
    <row r="732" spans="118:121" x14ac:dyDescent="0.3">
      <c r="DN732" s="179"/>
      <c r="DO732" s="179"/>
      <c r="DP732" s="179"/>
      <c r="DQ732" s="179"/>
    </row>
    <row r="733" spans="118:121" x14ac:dyDescent="0.3">
      <c r="DN733" s="179"/>
      <c r="DO733" s="179"/>
      <c r="DP733" s="179"/>
      <c r="DQ733" s="179"/>
    </row>
    <row r="734" spans="118:121" x14ac:dyDescent="0.3">
      <c r="DN734" s="179"/>
      <c r="DO734" s="179"/>
      <c r="DP734" s="179"/>
      <c r="DQ734" s="179"/>
    </row>
    <row r="735" spans="118:121" x14ac:dyDescent="0.3">
      <c r="DN735" s="179"/>
      <c r="DO735" s="179"/>
      <c r="DP735" s="179"/>
      <c r="DQ735" s="179"/>
    </row>
    <row r="736" spans="118:121" x14ac:dyDescent="0.3">
      <c r="DN736" s="179"/>
      <c r="DO736" s="179"/>
      <c r="DP736" s="179"/>
      <c r="DQ736" s="179"/>
    </row>
    <row r="737" spans="118:121" x14ac:dyDescent="0.3">
      <c r="DN737" s="179"/>
      <c r="DO737" s="179"/>
      <c r="DP737" s="179"/>
      <c r="DQ737" s="179"/>
    </row>
    <row r="738" spans="118:121" x14ac:dyDescent="0.3">
      <c r="DN738" s="179"/>
      <c r="DO738" s="179"/>
      <c r="DP738" s="179"/>
      <c r="DQ738" s="179"/>
    </row>
    <row r="739" spans="118:121" x14ac:dyDescent="0.3">
      <c r="DN739" s="179"/>
      <c r="DO739" s="179"/>
      <c r="DP739" s="179"/>
      <c r="DQ739" s="179"/>
    </row>
    <row r="740" spans="118:121" x14ac:dyDescent="0.3">
      <c r="DN740" s="179"/>
      <c r="DO740" s="179"/>
      <c r="DP740" s="179"/>
      <c r="DQ740" s="179"/>
    </row>
    <row r="741" spans="118:121" x14ac:dyDescent="0.3">
      <c r="DN741" s="179"/>
      <c r="DO741" s="179"/>
      <c r="DP741" s="179"/>
      <c r="DQ741" s="179"/>
    </row>
    <row r="742" spans="118:121" x14ac:dyDescent="0.3">
      <c r="DN742" s="179"/>
      <c r="DO742" s="179"/>
      <c r="DP742" s="179"/>
      <c r="DQ742" s="179"/>
    </row>
    <row r="743" spans="118:121" x14ac:dyDescent="0.3">
      <c r="DN743" s="179"/>
      <c r="DO743" s="179"/>
      <c r="DP743" s="179"/>
      <c r="DQ743" s="179"/>
    </row>
    <row r="744" spans="118:121" x14ac:dyDescent="0.3">
      <c r="DN744" s="179"/>
      <c r="DO744" s="179"/>
      <c r="DP744" s="179"/>
      <c r="DQ744" s="179"/>
    </row>
    <row r="745" spans="118:121" x14ac:dyDescent="0.3">
      <c r="DN745" s="179"/>
      <c r="DO745" s="179"/>
      <c r="DP745" s="179"/>
      <c r="DQ745" s="179"/>
    </row>
    <row r="746" spans="118:121" x14ac:dyDescent="0.3">
      <c r="DN746" s="179"/>
      <c r="DO746" s="179"/>
      <c r="DP746" s="179"/>
      <c r="DQ746" s="179"/>
    </row>
    <row r="747" spans="118:121" x14ac:dyDescent="0.3">
      <c r="DN747" s="179"/>
      <c r="DO747" s="179"/>
      <c r="DP747" s="179"/>
      <c r="DQ747" s="179"/>
    </row>
    <row r="748" spans="118:121" x14ac:dyDescent="0.3">
      <c r="DN748" s="179"/>
      <c r="DO748" s="179"/>
      <c r="DP748" s="179"/>
      <c r="DQ748" s="179"/>
    </row>
    <row r="749" spans="118:121" x14ac:dyDescent="0.3">
      <c r="DN749" s="179"/>
      <c r="DO749" s="179"/>
      <c r="DP749" s="179"/>
      <c r="DQ749" s="179"/>
    </row>
    <row r="750" spans="118:121" x14ac:dyDescent="0.3">
      <c r="DN750" s="179"/>
      <c r="DO750" s="179"/>
      <c r="DP750" s="179"/>
      <c r="DQ750" s="179"/>
    </row>
    <row r="751" spans="118:121" x14ac:dyDescent="0.3">
      <c r="DN751" s="179"/>
      <c r="DO751" s="179"/>
      <c r="DP751" s="179"/>
      <c r="DQ751" s="179"/>
    </row>
    <row r="752" spans="118:121" x14ac:dyDescent="0.3">
      <c r="DN752" s="179"/>
      <c r="DO752" s="179"/>
      <c r="DP752" s="179"/>
      <c r="DQ752" s="179"/>
    </row>
    <row r="753" spans="118:121" x14ac:dyDescent="0.3">
      <c r="DN753" s="179"/>
      <c r="DO753" s="179"/>
      <c r="DP753" s="179"/>
      <c r="DQ753" s="179"/>
    </row>
    <row r="754" spans="118:121" x14ac:dyDescent="0.3">
      <c r="DN754" s="179"/>
      <c r="DO754" s="179"/>
      <c r="DP754" s="179"/>
      <c r="DQ754" s="179"/>
    </row>
    <row r="755" spans="118:121" x14ac:dyDescent="0.3">
      <c r="DN755" s="179"/>
      <c r="DO755" s="179"/>
      <c r="DP755" s="179"/>
      <c r="DQ755" s="179"/>
    </row>
    <row r="756" spans="118:121" x14ac:dyDescent="0.3">
      <c r="DN756" s="179"/>
      <c r="DO756" s="179"/>
      <c r="DP756" s="179"/>
      <c r="DQ756" s="179"/>
    </row>
    <row r="757" spans="118:121" x14ac:dyDescent="0.3">
      <c r="DN757" s="179"/>
      <c r="DO757" s="179"/>
      <c r="DP757" s="179"/>
      <c r="DQ757" s="179"/>
    </row>
    <row r="758" spans="118:121" x14ac:dyDescent="0.3">
      <c r="DN758" s="179"/>
      <c r="DO758" s="179"/>
      <c r="DP758" s="179"/>
      <c r="DQ758" s="179"/>
    </row>
    <row r="759" spans="118:121" x14ac:dyDescent="0.3">
      <c r="DN759" s="179"/>
      <c r="DO759" s="179"/>
      <c r="DP759" s="179"/>
      <c r="DQ759" s="179"/>
    </row>
    <row r="760" spans="118:121" x14ac:dyDescent="0.3">
      <c r="DN760" s="179"/>
      <c r="DO760" s="179"/>
      <c r="DP760" s="179"/>
      <c r="DQ760" s="179"/>
    </row>
    <row r="761" spans="118:121" x14ac:dyDescent="0.3">
      <c r="DN761" s="179"/>
      <c r="DO761" s="179"/>
      <c r="DP761" s="179"/>
      <c r="DQ761" s="179"/>
    </row>
    <row r="762" spans="118:121" x14ac:dyDescent="0.3">
      <c r="DN762" s="179"/>
      <c r="DO762" s="179"/>
      <c r="DP762" s="179"/>
      <c r="DQ762" s="179"/>
    </row>
    <row r="763" spans="118:121" x14ac:dyDescent="0.3">
      <c r="DN763" s="179"/>
      <c r="DO763" s="179"/>
      <c r="DP763" s="179"/>
      <c r="DQ763" s="179"/>
    </row>
    <row r="764" spans="118:121" x14ac:dyDescent="0.3">
      <c r="DN764" s="179"/>
      <c r="DO764" s="179"/>
      <c r="DP764" s="179"/>
      <c r="DQ764" s="179"/>
    </row>
    <row r="765" spans="118:121" x14ac:dyDescent="0.3">
      <c r="DN765" s="179"/>
      <c r="DO765" s="179"/>
      <c r="DP765" s="179"/>
      <c r="DQ765" s="179"/>
    </row>
    <row r="766" spans="118:121" x14ac:dyDescent="0.3">
      <c r="DN766" s="179"/>
      <c r="DO766" s="179"/>
      <c r="DP766" s="179"/>
      <c r="DQ766" s="179"/>
    </row>
    <row r="767" spans="118:121" x14ac:dyDescent="0.3">
      <c r="DN767" s="179"/>
      <c r="DO767" s="179"/>
      <c r="DP767" s="179"/>
      <c r="DQ767" s="179"/>
    </row>
    <row r="768" spans="118:121" x14ac:dyDescent="0.3">
      <c r="DN768" s="179"/>
      <c r="DO768" s="179"/>
      <c r="DP768" s="179"/>
      <c r="DQ768" s="179"/>
    </row>
    <row r="769" spans="118:121" x14ac:dyDescent="0.3">
      <c r="DN769" s="179"/>
      <c r="DO769" s="179"/>
      <c r="DP769" s="179"/>
      <c r="DQ769" s="179"/>
    </row>
    <row r="770" spans="118:121" x14ac:dyDescent="0.3">
      <c r="DN770" s="179"/>
      <c r="DO770" s="179"/>
      <c r="DP770" s="179"/>
      <c r="DQ770" s="179"/>
    </row>
    <row r="771" spans="118:121" x14ac:dyDescent="0.3">
      <c r="DN771" s="179"/>
      <c r="DO771" s="179"/>
      <c r="DP771" s="179"/>
      <c r="DQ771" s="179"/>
    </row>
    <row r="772" spans="118:121" x14ac:dyDescent="0.3">
      <c r="DN772" s="179"/>
      <c r="DO772" s="179"/>
      <c r="DP772" s="179"/>
      <c r="DQ772" s="179"/>
    </row>
    <row r="773" spans="118:121" x14ac:dyDescent="0.3">
      <c r="DN773" s="179"/>
      <c r="DO773" s="179"/>
      <c r="DP773" s="179"/>
      <c r="DQ773" s="179"/>
    </row>
    <row r="774" spans="118:121" x14ac:dyDescent="0.3">
      <c r="DN774" s="179"/>
      <c r="DO774" s="179"/>
      <c r="DP774" s="179"/>
      <c r="DQ774" s="179"/>
    </row>
    <row r="775" spans="118:121" x14ac:dyDescent="0.3">
      <c r="DN775" s="179"/>
      <c r="DO775" s="179"/>
      <c r="DP775" s="179"/>
      <c r="DQ775" s="179"/>
    </row>
    <row r="776" spans="118:121" x14ac:dyDescent="0.3">
      <c r="DN776" s="179"/>
      <c r="DO776" s="179"/>
      <c r="DP776" s="179"/>
      <c r="DQ776" s="179"/>
    </row>
    <row r="777" spans="118:121" x14ac:dyDescent="0.3">
      <c r="DN777" s="179"/>
      <c r="DO777" s="179"/>
      <c r="DP777" s="179"/>
      <c r="DQ777" s="179"/>
    </row>
    <row r="778" spans="118:121" x14ac:dyDescent="0.3">
      <c r="DN778" s="179"/>
      <c r="DO778" s="179"/>
      <c r="DP778" s="179"/>
      <c r="DQ778" s="179"/>
    </row>
    <row r="779" spans="118:121" x14ac:dyDescent="0.3">
      <c r="DN779" s="179"/>
      <c r="DO779" s="179"/>
      <c r="DP779" s="179"/>
      <c r="DQ779" s="179"/>
    </row>
    <row r="780" spans="118:121" x14ac:dyDescent="0.3">
      <c r="DN780" s="179"/>
      <c r="DO780" s="179"/>
      <c r="DP780" s="179"/>
      <c r="DQ780" s="179"/>
    </row>
    <row r="781" spans="118:121" x14ac:dyDescent="0.3">
      <c r="DN781" s="179"/>
      <c r="DO781" s="179"/>
      <c r="DP781" s="179"/>
      <c r="DQ781" s="179"/>
    </row>
    <row r="782" spans="118:121" x14ac:dyDescent="0.3">
      <c r="DN782" s="179"/>
      <c r="DO782" s="179"/>
      <c r="DP782" s="179"/>
      <c r="DQ782" s="179"/>
    </row>
    <row r="783" spans="118:121" x14ac:dyDescent="0.3">
      <c r="DN783" s="179"/>
      <c r="DO783" s="179"/>
      <c r="DP783" s="179"/>
      <c r="DQ783" s="179"/>
    </row>
    <row r="784" spans="118:121" x14ac:dyDescent="0.3">
      <c r="DN784" s="179"/>
      <c r="DO784" s="179"/>
      <c r="DP784" s="179"/>
      <c r="DQ784" s="179"/>
    </row>
    <row r="785" spans="118:121" x14ac:dyDescent="0.3">
      <c r="DN785" s="179"/>
      <c r="DO785" s="179"/>
      <c r="DP785" s="179"/>
      <c r="DQ785" s="179"/>
    </row>
    <row r="786" spans="118:121" x14ac:dyDescent="0.3">
      <c r="DN786" s="179"/>
      <c r="DO786" s="179"/>
      <c r="DP786" s="179"/>
      <c r="DQ786" s="179"/>
    </row>
    <row r="787" spans="118:121" x14ac:dyDescent="0.3">
      <c r="DN787" s="179"/>
      <c r="DO787" s="179"/>
      <c r="DP787" s="179"/>
      <c r="DQ787" s="179"/>
    </row>
    <row r="788" spans="118:121" x14ac:dyDescent="0.3">
      <c r="DN788" s="179"/>
      <c r="DO788" s="179"/>
      <c r="DP788" s="179"/>
      <c r="DQ788" s="179"/>
    </row>
    <row r="789" spans="118:121" x14ac:dyDescent="0.3">
      <c r="DN789" s="179"/>
      <c r="DO789" s="179"/>
      <c r="DP789" s="179"/>
      <c r="DQ789" s="179"/>
    </row>
    <row r="790" spans="118:121" x14ac:dyDescent="0.3">
      <c r="DN790" s="179"/>
      <c r="DO790" s="179"/>
      <c r="DP790" s="179"/>
      <c r="DQ790" s="179"/>
    </row>
    <row r="791" spans="118:121" x14ac:dyDescent="0.3">
      <c r="DN791" s="179"/>
      <c r="DO791" s="179"/>
      <c r="DP791" s="179"/>
      <c r="DQ791" s="179"/>
    </row>
    <row r="792" spans="118:121" x14ac:dyDescent="0.3">
      <c r="DN792" s="179"/>
      <c r="DO792" s="179"/>
      <c r="DP792" s="179"/>
      <c r="DQ792" s="179"/>
    </row>
    <row r="793" spans="118:121" x14ac:dyDescent="0.3">
      <c r="DN793" s="179"/>
      <c r="DO793" s="179"/>
      <c r="DP793" s="179"/>
      <c r="DQ793" s="179"/>
    </row>
    <row r="794" spans="118:121" x14ac:dyDescent="0.3">
      <c r="DN794" s="179"/>
      <c r="DO794" s="179"/>
      <c r="DP794" s="179"/>
      <c r="DQ794" s="179"/>
    </row>
    <row r="795" spans="118:121" x14ac:dyDescent="0.3">
      <c r="DN795" s="179"/>
      <c r="DO795" s="179"/>
      <c r="DP795" s="179"/>
      <c r="DQ795" s="179"/>
    </row>
    <row r="796" spans="118:121" x14ac:dyDescent="0.3">
      <c r="DN796" s="179"/>
      <c r="DO796" s="179"/>
      <c r="DP796" s="179"/>
      <c r="DQ796" s="179"/>
    </row>
    <row r="797" spans="118:121" x14ac:dyDescent="0.3">
      <c r="DN797" s="179"/>
      <c r="DO797" s="179"/>
      <c r="DP797" s="179"/>
      <c r="DQ797" s="179"/>
    </row>
    <row r="798" spans="118:121" x14ac:dyDescent="0.3">
      <c r="DN798" s="179"/>
      <c r="DO798" s="179"/>
      <c r="DP798" s="179"/>
      <c r="DQ798" s="179"/>
    </row>
    <row r="799" spans="118:121" x14ac:dyDescent="0.3">
      <c r="DN799" s="179"/>
      <c r="DO799" s="179"/>
      <c r="DP799" s="179"/>
      <c r="DQ799" s="179"/>
    </row>
    <row r="800" spans="118:121" x14ac:dyDescent="0.3">
      <c r="DN800" s="179"/>
      <c r="DO800" s="179"/>
      <c r="DP800" s="179"/>
      <c r="DQ800" s="179"/>
    </row>
    <row r="801" spans="118:121" x14ac:dyDescent="0.3">
      <c r="DN801" s="179"/>
      <c r="DO801" s="179"/>
      <c r="DP801" s="179"/>
      <c r="DQ801" s="179"/>
    </row>
    <row r="802" spans="118:121" x14ac:dyDescent="0.3">
      <c r="DN802" s="179"/>
      <c r="DO802" s="179"/>
      <c r="DP802" s="179"/>
      <c r="DQ802" s="179"/>
    </row>
    <row r="803" spans="118:121" x14ac:dyDescent="0.3">
      <c r="DN803" s="179"/>
      <c r="DO803" s="179"/>
      <c r="DP803" s="179"/>
      <c r="DQ803" s="179"/>
    </row>
    <row r="804" spans="118:121" x14ac:dyDescent="0.3">
      <c r="DN804" s="179"/>
      <c r="DO804" s="179"/>
      <c r="DP804" s="179"/>
      <c r="DQ804" s="179"/>
    </row>
    <row r="805" spans="118:121" x14ac:dyDescent="0.3">
      <c r="DN805" s="179"/>
      <c r="DO805" s="179"/>
      <c r="DP805" s="179"/>
      <c r="DQ805" s="179"/>
    </row>
    <row r="806" spans="118:121" x14ac:dyDescent="0.3">
      <c r="DN806" s="179"/>
      <c r="DO806" s="179"/>
      <c r="DP806" s="179"/>
      <c r="DQ806" s="179"/>
    </row>
    <row r="807" spans="118:121" x14ac:dyDescent="0.3">
      <c r="DN807" s="179"/>
      <c r="DO807" s="179"/>
      <c r="DP807" s="179"/>
      <c r="DQ807" s="179"/>
    </row>
    <row r="808" spans="118:121" x14ac:dyDescent="0.3">
      <c r="DN808" s="179"/>
      <c r="DO808" s="179"/>
      <c r="DP808" s="179"/>
      <c r="DQ808" s="179"/>
    </row>
    <row r="809" spans="118:121" x14ac:dyDescent="0.3">
      <c r="DN809" s="179"/>
      <c r="DO809" s="179"/>
      <c r="DP809" s="179"/>
      <c r="DQ809" s="179"/>
    </row>
    <row r="810" spans="118:121" x14ac:dyDescent="0.3">
      <c r="DN810" s="179"/>
      <c r="DO810" s="179"/>
      <c r="DP810" s="179"/>
      <c r="DQ810" s="179"/>
    </row>
    <row r="811" spans="118:121" x14ac:dyDescent="0.3">
      <c r="DN811" s="179"/>
      <c r="DO811" s="179"/>
      <c r="DP811" s="179"/>
      <c r="DQ811" s="179"/>
    </row>
    <row r="812" spans="118:121" x14ac:dyDescent="0.3">
      <c r="DN812" s="179"/>
      <c r="DO812" s="179"/>
      <c r="DP812" s="179"/>
      <c r="DQ812" s="179"/>
    </row>
    <row r="813" spans="118:121" x14ac:dyDescent="0.3">
      <c r="DN813" s="179"/>
      <c r="DO813" s="179"/>
      <c r="DP813" s="179"/>
      <c r="DQ813" s="179"/>
    </row>
    <row r="814" spans="118:121" x14ac:dyDescent="0.3">
      <c r="DN814" s="179"/>
      <c r="DO814" s="179"/>
      <c r="DP814" s="179"/>
      <c r="DQ814" s="179"/>
    </row>
    <row r="815" spans="118:121" x14ac:dyDescent="0.3">
      <c r="DN815" s="179"/>
      <c r="DO815" s="179"/>
      <c r="DP815" s="179"/>
      <c r="DQ815" s="179"/>
    </row>
    <row r="816" spans="118:121" x14ac:dyDescent="0.3">
      <c r="DN816" s="179"/>
      <c r="DO816" s="179"/>
      <c r="DP816" s="179"/>
      <c r="DQ816" s="179"/>
    </row>
    <row r="817" spans="118:121" x14ac:dyDescent="0.3">
      <c r="DN817" s="179"/>
      <c r="DO817" s="179"/>
      <c r="DP817" s="179"/>
      <c r="DQ817" s="179"/>
    </row>
    <row r="818" spans="118:121" x14ac:dyDescent="0.3">
      <c r="DN818" s="179"/>
      <c r="DO818" s="179"/>
      <c r="DP818" s="179"/>
      <c r="DQ818" s="179"/>
    </row>
    <row r="819" spans="118:121" x14ac:dyDescent="0.3">
      <c r="DN819" s="179"/>
      <c r="DO819" s="179"/>
      <c r="DP819" s="179"/>
      <c r="DQ819" s="179"/>
    </row>
    <row r="820" spans="118:121" x14ac:dyDescent="0.3">
      <c r="DN820" s="179"/>
      <c r="DO820" s="179"/>
      <c r="DP820" s="179"/>
      <c r="DQ820" s="179"/>
    </row>
    <row r="821" spans="118:121" x14ac:dyDescent="0.3">
      <c r="DN821" s="179"/>
      <c r="DO821" s="179"/>
      <c r="DP821" s="179"/>
      <c r="DQ821" s="179"/>
    </row>
    <row r="822" spans="118:121" x14ac:dyDescent="0.3">
      <c r="DN822" s="179"/>
      <c r="DO822" s="179"/>
      <c r="DP822" s="179"/>
      <c r="DQ822" s="179"/>
    </row>
    <row r="823" spans="118:121" x14ac:dyDescent="0.3">
      <c r="DN823" s="179"/>
      <c r="DO823" s="179"/>
      <c r="DP823" s="179"/>
      <c r="DQ823" s="179"/>
    </row>
    <row r="824" spans="118:121" x14ac:dyDescent="0.3">
      <c r="DN824" s="179"/>
      <c r="DO824" s="179"/>
      <c r="DP824" s="179"/>
      <c r="DQ824" s="179"/>
    </row>
    <row r="825" spans="118:121" x14ac:dyDescent="0.3">
      <c r="DN825" s="179"/>
      <c r="DO825" s="179"/>
      <c r="DP825" s="179"/>
      <c r="DQ825" s="179"/>
    </row>
    <row r="826" spans="118:121" x14ac:dyDescent="0.3">
      <c r="DN826" s="179"/>
      <c r="DO826" s="179"/>
      <c r="DP826" s="179"/>
      <c r="DQ826" s="179"/>
    </row>
    <row r="827" spans="118:121" x14ac:dyDescent="0.3">
      <c r="DN827" s="179"/>
      <c r="DO827" s="179"/>
      <c r="DP827" s="179"/>
      <c r="DQ827" s="179"/>
    </row>
    <row r="828" spans="118:121" x14ac:dyDescent="0.3">
      <c r="DN828" s="179"/>
      <c r="DO828" s="179"/>
      <c r="DP828" s="179"/>
      <c r="DQ828" s="179"/>
    </row>
    <row r="829" spans="118:121" x14ac:dyDescent="0.3">
      <c r="DN829" s="179"/>
      <c r="DO829" s="179"/>
      <c r="DP829" s="179"/>
      <c r="DQ829" s="179"/>
    </row>
    <row r="830" spans="118:121" x14ac:dyDescent="0.3">
      <c r="DN830" s="179"/>
      <c r="DO830" s="179"/>
      <c r="DP830" s="179"/>
      <c r="DQ830" s="179"/>
    </row>
    <row r="831" spans="118:121" x14ac:dyDescent="0.3">
      <c r="DN831" s="179"/>
      <c r="DO831" s="179"/>
      <c r="DP831" s="179"/>
      <c r="DQ831" s="179"/>
    </row>
    <row r="832" spans="118:121" x14ac:dyDescent="0.3">
      <c r="DN832" s="179"/>
      <c r="DO832" s="179"/>
      <c r="DP832" s="179"/>
      <c r="DQ832" s="179"/>
    </row>
    <row r="833" spans="118:121" x14ac:dyDescent="0.3">
      <c r="DN833" s="179"/>
      <c r="DO833" s="179"/>
      <c r="DP833" s="179"/>
      <c r="DQ833" s="179"/>
    </row>
    <row r="834" spans="118:121" x14ac:dyDescent="0.3">
      <c r="DN834" s="179"/>
      <c r="DO834" s="179"/>
      <c r="DP834" s="179"/>
      <c r="DQ834" s="179"/>
    </row>
    <row r="835" spans="118:121" x14ac:dyDescent="0.3">
      <c r="DN835" s="179"/>
      <c r="DO835" s="179"/>
      <c r="DP835" s="179"/>
      <c r="DQ835" s="179"/>
    </row>
    <row r="836" spans="118:121" x14ac:dyDescent="0.3">
      <c r="DN836" s="179"/>
      <c r="DO836" s="179"/>
      <c r="DP836" s="179"/>
      <c r="DQ836" s="179"/>
    </row>
    <row r="837" spans="118:121" x14ac:dyDescent="0.3">
      <c r="DN837" s="179"/>
      <c r="DO837" s="179"/>
      <c r="DP837" s="179"/>
      <c r="DQ837" s="179"/>
    </row>
    <row r="838" spans="118:121" x14ac:dyDescent="0.3">
      <c r="DN838" s="179"/>
      <c r="DO838" s="179"/>
      <c r="DP838" s="179"/>
      <c r="DQ838" s="179"/>
    </row>
    <row r="839" spans="118:121" x14ac:dyDescent="0.3">
      <c r="DN839" s="179"/>
      <c r="DO839" s="179"/>
      <c r="DP839" s="179"/>
      <c r="DQ839" s="179"/>
    </row>
    <row r="840" spans="118:121" x14ac:dyDescent="0.3">
      <c r="DN840" s="179"/>
      <c r="DO840" s="179"/>
      <c r="DP840" s="179"/>
      <c r="DQ840" s="179"/>
    </row>
    <row r="841" spans="118:121" x14ac:dyDescent="0.3">
      <c r="DN841" s="179"/>
      <c r="DO841" s="179"/>
      <c r="DP841" s="179"/>
      <c r="DQ841" s="179"/>
    </row>
    <row r="842" spans="118:121" x14ac:dyDescent="0.3">
      <c r="DN842" s="179"/>
      <c r="DO842" s="179"/>
      <c r="DP842" s="179"/>
      <c r="DQ842" s="179"/>
    </row>
    <row r="843" spans="118:121" x14ac:dyDescent="0.3">
      <c r="DN843" s="179"/>
      <c r="DO843" s="179"/>
      <c r="DP843" s="179"/>
      <c r="DQ843" s="179"/>
    </row>
    <row r="844" spans="118:121" x14ac:dyDescent="0.3">
      <c r="DN844" s="179"/>
      <c r="DO844" s="179"/>
      <c r="DP844" s="179"/>
      <c r="DQ844" s="179"/>
    </row>
    <row r="845" spans="118:121" x14ac:dyDescent="0.3">
      <c r="DN845" s="179"/>
      <c r="DO845" s="179"/>
      <c r="DP845" s="179"/>
      <c r="DQ845" s="179"/>
    </row>
    <row r="846" spans="118:121" x14ac:dyDescent="0.3">
      <c r="DN846" s="179"/>
      <c r="DO846" s="179"/>
      <c r="DP846" s="179"/>
      <c r="DQ846" s="179"/>
    </row>
    <row r="847" spans="118:121" x14ac:dyDescent="0.3">
      <c r="DN847" s="179"/>
      <c r="DO847" s="179"/>
      <c r="DP847" s="179"/>
      <c r="DQ847" s="179"/>
    </row>
    <row r="848" spans="118:121" x14ac:dyDescent="0.3">
      <c r="DN848" s="179"/>
      <c r="DO848" s="179"/>
      <c r="DP848" s="179"/>
      <c r="DQ848" s="179"/>
    </row>
    <row r="849" spans="118:121" x14ac:dyDescent="0.3">
      <c r="DN849" s="179"/>
      <c r="DO849" s="179"/>
      <c r="DP849" s="179"/>
      <c r="DQ849" s="179"/>
    </row>
    <row r="850" spans="118:121" x14ac:dyDescent="0.3">
      <c r="DN850" s="179"/>
      <c r="DO850" s="179"/>
      <c r="DP850" s="179"/>
      <c r="DQ850" s="179"/>
    </row>
    <row r="851" spans="118:121" x14ac:dyDescent="0.3">
      <c r="DN851" s="179"/>
      <c r="DO851" s="179"/>
      <c r="DP851" s="179"/>
      <c r="DQ851" s="179"/>
    </row>
    <row r="852" spans="118:121" x14ac:dyDescent="0.3">
      <c r="DN852" s="179"/>
      <c r="DO852" s="179"/>
      <c r="DP852" s="179"/>
      <c r="DQ852" s="179"/>
    </row>
    <row r="853" spans="118:121" x14ac:dyDescent="0.3">
      <c r="DN853" s="179"/>
      <c r="DO853" s="179"/>
      <c r="DP853" s="179"/>
      <c r="DQ853" s="179"/>
    </row>
    <row r="854" spans="118:121" x14ac:dyDescent="0.3">
      <c r="DN854" s="179"/>
      <c r="DO854" s="179"/>
      <c r="DP854" s="179"/>
      <c r="DQ854" s="179"/>
    </row>
    <row r="855" spans="118:121" x14ac:dyDescent="0.3">
      <c r="DN855" s="179"/>
      <c r="DO855" s="179"/>
      <c r="DP855" s="179"/>
      <c r="DQ855" s="179"/>
    </row>
    <row r="856" spans="118:121" x14ac:dyDescent="0.3">
      <c r="DN856" s="179"/>
      <c r="DO856" s="179"/>
      <c r="DP856" s="179"/>
      <c r="DQ856" s="179"/>
    </row>
    <row r="857" spans="118:121" x14ac:dyDescent="0.3">
      <c r="DN857" s="179"/>
      <c r="DO857" s="179"/>
      <c r="DP857" s="179"/>
      <c r="DQ857" s="179"/>
    </row>
    <row r="858" spans="118:121" x14ac:dyDescent="0.3">
      <c r="DN858" s="179"/>
      <c r="DO858" s="179"/>
      <c r="DP858" s="179"/>
      <c r="DQ858" s="179"/>
    </row>
    <row r="859" spans="118:121" x14ac:dyDescent="0.3">
      <c r="DN859" s="179"/>
      <c r="DO859" s="179"/>
      <c r="DP859" s="179"/>
      <c r="DQ859" s="179"/>
    </row>
    <row r="860" spans="118:121" x14ac:dyDescent="0.3">
      <c r="DN860" s="179"/>
      <c r="DO860" s="179"/>
      <c r="DP860" s="179"/>
      <c r="DQ860" s="179"/>
    </row>
    <row r="861" spans="118:121" x14ac:dyDescent="0.3">
      <c r="DN861" s="179"/>
      <c r="DO861" s="179"/>
      <c r="DP861" s="179"/>
      <c r="DQ861" s="179"/>
    </row>
    <row r="862" spans="118:121" x14ac:dyDescent="0.3">
      <c r="DN862" s="179"/>
      <c r="DO862" s="179"/>
      <c r="DP862" s="179"/>
      <c r="DQ862" s="179"/>
    </row>
    <row r="863" spans="118:121" x14ac:dyDescent="0.3">
      <c r="DN863" s="179"/>
      <c r="DO863" s="179"/>
      <c r="DP863" s="179"/>
      <c r="DQ863" s="179"/>
    </row>
    <row r="864" spans="118:121" x14ac:dyDescent="0.3">
      <c r="DN864" s="179"/>
      <c r="DO864" s="179"/>
      <c r="DP864" s="179"/>
      <c r="DQ864" s="179"/>
    </row>
    <row r="865" spans="118:121" x14ac:dyDescent="0.3">
      <c r="DN865" s="179"/>
      <c r="DO865" s="179"/>
      <c r="DP865" s="179"/>
      <c r="DQ865" s="179"/>
    </row>
    <row r="866" spans="118:121" x14ac:dyDescent="0.3">
      <c r="DN866" s="179"/>
      <c r="DO866" s="179"/>
      <c r="DP866" s="179"/>
      <c r="DQ866" s="179"/>
    </row>
    <row r="867" spans="118:121" x14ac:dyDescent="0.3">
      <c r="DN867" s="179"/>
      <c r="DO867" s="179"/>
      <c r="DP867" s="179"/>
      <c r="DQ867" s="179"/>
    </row>
    <row r="868" spans="118:121" x14ac:dyDescent="0.3">
      <c r="DN868" s="179"/>
      <c r="DO868" s="179"/>
      <c r="DP868" s="179"/>
      <c r="DQ868" s="179"/>
    </row>
    <row r="869" spans="118:121" x14ac:dyDescent="0.3">
      <c r="DN869" s="179"/>
      <c r="DO869" s="179"/>
      <c r="DP869" s="179"/>
      <c r="DQ869" s="179"/>
    </row>
    <row r="870" spans="118:121" x14ac:dyDescent="0.3">
      <c r="DN870" s="179"/>
      <c r="DO870" s="179"/>
      <c r="DP870" s="179"/>
      <c r="DQ870" s="179"/>
    </row>
    <row r="871" spans="118:121" x14ac:dyDescent="0.3">
      <c r="DN871" s="179"/>
      <c r="DO871" s="179"/>
      <c r="DP871" s="179"/>
      <c r="DQ871" s="179"/>
    </row>
    <row r="872" spans="118:121" x14ac:dyDescent="0.3">
      <c r="DN872" s="179"/>
      <c r="DO872" s="179"/>
      <c r="DP872" s="179"/>
      <c r="DQ872" s="179"/>
    </row>
    <row r="873" spans="118:121" x14ac:dyDescent="0.3">
      <c r="DN873" s="179"/>
      <c r="DO873" s="179"/>
      <c r="DP873" s="179"/>
      <c r="DQ873" s="179"/>
    </row>
    <row r="874" spans="118:121" x14ac:dyDescent="0.3">
      <c r="DN874" s="179"/>
      <c r="DO874" s="179"/>
      <c r="DP874" s="179"/>
      <c r="DQ874" s="179"/>
    </row>
    <row r="875" spans="118:121" x14ac:dyDescent="0.3">
      <c r="DN875" s="179"/>
      <c r="DO875" s="179"/>
      <c r="DP875" s="179"/>
      <c r="DQ875" s="179"/>
    </row>
    <row r="876" spans="118:121" x14ac:dyDescent="0.3">
      <c r="DN876" s="179"/>
      <c r="DO876" s="179"/>
      <c r="DP876" s="179"/>
      <c r="DQ876" s="179"/>
    </row>
    <row r="877" spans="118:121" x14ac:dyDescent="0.3">
      <c r="DN877" s="179"/>
      <c r="DO877" s="179"/>
      <c r="DP877" s="179"/>
      <c r="DQ877" s="179"/>
    </row>
    <row r="878" spans="118:121" x14ac:dyDescent="0.3">
      <c r="DN878" s="179"/>
      <c r="DO878" s="179"/>
      <c r="DP878" s="179"/>
      <c r="DQ878" s="179"/>
    </row>
    <row r="879" spans="118:121" x14ac:dyDescent="0.3">
      <c r="DN879" s="179"/>
      <c r="DO879" s="179"/>
      <c r="DP879" s="179"/>
      <c r="DQ879" s="179"/>
    </row>
    <row r="880" spans="118:121" x14ac:dyDescent="0.3">
      <c r="DN880" s="179"/>
      <c r="DO880" s="179"/>
      <c r="DP880" s="179"/>
      <c r="DQ880" s="179"/>
    </row>
    <row r="881" spans="118:121" x14ac:dyDescent="0.3">
      <c r="DN881" s="179"/>
      <c r="DO881" s="179"/>
      <c r="DP881" s="179"/>
      <c r="DQ881" s="179"/>
    </row>
    <row r="882" spans="118:121" x14ac:dyDescent="0.3">
      <c r="DN882" s="179"/>
      <c r="DO882" s="179"/>
      <c r="DP882" s="179"/>
      <c r="DQ882" s="179"/>
    </row>
    <row r="883" spans="118:121" x14ac:dyDescent="0.3">
      <c r="DN883" s="179"/>
      <c r="DO883" s="179"/>
      <c r="DP883" s="179"/>
      <c r="DQ883" s="179"/>
    </row>
    <row r="884" spans="118:121" x14ac:dyDescent="0.3">
      <c r="DN884" s="179"/>
      <c r="DO884" s="179"/>
      <c r="DP884" s="179"/>
      <c r="DQ884" s="179"/>
    </row>
    <row r="885" spans="118:121" x14ac:dyDescent="0.3">
      <c r="DN885" s="179"/>
      <c r="DO885" s="179"/>
      <c r="DP885" s="179"/>
      <c r="DQ885" s="179"/>
    </row>
    <row r="886" spans="118:121" x14ac:dyDescent="0.3">
      <c r="DN886" s="179"/>
      <c r="DO886" s="179"/>
      <c r="DP886" s="179"/>
      <c r="DQ886" s="179"/>
    </row>
    <row r="887" spans="118:121" x14ac:dyDescent="0.3">
      <c r="DN887" s="179"/>
      <c r="DO887" s="179"/>
      <c r="DP887" s="179"/>
      <c r="DQ887" s="179"/>
    </row>
    <row r="888" spans="118:121" x14ac:dyDescent="0.3">
      <c r="DN888" s="179"/>
      <c r="DO888" s="179"/>
      <c r="DP888" s="179"/>
      <c r="DQ888" s="179"/>
    </row>
    <row r="889" spans="118:121" x14ac:dyDescent="0.3">
      <c r="DN889" s="179"/>
      <c r="DO889" s="179"/>
      <c r="DP889" s="179"/>
      <c r="DQ889" s="179"/>
    </row>
    <row r="890" spans="118:121" x14ac:dyDescent="0.3">
      <c r="DN890" s="179"/>
      <c r="DO890" s="179"/>
      <c r="DP890" s="179"/>
      <c r="DQ890" s="179"/>
    </row>
    <row r="891" spans="118:121" x14ac:dyDescent="0.3">
      <c r="DN891" s="179"/>
      <c r="DO891" s="179"/>
      <c r="DP891" s="179"/>
      <c r="DQ891" s="179"/>
    </row>
    <row r="892" spans="118:121" x14ac:dyDescent="0.3">
      <c r="DN892" s="179"/>
      <c r="DO892" s="179"/>
      <c r="DP892" s="179"/>
      <c r="DQ892" s="179"/>
    </row>
    <row r="893" spans="118:121" x14ac:dyDescent="0.3">
      <c r="DN893" s="179"/>
      <c r="DO893" s="179"/>
      <c r="DP893" s="179"/>
      <c r="DQ893" s="179"/>
    </row>
    <row r="894" spans="118:121" x14ac:dyDescent="0.3">
      <c r="DN894" s="179"/>
      <c r="DO894" s="179"/>
      <c r="DP894" s="179"/>
      <c r="DQ894" s="179"/>
    </row>
    <row r="895" spans="118:121" x14ac:dyDescent="0.3">
      <c r="DN895" s="179"/>
      <c r="DO895" s="179"/>
      <c r="DP895" s="179"/>
      <c r="DQ895" s="179"/>
    </row>
    <row r="896" spans="118:121" x14ac:dyDescent="0.3">
      <c r="DN896" s="179"/>
      <c r="DO896" s="179"/>
      <c r="DP896" s="179"/>
      <c r="DQ896" s="179"/>
    </row>
    <row r="897" spans="118:121" x14ac:dyDescent="0.3">
      <c r="DN897" s="179"/>
      <c r="DO897" s="179"/>
      <c r="DP897" s="179"/>
      <c r="DQ897" s="179"/>
    </row>
    <row r="898" spans="118:121" x14ac:dyDescent="0.3">
      <c r="DN898" s="179"/>
      <c r="DO898" s="179"/>
      <c r="DP898" s="179"/>
      <c r="DQ898" s="179"/>
    </row>
    <row r="899" spans="118:121" x14ac:dyDescent="0.3">
      <c r="DN899" s="179"/>
      <c r="DO899" s="179"/>
      <c r="DP899" s="179"/>
      <c r="DQ899" s="179"/>
    </row>
    <row r="900" spans="118:121" x14ac:dyDescent="0.3">
      <c r="DN900" s="179"/>
      <c r="DO900" s="179"/>
      <c r="DP900" s="179"/>
      <c r="DQ900" s="179"/>
    </row>
    <row r="901" spans="118:121" x14ac:dyDescent="0.3">
      <c r="DN901" s="179"/>
      <c r="DO901" s="179"/>
      <c r="DP901" s="179"/>
      <c r="DQ901" s="179"/>
    </row>
    <row r="902" spans="118:121" x14ac:dyDescent="0.3">
      <c r="DN902" s="179"/>
      <c r="DO902" s="179"/>
      <c r="DP902" s="179"/>
      <c r="DQ902" s="179"/>
    </row>
    <row r="903" spans="118:121" x14ac:dyDescent="0.3">
      <c r="DN903" s="179"/>
      <c r="DO903" s="179"/>
      <c r="DP903" s="179"/>
      <c r="DQ903" s="179"/>
    </row>
    <row r="904" spans="118:121" x14ac:dyDescent="0.3">
      <c r="DN904" s="179"/>
      <c r="DO904" s="179"/>
      <c r="DP904" s="179"/>
      <c r="DQ904" s="179"/>
    </row>
    <row r="905" spans="118:121" x14ac:dyDescent="0.3">
      <c r="DN905" s="179"/>
      <c r="DO905" s="179"/>
      <c r="DP905" s="179"/>
      <c r="DQ905" s="179"/>
    </row>
    <row r="906" spans="118:121" x14ac:dyDescent="0.3">
      <c r="DN906" s="179"/>
      <c r="DO906" s="179"/>
      <c r="DP906" s="179"/>
      <c r="DQ906" s="179"/>
    </row>
    <row r="907" spans="118:121" x14ac:dyDescent="0.3">
      <c r="DN907" s="179"/>
      <c r="DO907" s="179"/>
      <c r="DP907" s="179"/>
      <c r="DQ907" s="179"/>
    </row>
    <row r="908" spans="118:121" x14ac:dyDescent="0.3">
      <c r="DN908" s="179"/>
      <c r="DO908" s="179"/>
      <c r="DP908" s="179"/>
      <c r="DQ908" s="179"/>
    </row>
    <row r="909" spans="118:121" x14ac:dyDescent="0.3">
      <c r="DN909" s="179"/>
      <c r="DO909" s="179"/>
      <c r="DP909" s="179"/>
      <c r="DQ909" s="179"/>
    </row>
    <row r="910" spans="118:121" x14ac:dyDescent="0.3">
      <c r="DN910" s="179"/>
      <c r="DO910" s="179"/>
      <c r="DP910" s="179"/>
      <c r="DQ910" s="179"/>
    </row>
    <row r="911" spans="118:121" x14ac:dyDescent="0.3">
      <c r="DN911" s="179"/>
      <c r="DO911" s="179"/>
      <c r="DP911" s="179"/>
      <c r="DQ911" s="179"/>
    </row>
    <row r="912" spans="118:121" x14ac:dyDescent="0.3">
      <c r="DN912" s="179"/>
      <c r="DO912" s="179"/>
      <c r="DP912" s="179"/>
      <c r="DQ912" s="179"/>
    </row>
    <row r="913" spans="118:121" x14ac:dyDescent="0.3">
      <c r="DN913" s="179"/>
      <c r="DO913" s="179"/>
      <c r="DP913" s="179"/>
      <c r="DQ913" s="179"/>
    </row>
    <row r="914" spans="118:121" x14ac:dyDescent="0.3">
      <c r="DN914" s="179"/>
      <c r="DO914" s="179"/>
      <c r="DP914" s="179"/>
      <c r="DQ914" s="179"/>
    </row>
    <row r="915" spans="118:121" x14ac:dyDescent="0.3">
      <c r="DN915" s="179"/>
      <c r="DO915" s="179"/>
      <c r="DP915" s="179"/>
      <c r="DQ915" s="179"/>
    </row>
    <row r="916" spans="118:121" x14ac:dyDescent="0.3">
      <c r="DN916" s="179"/>
      <c r="DO916" s="179"/>
      <c r="DP916" s="179"/>
      <c r="DQ916" s="179"/>
    </row>
    <row r="917" spans="118:121" x14ac:dyDescent="0.3">
      <c r="DN917" s="179"/>
      <c r="DO917" s="179"/>
      <c r="DP917" s="179"/>
      <c r="DQ917" s="179"/>
    </row>
    <row r="918" spans="118:121" x14ac:dyDescent="0.3">
      <c r="DN918" s="179"/>
      <c r="DO918" s="179"/>
      <c r="DP918" s="179"/>
      <c r="DQ918" s="179"/>
    </row>
    <row r="919" spans="118:121" x14ac:dyDescent="0.3">
      <c r="DN919" s="179"/>
      <c r="DO919" s="179"/>
      <c r="DP919" s="179"/>
      <c r="DQ919" s="179"/>
    </row>
    <row r="920" spans="118:121" x14ac:dyDescent="0.3">
      <c r="DN920" s="179"/>
      <c r="DO920" s="179"/>
      <c r="DP920" s="179"/>
      <c r="DQ920" s="179"/>
    </row>
    <row r="921" spans="118:121" x14ac:dyDescent="0.3">
      <c r="DN921" s="179"/>
      <c r="DO921" s="179"/>
      <c r="DP921" s="179"/>
      <c r="DQ921" s="179"/>
    </row>
    <row r="922" spans="118:121" x14ac:dyDescent="0.3">
      <c r="DN922" s="179"/>
      <c r="DO922" s="179"/>
      <c r="DP922" s="179"/>
      <c r="DQ922" s="179"/>
    </row>
    <row r="923" spans="118:121" x14ac:dyDescent="0.3">
      <c r="DN923" s="179"/>
      <c r="DO923" s="179"/>
      <c r="DP923" s="179"/>
      <c r="DQ923" s="179"/>
    </row>
    <row r="924" spans="118:121" x14ac:dyDescent="0.3">
      <c r="DN924" s="179"/>
      <c r="DO924" s="179"/>
      <c r="DP924" s="179"/>
      <c r="DQ924" s="179"/>
    </row>
    <row r="925" spans="118:121" x14ac:dyDescent="0.3">
      <c r="DN925" s="179"/>
      <c r="DO925" s="179"/>
      <c r="DP925" s="179"/>
      <c r="DQ925" s="179"/>
    </row>
    <row r="926" spans="118:121" x14ac:dyDescent="0.3">
      <c r="DN926" s="179"/>
      <c r="DO926" s="179"/>
      <c r="DP926" s="179"/>
      <c r="DQ926" s="179"/>
    </row>
    <row r="927" spans="118:121" x14ac:dyDescent="0.3">
      <c r="DN927" s="179"/>
      <c r="DO927" s="179"/>
      <c r="DP927" s="179"/>
      <c r="DQ927" s="179"/>
    </row>
    <row r="928" spans="118:121" x14ac:dyDescent="0.3">
      <c r="DN928" s="179"/>
      <c r="DO928" s="179"/>
      <c r="DP928" s="179"/>
      <c r="DQ928" s="179"/>
    </row>
    <row r="929" spans="118:121" x14ac:dyDescent="0.3">
      <c r="DN929" s="179"/>
      <c r="DO929" s="179"/>
      <c r="DP929" s="179"/>
      <c r="DQ929" s="179"/>
    </row>
    <row r="930" spans="118:121" x14ac:dyDescent="0.3">
      <c r="DN930" s="179"/>
      <c r="DO930" s="179"/>
      <c r="DP930" s="179"/>
      <c r="DQ930" s="179"/>
    </row>
    <row r="931" spans="118:121" x14ac:dyDescent="0.3">
      <c r="DN931" s="179"/>
      <c r="DO931" s="179"/>
      <c r="DP931" s="179"/>
      <c r="DQ931" s="179"/>
    </row>
    <row r="932" spans="118:121" x14ac:dyDescent="0.3">
      <c r="DN932" s="179"/>
      <c r="DO932" s="179"/>
      <c r="DP932" s="179"/>
      <c r="DQ932" s="179"/>
    </row>
    <row r="933" spans="118:121" x14ac:dyDescent="0.3">
      <c r="DN933" s="179"/>
      <c r="DO933" s="179"/>
      <c r="DP933" s="179"/>
      <c r="DQ933" s="179"/>
    </row>
    <row r="934" spans="118:121" x14ac:dyDescent="0.3">
      <c r="DN934" s="179"/>
      <c r="DO934" s="179"/>
      <c r="DP934" s="179"/>
      <c r="DQ934" s="179"/>
    </row>
    <row r="935" spans="118:121" x14ac:dyDescent="0.3">
      <c r="DN935" s="179"/>
      <c r="DO935" s="179"/>
      <c r="DP935" s="179"/>
      <c r="DQ935" s="179"/>
    </row>
    <row r="936" spans="118:121" x14ac:dyDescent="0.3">
      <c r="DN936" s="179"/>
      <c r="DO936" s="179"/>
      <c r="DP936" s="179"/>
      <c r="DQ936" s="179"/>
    </row>
    <row r="937" spans="118:121" x14ac:dyDescent="0.3">
      <c r="DN937" s="179"/>
      <c r="DO937" s="179"/>
      <c r="DP937" s="179"/>
      <c r="DQ937" s="179"/>
    </row>
    <row r="938" spans="118:121" x14ac:dyDescent="0.3">
      <c r="DN938" s="179"/>
      <c r="DO938" s="179"/>
      <c r="DP938" s="179"/>
      <c r="DQ938" s="179"/>
    </row>
    <row r="939" spans="118:121" x14ac:dyDescent="0.3">
      <c r="DN939" s="179"/>
      <c r="DO939" s="179"/>
      <c r="DP939" s="179"/>
      <c r="DQ939" s="179"/>
    </row>
    <row r="940" spans="118:121" x14ac:dyDescent="0.3">
      <c r="DN940" s="179"/>
      <c r="DO940" s="179"/>
      <c r="DP940" s="179"/>
      <c r="DQ940" s="179"/>
    </row>
    <row r="941" spans="118:121" x14ac:dyDescent="0.3">
      <c r="DN941" s="179"/>
      <c r="DO941" s="179"/>
      <c r="DP941" s="179"/>
      <c r="DQ941" s="179"/>
    </row>
    <row r="942" spans="118:121" x14ac:dyDescent="0.3">
      <c r="DN942" s="179"/>
      <c r="DO942" s="179"/>
      <c r="DP942" s="179"/>
      <c r="DQ942" s="179"/>
    </row>
    <row r="943" spans="118:121" x14ac:dyDescent="0.3">
      <c r="DN943" s="179"/>
      <c r="DO943" s="179"/>
      <c r="DP943" s="179"/>
      <c r="DQ943" s="179"/>
    </row>
    <row r="944" spans="118:121" x14ac:dyDescent="0.3">
      <c r="DN944" s="179"/>
      <c r="DO944" s="179"/>
      <c r="DP944" s="179"/>
      <c r="DQ944" s="179"/>
    </row>
    <row r="945" spans="118:121" x14ac:dyDescent="0.3">
      <c r="DN945" s="179"/>
      <c r="DO945" s="179"/>
      <c r="DP945" s="179"/>
      <c r="DQ945" s="179"/>
    </row>
    <row r="946" spans="118:121" x14ac:dyDescent="0.3">
      <c r="DN946" s="179"/>
      <c r="DO946" s="179"/>
      <c r="DP946" s="179"/>
      <c r="DQ946" s="179"/>
    </row>
    <row r="947" spans="118:121" x14ac:dyDescent="0.3">
      <c r="DN947" s="179"/>
      <c r="DO947" s="179"/>
      <c r="DP947" s="179"/>
      <c r="DQ947" s="179"/>
    </row>
    <row r="948" spans="118:121" x14ac:dyDescent="0.3">
      <c r="DN948" s="179"/>
      <c r="DO948" s="179"/>
      <c r="DP948" s="179"/>
      <c r="DQ948" s="179"/>
    </row>
    <row r="949" spans="118:121" x14ac:dyDescent="0.3">
      <c r="DN949" s="179"/>
      <c r="DO949" s="179"/>
      <c r="DP949" s="179"/>
      <c r="DQ949" s="179"/>
    </row>
    <row r="950" spans="118:121" x14ac:dyDescent="0.3">
      <c r="DN950" s="179"/>
      <c r="DO950" s="179"/>
      <c r="DP950" s="179"/>
      <c r="DQ950" s="179"/>
    </row>
    <row r="951" spans="118:121" x14ac:dyDescent="0.3">
      <c r="DN951" s="179"/>
      <c r="DO951" s="179"/>
      <c r="DP951" s="179"/>
      <c r="DQ951" s="179"/>
    </row>
    <row r="952" spans="118:121" x14ac:dyDescent="0.3">
      <c r="DN952" s="179"/>
      <c r="DO952" s="179"/>
      <c r="DP952" s="179"/>
      <c r="DQ952" s="179"/>
    </row>
    <row r="953" spans="118:121" x14ac:dyDescent="0.3">
      <c r="DN953" s="179"/>
      <c r="DO953" s="179"/>
      <c r="DP953" s="179"/>
      <c r="DQ953" s="179"/>
    </row>
    <row r="954" spans="118:121" x14ac:dyDescent="0.3">
      <c r="DN954" s="179"/>
      <c r="DO954" s="179"/>
      <c r="DP954" s="179"/>
      <c r="DQ954" s="179"/>
    </row>
    <row r="955" spans="118:121" x14ac:dyDescent="0.3">
      <c r="DN955" s="179"/>
      <c r="DO955" s="179"/>
      <c r="DP955" s="179"/>
      <c r="DQ955" s="179"/>
    </row>
    <row r="956" spans="118:121" x14ac:dyDescent="0.3">
      <c r="DN956" s="179"/>
      <c r="DO956" s="179"/>
      <c r="DP956" s="179"/>
      <c r="DQ956" s="179"/>
    </row>
    <row r="957" spans="118:121" x14ac:dyDescent="0.3">
      <c r="DN957" s="179"/>
      <c r="DO957" s="179"/>
      <c r="DP957" s="179"/>
      <c r="DQ957" s="179"/>
    </row>
    <row r="958" spans="118:121" x14ac:dyDescent="0.3">
      <c r="DN958" s="179"/>
      <c r="DO958" s="179"/>
      <c r="DP958" s="179"/>
      <c r="DQ958" s="179"/>
    </row>
    <row r="959" spans="118:121" x14ac:dyDescent="0.3">
      <c r="DN959" s="179"/>
      <c r="DO959" s="179"/>
      <c r="DP959" s="179"/>
      <c r="DQ959" s="179"/>
    </row>
    <row r="960" spans="118:121" x14ac:dyDescent="0.3">
      <c r="DN960" s="179"/>
      <c r="DO960" s="179"/>
      <c r="DP960" s="179"/>
      <c r="DQ960" s="179"/>
    </row>
    <row r="961" spans="118:121" x14ac:dyDescent="0.3">
      <c r="DN961" s="179"/>
      <c r="DO961" s="179"/>
      <c r="DP961" s="179"/>
      <c r="DQ961" s="179"/>
    </row>
    <row r="962" spans="118:121" x14ac:dyDescent="0.3">
      <c r="DN962" s="179"/>
      <c r="DO962" s="179"/>
      <c r="DP962" s="179"/>
      <c r="DQ962" s="179"/>
    </row>
    <row r="963" spans="118:121" x14ac:dyDescent="0.3">
      <c r="DN963" s="179"/>
      <c r="DO963" s="179"/>
      <c r="DP963" s="179"/>
      <c r="DQ963" s="179"/>
    </row>
    <row r="964" spans="118:121" x14ac:dyDescent="0.3">
      <c r="DN964" s="179"/>
      <c r="DO964" s="179"/>
      <c r="DP964" s="179"/>
      <c r="DQ964" s="179"/>
    </row>
    <row r="965" spans="118:121" x14ac:dyDescent="0.3">
      <c r="DN965" s="179"/>
      <c r="DO965" s="179"/>
      <c r="DP965" s="179"/>
      <c r="DQ965" s="179"/>
    </row>
    <row r="966" spans="118:121" x14ac:dyDescent="0.3">
      <c r="DN966" s="179"/>
      <c r="DO966" s="179"/>
      <c r="DP966" s="179"/>
      <c r="DQ966" s="179"/>
    </row>
    <row r="967" spans="118:121" x14ac:dyDescent="0.3">
      <c r="DN967" s="179"/>
      <c r="DO967" s="179"/>
      <c r="DP967" s="179"/>
      <c r="DQ967" s="179"/>
    </row>
    <row r="968" spans="118:121" x14ac:dyDescent="0.3">
      <c r="DN968" s="179"/>
      <c r="DO968" s="179"/>
      <c r="DP968" s="179"/>
      <c r="DQ968" s="179"/>
    </row>
    <row r="969" spans="118:121" x14ac:dyDescent="0.3">
      <c r="DN969" s="179"/>
      <c r="DO969" s="179"/>
      <c r="DP969" s="179"/>
      <c r="DQ969" s="179"/>
    </row>
    <row r="970" spans="118:121" x14ac:dyDescent="0.3">
      <c r="DN970" s="179"/>
      <c r="DO970" s="179"/>
      <c r="DP970" s="179"/>
      <c r="DQ970" s="179"/>
    </row>
    <row r="971" spans="118:121" x14ac:dyDescent="0.3">
      <c r="DN971" s="179"/>
      <c r="DO971" s="179"/>
      <c r="DP971" s="179"/>
      <c r="DQ971" s="179"/>
    </row>
    <row r="972" spans="118:121" x14ac:dyDescent="0.3">
      <c r="DN972" s="179"/>
      <c r="DO972" s="179"/>
      <c r="DP972" s="179"/>
      <c r="DQ972" s="179"/>
    </row>
    <row r="973" spans="118:121" x14ac:dyDescent="0.3">
      <c r="DN973" s="179"/>
      <c r="DO973" s="179"/>
      <c r="DP973" s="179"/>
      <c r="DQ973" s="179"/>
    </row>
    <row r="974" spans="118:121" x14ac:dyDescent="0.3">
      <c r="DN974" s="179"/>
      <c r="DO974" s="179"/>
      <c r="DP974" s="179"/>
      <c r="DQ974" s="179"/>
    </row>
    <row r="975" spans="118:121" x14ac:dyDescent="0.3">
      <c r="DN975" s="179"/>
      <c r="DO975" s="179"/>
      <c r="DP975" s="179"/>
      <c r="DQ975" s="179"/>
    </row>
    <row r="976" spans="118:121" x14ac:dyDescent="0.3">
      <c r="DN976" s="179"/>
      <c r="DO976" s="179"/>
      <c r="DP976" s="179"/>
      <c r="DQ976" s="179"/>
    </row>
    <row r="977" spans="118:121" x14ac:dyDescent="0.3">
      <c r="DN977" s="179"/>
      <c r="DO977" s="179"/>
      <c r="DP977" s="179"/>
      <c r="DQ977" s="179"/>
    </row>
    <row r="978" spans="118:121" x14ac:dyDescent="0.3">
      <c r="DN978" s="179"/>
      <c r="DO978" s="179"/>
      <c r="DP978" s="179"/>
      <c r="DQ978" s="179"/>
    </row>
    <row r="979" spans="118:121" x14ac:dyDescent="0.3">
      <c r="DN979" s="179"/>
      <c r="DO979" s="179"/>
      <c r="DP979" s="179"/>
      <c r="DQ979" s="179"/>
    </row>
    <row r="980" spans="118:121" x14ac:dyDescent="0.3">
      <c r="DN980" s="179"/>
      <c r="DO980" s="179"/>
      <c r="DP980" s="179"/>
      <c r="DQ980" s="179"/>
    </row>
    <row r="981" spans="118:121" x14ac:dyDescent="0.3">
      <c r="DN981" s="179"/>
      <c r="DO981" s="179"/>
      <c r="DP981" s="179"/>
      <c r="DQ981" s="179"/>
    </row>
    <row r="982" spans="118:121" x14ac:dyDescent="0.3">
      <c r="DN982" s="179"/>
      <c r="DO982" s="179"/>
      <c r="DP982" s="179"/>
      <c r="DQ982" s="179"/>
    </row>
    <row r="983" spans="118:121" x14ac:dyDescent="0.3">
      <c r="DN983" s="179"/>
      <c r="DO983" s="179"/>
      <c r="DP983" s="179"/>
      <c r="DQ983" s="179"/>
    </row>
    <row r="984" spans="118:121" x14ac:dyDescent="0.3">
      <c r="DN984" s="179"/>
      <c r="DO984" s="179"/>
      <c r="DP984" s="179"/>
      <c r="DQ984" s="179"/>
    </row>
    <row r="985" spans="118:121" x14ac:dyDescent="0.3">
      <c r="DN985" s="179"/>
      <c r="DO985" s="179"/>
      <c r="DP985" s="179"/>
      <c r="DQ985" s="179"/>
    </row>
    <row r="986" spans="118:121" x14ac:dyDescent="0.3">
      <c r="DN986" s="179"/>
      <c r="DO986" s="179"/>
      <c r="DP986" s="179"/>
      <c r="DQ986" s="179"/>
    </row>
    <row r="987" spans="118:121" x14ac:dyDescent="0.3">
      <c r="DN987" s="179"/>
      <c r="DO987" s="179"/>
      <c r="DP987" s="179"/>
      <c r="DQ987" s="179"/>
    </row>
    <row r="988" spans="118:121" x14ac:dyDescent="0.3">
      <c r="DN988" s="179"/>
      <c r="DO988" s="179"/>
      <c r="DP988" s="179"/>
      <c r="DQ988" s="179"/>
    </row>
    <row r="989" spans="118:121" x14ac:dyDescent="0.3">
      <c r="DN989" s="179"/>
      <c r="DO989" s="179"/>
      <c r="DP989" s="179"/>
      <c r="DQ989" s="179"/>
    </row>
    <row r="990" spans="118:121" x14ac:dyDescent="0.3">
      <c r="DN990" s="179"/>
      <c r="DO990" s="179"/>
      <c r="DP990" s="179"/>
      <c r="DQ990" s="179"/>
    </row>
    <row r="991" spans="118:121" x14ac:dyDescent="0.3">
      <c r="DN991" s="179"/>
      <c r="DO991" s="179"/>
      <c r="DP991" s="179"/>
      <c r="DQ991" s="179"/>
    </row>
    <row r="992" spans="118:121" x14ac:dyDescent="0.3">
      <c r="DN992" s="179"/>
      <c r="DO992" s="179"/>
      <c r="DP992" s="179"/>
      <c r="DQ992" s="179"/>
    </row>
    <row r="993" spans="118:121" x14ac:dyDescent="0.3">
      <c r="DN993" s="179"/>
      <c r="DO993" s="179"/>
      <c r="DP993" s="179"/>
      <c r="DQ993" s="179"/>
    </row>
    <row r="994" spans="118:121" x14ac:dyDescent="0.3">
      <c r="DN994" s="179"/>
      <c r="DO994" s="179"/>
      <c r="DP994" s="179"/>
      <c r="DQ994" s="179"/>
    </row>
    <row r="995" spans="118:121" x14ac:dyDescent="0.3">
      <c r="DN995" s="179"/>
      <c r="DO995" s="179"/>
      <c r="DP995" s="179"/>
      <c r="DQ995" s="179"/>
    </row>
    <row r="996" spans="118:121" x14ac:dyDescent="0.3">
      <c r="DN996" s="179"/>
      <c r="DO996" s="179"/>
      <c r="DP996" s="179"/>
      <c r="DQ996" s="179"/>
    </row>
    <row r="997" spans="118:121" x14ac:dyDescent="0.3">
      <c r="DN997" s="179"/>
      <c r="DO997" s="179"/>
      <c r="DP997" s="179"/>
      <c r="DQ997" s="179"/>
    </row>
    <row r="998" spans="118:121" x14ac:dyDescent="0.3">
      <c r="DN998" s="179"/>
      <c r="DO998" s="179"/>
      <c r="DP998" s="179"/>
      <c r="DQ998" s="179"/>
    </row>
    <row r="999" spans="118:121" x14ac:dyDescent="0.3">
      <c r="DN999" s="179"/>
      <c r="DO999" s="179"/>
      <c r="DP999" s="179"/>
      <c r="DQ999" s="179"/>
    </row>
    <row r="1000" spans="118:121" x14ac:dyDescent="0.3">
      <c r="DN1000" s="179"/>
      <c r="DO1000" s="179"/>
      <c r="DP1000" s="179"/>
      <c r="DQ1000" s="179"/>
    </row>
    <row r="1001" spans="118:121" x14ac:dyDescent="0.3">
      <c r="DN1001" s="179"/>
      <c r="DO1001" s="179"/>
      <c r="DP1001" s="179"/>
      <c r="DQ1001" s="179"/>
    </row>
    <row r="1002" spans="118:121" x14ac:dyDescent="0.3">
      <c r="DN1002" s="179"/>
      <c r="DO1002" s="179"/>
      <c r="DP1002" s="179"/>
      <c r="DQ1002" s="179"/>
    </row>
    <row r="1003" spans="118:121" x14ac:dyDescent="0.3">
      <c r="DN1003" s="179"/>
      <c r="DO1003" s="179"/>
      <c r="DP1003" s="179"/>
      <c r="DQ1003" s="179"/>
    </row>
    <row r="1004" spans="118:121" x14ac:dyDescent="0.3">
      <c r="DN1004" s="179"/>
      <c r="DO1004" s="179"/>
      <c r="DP1004" s="179"/>
      <c r="DQ1004" s="179"/>
    </row>
    <row r="1005" spans="118:121" x14ac:dyDescent="0.3">
      <c r="DN1005" s="179"/>
      <c r="DO1005" s="179"/>
      <c r="DP1005" s="179"/>
      <c r="DQ1005" s="179"/>
    </row>
    <row r="1006" spans="118:121" x14ac:dyDescent="0.3">
      <c r="DN1006" s="179"/>
      <c r="DO1006" s="179"/>
      <c r="DP1006" s="179"/>
      <c r="DQ1006" s="179"/>
    </row>
    <row r="1007" spans="118:121" x14ac:dyDescent="0.3">
      <c r="DN1007" s="179"/>
      <c r="DO1007" s="179"/>
      <c r="DP1007" s="179"/>
      <c r="DQ1007" s="179"/>
    </row>
    <row r="1008" spans="118:121" x14ac:dyDescent="0.3">
      <c r="DN1008" s="179"/>
      <c r="DO1008" s="179"/>
      <c r="DP1008" s="179"/>
      <c r="DQ1008" s="179"/>
    </row>
    <row r="1009" spans="118:121" x14ac:dyDescent="0.3">
      <c r="DN1009" s="179"/>
      <c r="DO1009" s="179"/>
      <c r="DP1009" s="179"/>
      <c r="DQ1009" s="179"/>
    </row>
    <row r="1010" spans="118:121" x14ac:dyDescent="0.3">
      <c r="DN1010" s="179"/>
      <c r="DO1010" s="179"/>
      <c r="DP1010" s="179"/>
      <c r="DQ1010" s="179"/>
    </row>
    <row r="1011" spans="118:121" x14ac:dyDescent="0.3">
      <c r="DN1011" s="179"/>
      <c r="DO1011" s="179"/>
      <c r="DP1011" s="179"/>
      <c r="DQ1011" s="179"/>
    </row>
    <row r="1012" spans="118:121" x14ac:dyDescent="0.3">
      <c r="DN1012" s="179"/>
      <c r="DO1012" s="179"/>
      <c r="DP1012" s="179"/>
      <c r="DQ1012" s="179"/>
    </row>
    <row r="1013" spans="118:121" x14ac:dyDescent="0.3">
      <c r="DN1013" s="179"/>
      <c r="DO1013" s="179"/>
      <c r="DP1013" s="179"/>
      <c r="DQ1013" s="179"/>
    </row>
    <row r="1014" spans="118:121" x14ac:dyDescent="0.3">
      <c r="DN1014" s="179"/>
      <c r="DO1014" s="179"/>
      <c r="DP1014" s="179"/>
      <c r="DQ1014" s="179"/>
    </row>
    <row r="1015" spans="118:121" x14ac:dyDescent="0.3">
      <c r="DN1015" s="179"/>
      <c r="DO1015" s="179"/>
      <c r="DP1015" s="179"/>
      <c r="DQ1015" s="179"/>
    </row>
    <row r="1016" spans="118:121" x14ac:dyDescent="0.3">
      <c r="DN1016" s="179"/>
      <c r="DO1016" s="179"/>
      <c r="DP1016" s="179"/>
      <c r="DQ1016" s="179"/>
    </row>
    <row r="1017" spans="118:121" x14ac:dyDescent="0.3">
      <c r="DN1017" s="179"/>
      <c r="DO1017" s="179"/>
      <c r="DP1017" s="179"/>
      <c r="DQ1017" s="179"/>
    </row>
    <row r="1018" spans="118:121" x14ac:dyDescent="0.3">
      <c r="DN1018" s="179"/>
      <c r="DO1018" s="179"/>
      <c r="DP1018" s="179"/>
      <c r="DQ1018" s="179"/>
    </row>
    <row r="1019" spans="118:121" x14ac:dyDescent="0.3">
      <c r="DN1019" s="179"/>
      <c r="DO1019" s="179"/>
      <c r="DP1019" s="179"/>
      <c r="DQ1019" s="179"/>
    </row>
    <row r="1020" spans="118:121" x14ac:dyDescent="0.3">
      <c r="DN1020" s="179"/>
      <c r="DO1020" s="179"/>
      <c r="DP1020" s="179"/>
      <c r="DQ1020" s="179"/>
    </row>
    <row r="1021" spans="118:121" x14ac:dyDescent="0.3">
      <c r="DN1021" s="179"/>
      <c r="DO1021" s="179"/>
      <c r="DP1021" s="179"/>
      <c r="DQ1021" s="179"/>
    </row>
    <row r="1022" spans="118:121" x14ac:dyDescent="0.3">
      <c r="DN1022" s="179"/>
      <c r="DO1022" s="179"/>
      <c r="DP1022" s="179"/>
      <c r="DQ1022" s="179"/>
    </row>
    <row r="1023" spans="118:121" x14ac:dyDescent="0.3">
      <c r="DN1023" s="179"/>
      <c r="DO1023" s="179"/>
      <c r="DP1023" s="179"/>
      <c r="DQ1023" s="179"/>
    </row>
    <row r="1024" spans="118:121" x14ac:dyDescent="0.3">
      <c r="DN1024" s="179"/>
      <c r="DO1024" s="179"/>
      <c r="DP1024" s="179"/>
      <c r="DQ1024" s="179"/>
    </row>
    <row r="1025" spans="118:121" x14ac:dyDescent="0.3">
      <c r="DN1025" s="179"/>
      <c r="DO1025" s="179"/>
      <c r="DP1025" s="179"/>
      <c r="DQ1025" s="179"/>
    </row>
    <row r="1026" spans="118:121" x14ac:dyDescent="0.3">
      <c r="DN1026" s="179"/>
      <c r="DO1026" s="179"/>
      <c r="DP1026" s="179"/>
      <c r="DQ1026" s="179"/>
    </row>
    <row r="1027" spans="118:121" x14ac:dyDescent="0.3">
      <c r="DN1027" s="179"/>
      <c r="DO1027" s="179"/>
      <c r="DP1027" s="179"/>
      <c r="DQ1027" s="179"/>
    </row>
    <row r="1028" spans="118:121" x14ac:dyDescent="0.3">
      <c r="DN1028" s="179"/>
      <c r="DO1028" s="179"/>
      <c r="DP1028" s="179"/>
      <c r="DQ1028" s="179"/>
    </row>
    <row r="1029" spans="118:121" x14ac:dyDescent="0.3">
      <c r="DN1029" s="179"/>
      <c r="DO1029" s="179"/>
      <c r="DP1029" s="179"/>
      <c r="DQ1029" s="179"/>
    </row>
    <row r="1030" spans="118:121" x14ac:dyDescent="0.3">
      <c r="DN1030" s="179"/>
      <c r="DO1030" s="179"/>
      <c r="DP1030" s="179"/>
      <c r="DQ1030" s="179"/>
    </row>
    <row r="1031" spans="118:121" x14ac:dyDescent="0.3">
      <c r="DN1031" s="179"/>
      <c r="DO1031" s="179"/>
      <c r="DP1031" s="179"/>
      <c r="DQ1031" s="179"/>
    </row>
    <row r="1032" spans="118:121" x14ac:dyDescent="0.3">
      <c r="DN1032" s="179"/>
      <c r="DO1032" s="179"/>
      <c r="DP1032" s="179"/>
      <c r="DQ1032" s="179"/>
    </row>
    <row r="1033" spans="118:121" x14ac:dyDescent="0.3">
      <c r="DN1033" s="179"/>
      <c r="DO1033" s="179"/>
      <c r="DP1033" s="179"/>
      <c r="DQ1033" s="179"/>
    </row>
    <row r="1034" spans="118:121" x14ac:dyDescent="0.3">
      <c r="DN1034" s="179"/>
      <c r="DO1034" s="179"/>
      <c r="DP1034" s="179"/>
      <c r="DQ1034" s="179"/>
    </row>
    <row r="1035" spans="118:121" x14ac:dyDescent="0.3">
      <c r="DN1035" s="179"/>
      <c r="DO1035" s="179"/>
      <c r="DP1035" s="179"/>
      <c r="DQ1035" s="179"/>
    </row>
    <row r="1036" spans="118:121" x14ac:dyDescent="0.3">
      <c r="DN1036" s="179"/>
      <c r="DO1036" s="179"/>
      <c r="DP1036" s="179"/>
      <c r="DQ1036" s="179"/>
    </row>
    <row r="1037" spans="118:121" x14ac:dyDescent="0.3">
      <c r="DN1037" s="179"/>
      <c r="DO1037" s="179"/>
      <c r="DP1037" s="179"/>
      <c r="DQ1037" s="179"/>
    </row>
    <row r="1038" spans="118:121" x14ac:dyDescent="0.3">
      <c r="DN1038" s="179"/>
      <c r="DO1038" s="179"/>
      <c r="DP1038" s="179"/>
      <c r="DQ1038" s="179"/>
    </row>
    <row r="1039" spans="118:121" x14ac:dyDescent="0.3">
      <c r="DN1039" s="179"/>
      <c r="DO1039" s="179"/>
      <c r="DP1039" s="179"/>
      <c r="DQ1039" s="179"/>
    </row>
    <row r="1040" spans="118:121" x14ac:dyDescent="0.3">
      <c r="DN1040" s="179"/>
      <c r="DO1040" s="179"/>
      <c r="DP1040" s="179"/>
      <c r="DQ1040" s="179"/>
    </row>
    <row r="1041" spans="118:121" x14ac:dyDescent="0.3">
      <c r="DN1041" s="179"/>
      <c r="DO1041" s="179"/>
      <c r="DP1041" s="179"/>
      <c r="DQ1041" s="179"/>
    </row>
    <row r="1042" spans="118:121" x14ac:dyDescent="0.3">
      <c r="DN1042" s="179"/>
      <c r="DO1042" s="179"/>
      <c r="DP1042" s="179"/>
      <c r="DQ1042" s="179"/>
    </row>
    <row r="1043" spans="118:121" x14ac:dyDescent="0.3">
      <c r="DN1043" s="179"/>
      <c r="DO1043" s="179"/>
      <c r="DP1043" s="179"/>
      <c r="DQ1043" s="179"/>
    </row>
    <row r="1044" spans="118:121" x14ac:dyDescent="0.3">
      <c r="DN1044" s="179"/>
      <c r="DO1044" s="179"/>
      <c r="DP1044" s="179"/>
      <c r="DQ1044" s="179"/>
    </row>
    <row r="1045" spans="118:121" x14ac:dyDescent="0.3">
      <c r="DN1045" s="179"/>
      <c r="DO1045" s="179"/>
      <c r="DP1045" s="179"/>
      <c r="DQ1045" s="179"/>
    </row>
    <row r="1046" spans="118:121" x14ac:dyDescent="0.3">
      <c r="DN1046" s="179"/>
      <c r="DO1046" s="179"/>
      <c r="DP1046" s="179"/>
      <c r="DQ1046" s="179"/>
    </row>
    <row r="1047" spans="118:121" x14ac:dyDescent="0.3">
      <c r="DN1047" s="179"/>
      <c r="DO1047" s="179"/>
      <c r="DP1047" s="179"/>
      <c r="DQ1047" s="179"/>
    </row>
    <row r="1048" spans="118:121" x14ac:dyDescent="0.3">
      <c r="DN1048" s="179"/>
      <c r="DO1048" s="179"/>
      <c r="DP1048" s="179"/>
      <c r="DQ1048" s="179"/>
    </row>
    <row r="1049" spans="118:121" x14ac:dyDescent="0.3">
      <c r="DN1049" s="179"/>
      <c r="DO1049" s="179"/>
      <c r="DP1049" s="179"/>
      <c r="DQ1049" s="179"/>
    </row>
    <row r="1050" spans="118:121" x14ac:dyDescent="0.3">
      <c r="DN1050" s="179"/>
      <c r="DO1050" s="179"/>
      <c r="DP1050" s="179"/>
      <c r="DQ1050" s="179"/>
    </row>
    <row r="1051" spans="118:121" x14ac:dyDescent="0.3">
      <c r="DN1051" s="179"/>
      <c r="DO1051" s="179"/>
      <c r="DP1051" s="179"/>
      <c r="DQ1051" s="179"/>
    </row>
    <row r="1052" spans="118:121" x14ac:dyDescent="0.3">
      <c r="DN1052" s="179"/>
      <c r="DO1052" s="179"/>
      <c r="DP1052" s="179"/>
      <c r="DQ1052" s="179"/>
    </row>
    <row r="1053" spans="118:121" x14ac:dyDescent="0.3">
      <c r="DN1053" s="179"/>
      <c r="DO1053" s="179"/>
      <c r="DP1053" s="179"/>
      <c r="DQ1053" s="179"/>
    </row>
    <row r="1054" spans="118:121" x14ac:dyDescent="0.3">
      <c r="DN1054" s="179"/>
      <c r="DO1054" s="179"/>
      <c r="DP1054" s="179"/>
      <c r="DQ1054" s="179"/>
    </row>
    <row r="1055" spans="118:121" x14ac:dyDescent="0.3">
      <c r="DN1055" s="179"/>
      <c r="DO1055" s="179"/>
      <c r="DP1055" s="179"/>
      <c r="DQ1055" s="179"/>
    </row>
    <row r="1056" spans="118:121" x14ac:dyDescent="0.3">
      <c r="DN1056" s="179"/>
      <c r="DO1056" s="179"/>
      <c r="DP1056" s="179"/>
      <c r="DQ1056" s="179"/>
    </row>
    <row r="1057" spans="118:121" x14ac:dyDescent="0.3">
      <c r="DN1057" s="179"/>
      <c r="DO1057" s="179"/>
      <c r="DP1057" s="179"/>
      <c r="DQ1057" s="179"/>
    </row>
    <row r="1058" spans="118:121" x14ac:dyDescent="0.3">
      <c r="DN1058" s="179"/>
      <c r="DO1058" s="179"/>
      <c r="DP1058" s="179"/>
      <c r="DQ1058" s="179"/>
    </row>
  </sheetData>
  <mergeCells count="42">
    <mergeCell ref="FL1:FQ1"/>
    <mergeCell ref="FR1:FU1"/>
    <mergeCell ref="FV1:FZ1"/>
    <mergeCell ref="GA1:GF1"/>
    <mergeCell ref="GG1:GJ1"/>
    <mergeCell ref="GK1:GQ1"/>
    <mergeCell ref="GR1:GV1"/>
    <mergeCell ref="GM2:GP2"/>
    <mergeCell ref="A3:A4"/>
    <mergeCell ref="B3:B4"/>
    <mergeCell ref="C3:C4"/>
    <mergeCell ref="D3:D4"/>
    <mergeCell ref="E3:E4"/>
    <mergeCell ref="F3:F4"/>
    <mergeCell ref="G3:G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HI4:HL4"/>
    <mergeCell ref="GU3:GU4"/>
    <mergeCell ref="GV3:GV4"/>
    <mergeCell ref="GW3:GW4"/>
    <mergeCell ref="GX4:HA4"/>
    <mergeCell ref="HC4:HH4"/>
  </mergeCells>
  <conditionalFormatting sqref="FZ6:FZ1901">
    <cfRule type="expression" dxfId="23" priority="19">
      <formula>FZ="недостоверный"</formula>
    </cfRule>
  </conditionalFormatting>
  <conditionalFormatting sqref="FZ6:FZ21">
    <cfRule type="containsText" dxfId="22" priority="18" operator="containsText" text="недостоверный">
      <formula>NOT(ISERROR(SEARCH("недостоверный",FZ6)))</formula>
    </cfRule>
  </conditionalFormatting>
  <conditionalFormatting sqref="GA6:GA21">
    <cfRule type="cellIs" dxfId="21" priority="17" operator="greaterThan">
      <formula>$HC$9</formula>
    </cfRule>
  </conditionalFormatting>
  <conditionalFormatting sqref="GB6:GB21">
    <cfRule type="cellIs" priority="16" operator="greaterThan">
      <formula>$HD$9</formula>
    </cfRule>
    <cfRule type="cellIs" dxfId="20" priority="15" operator="greaterThan">
      <formula>$HD$9</formula>
    </cfRule>
  </conditionalFormatting>
  <conditionalFormatting sqref="GC6:GC21">
    <cfRule type="cellIs" dxfId="19" priority="14" operator="greaterThan">
      <formula>$HE$9</formula>
    </cfRule>
  </conditionalFormatting>
  <conditionalFormatting sqref="GD6:GD21">
    <cfRule type="cellIs" dxfId="18" priority="13" operator="greaterThan">
      <formula>$HF$9</formula>
    </cfRule>
  </conditionalFormatting>
  <conditionalFormatting sqref="GE6:GE21">
    <cfRule type="cellIs" dxfId="17" priority="12" operator="greaterThan">
      <formula>$HG$9</formula>
    </cfRule>
  </conditionalFormatting>
  <conditionalFormatting sqref="GF6:GF21">
    <cfRule type="cellIs" dxfId="16" priority="11" operator="greaterThan">
      <formula>$HH$9</formula>
    </cfRule>
  </conditionalFormatting>
  <conditionalFormatting sqref="GG6:GG21">
    <cfRule type="cellIs" dxfId="15" priority="10" operator="lessThan">
      <formula>$HI$8</formula>
    </cfRule>
  </conditionalFormatting>
  <conditionalFormatting sqref="GH6:GH21">
    <cfRule type="cellIs" dxfId="14" priority="9" operator="lessThan">
      <formula>$HJ$8</formula>
    </cfRule>
  </conditionalFormatting>
  <conditionalFormatting sqref="GI6:GI21">
    <cfRule type="cellIs" dxfId="13" priority="8" operator="lessThan">
      <formula>$HK$8</formula>
    </cfRule>
  </conditionalFormatting>
  <conditionalFormatting sqref="GJ6:GJ21">
    <cfRule type="cellIs" dxfId="12" priority="7" operator="lessThan">
      <formula>$HL$8</formula>
    </cfRule>
  </conditionalFormatting>
  <conditionalFormatting sqref="GK6:GK21">
    <cfRule type="cellIs" dxfId="11" priority="6" operator="greaterThan">
      <formula>$HC$12</formula>
    </cfRule>
  </conditionalFormatting>
  <conditionalFormatting sqref="GL6:GL21">
    <cfRule type="cellIs" dxfId="9" priority="5" operator="lessThan">
      <formula>$HI$12</formula>
    </cfRule>
  </conditionalFormatting>
  <conditionalFormatting sqref="GR6:GR21">
    <cfRule type="cellIs" dxfId="7" priority="4" operator="greaterThan">
      <formula>$HM$9</formula>
    </cfRule>
  </conditionalFormatting>
  <conditionalFormatting sqref="GS6:GS21">
    <cfRule type="cellIs" dxfId="5" priority="3" operator="lessThan">
      <formula>$HN$8</formula>
    </cfRule>
  </conditionalFormatting>
  <conditionalFormatting sqref="GT6:GT21">
    <cfRule type="cellIs" dxfId="3" priority="2" operator="greaterThan">
      <formula>$HO$9</formula>
    </cfRule>
  </conditionalFormatting>
  <conditionalFormatting sqref="GU6:GU21">
    <cfRule type="cellIs" dxfId="1" priority="1" operator="lessThan">
      <formula>$HP$8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</vt:lpstr>
      <vt:lpstr>ВСЕ!_ФильтрБазыДанных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</dc:creator>
  <cp:lastModifiedBy>Yuri</cp:lastModifiedBy>
  <cp:revision>1</cp:revision>
  <cp:lastPrinted>2019-02-03T16:44:39Z</cp:lastPrinted>
  <dcterms:created xsi:type="dcterms:W3CDTF">2019-01-19T07:18:53Z</dcterms:created>
  <dcterms:modified xsi:type="dcterms:W3CDTF">2019-11-18T20:52:29Z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