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<sst xmlns="http://schemas.openxmlformats.org/spreadsheetml/2006/main" count="48" uniqueCount="36">
  <si>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Фонд оплаты труда в месяц</t>
  </si>
  <si>
    <t>рублей</t>
  </si>
  <si>
    <t xml:space="preserve"> Формируем резервы:</t>
  </si>
  <si>
    <t>рублей в месяц</t>
  </si>
  <si>
    <t xml:space="preserve">ФОТ к распределению = </t>
  </si>
  <si>
    <t>ФОТ в месяц без учета р.к. и с.н.</t>
  </si>
  <si>
    <t>(штатное расписание составляется в пределах базового фонда оплаты труда)</t>
  </si>
  <si>
    <t>Основной ФОТ в месяц</t>
  </si>
  <si>
    <t xml:space="preserve">Стимулирующий фонд оплаты труда </t>
  </si>
  <si>
    <t>Общая часть ФОТ учителей  - 70%</t>
  </si>
  <si>
    <t>Специальная часть ФОТ труда учителей -30%</t>
  </si>
  <si>
    <t>6. Распределяем общую часть базового ФОТ учителей на фонды аудиторной и неаудиторной занятости:</t>
  </si>
  <si>
    <t xml:space="preserve">7. Рассчитываем стоимость ученико-часа: </t>
  </si>
  <si>
    <t xml:space="preserve">Для расчета стоимости 1 ученико-часа по школе применяется формула: </t>
  </si>
  <si>
    <t>ФОТ аудит занят в год* 34 недели / 52 недели х сумму количества ученико-часов по параллелям в год</t>
  </si>
  <si>
    <t>параллель</t>
  </si>
  <si>
    <t>количество часов по учебному плану в год</t>
  </si>
  <si>
    <t>Количество ученико-часов</t>
  </si>
  <si>
    <t>Итого</t>
  </si>
  <si>
    <t xml:space="preserve"> - годовая сумма количества ученико-часов по параллелям</t>
  </si>
  <si>
    <t>к распределению работникам учреждения</t>
  </si>
  <si>
    <t xml:space="preserve">Примерная форма расчета стоимости бюджетной образовательной услуги </t>
  </si>
  <si>
    <t xml:space="preserve">Фонд стимулирования руководителей учреждений - до 2% от основного ФОТ (без р.к. и сев) за счет средств стимулирующего фонда : </t>
  </si>
  <si>
    <t>в т.ч.  фонд стимулирования руководителей</t>
  </si>
  <si>
    <t>1. Фонд оплаты труда без учета районного коэффициента и северной надбавки:</t>
  </si>
  <si>
    <t>3. Стимулирующий фонд оплаты труда  -15 - 30%</t>
  </si>
  <si>
    <t>2. Тарифный  фонд оплаты труда (без учета стимулирующих выплат) - 70- 85%</t>
  </si>
  <si>
    <t xml:space="preserve">ФОТ учителей - </t>
  </si>
  <si>
    <t xml:space="preserve">ФОТ прочих работников - </t>
  </si>
  <si>
    <t>5. Распределение тарифного ФОТ учителей на общую и специальную части</t>
  </si>
  <si>
    <t>4.  Распределение тарифного фонда  оплаты труда на ФОТ учителей и ФОТ всех остальных работников</t>
  </si>
  <si>
    <t>Фонд аудиторной занятости -  до 85%</t>
  </si>
  <si>
    <t>Фонд неаудиторной занятости -  от 15%</t>
  </si>
  <si>
    <t xml:space="preserve">кол-во обучающихся на 01 сентября </t>
  </si>
  <si>
    <t>8. Расчетная стоимость бюджетной образовательной услуги</t>
  </si>
  <si>
    <t xml:space="preserve">Приложение № 3
К Примерному положению об оплате 
труда работников муниципальных образовательных
 учреждений города Усть-Илимска, реализующих 
программы дошкольного образования, 
утвержденному приказом Управления 
образования Администрации города
Усть-Илимска от   26.02.2015г №130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</si>
</sst>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2" borderId="0" xfId="18" applyFont="1" applyFill="1" applyAlignment="1">
      <alignment/>
    </xf>
    <xf numFmtId="0" fontId="2" fillId="0" borderId="0" xfId="0" applyFont="1" applyAlignment="1">
      <alignment/>
    </xf>
    <xf numFmtId="43" fontId="0" fillId="3" borderId="0" xfId="0" applyNumberFormat="1" applyFill="1" applyAlignment="1">
      <alignment/>
    </xf>
    <xf numFmtId="164" fontId="0" fillId="3" borderId="0" xfId="18" applyNumberFormat="1" applyFont="1" applyFill="1" applyAlignment="1">
      <alignment/>
    </xf>
    <xf numFmtId="164" fontId="0" fillId="3" borderId="0" xfId="0" applyNumberFormat="1" applyFill="1" applyAlignment="1">
      <alignment/>
    </xf>
    <xf numFmtId="164" fontId="0" fillId="4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3" fontId="0" fillId="2" borderId="1" xfId="18" applyFont="1" applyFill="1" applyBorder="1" applyAlignment="1">
      <alignment/>
    </xf>
    <xf numFmtId="164" fontId="0" fillId="3" borderId="1" xfId="0" applyNumberFormat="1" applyFill="1" applyBorder="1" applyAlignment="1">
      <alignment/>
    </xf>
    <xf numFmtId="43" fontId="0" fillId="0" borderId="0" xfId="0" applyNumberFormat="1" applyAlignment="1">
      <alignment/>
    </xf>
    <xf numFmtId="164" fontId="0" fillId="3" borderId="3" xfId="0" applyNumberFormat="1" applyFill="1" applyBorder="1" applyAlignment="1">
      <alignment/>
    </xf>
    <xf numFmtId="164" fontId="0" fillId="0" borderId="0" xfId="18" applyNumberFormat="1" applyFont="1" applyAlignment="1">
      <alignment/>
    </xf>
    <xf numFmtId="43" fontId="0" fillId="3" borderId="1" xfId="0" applyNumberFormat="1" applyFill="1" applyBorder="1" applyAlignment="1">
      <alignment/>
    </xf>
    <xf numFmtId="43" fontId="0" fillId="3" borderId="2" xfId="0" applyNumberFormat="1" applyFill="1" applyBorder="1" applyAlignment="1">
      <alignment/>
    </xf>
    <xf numFmtId="43" fontId="2" fillId="3" borderId="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9.125" style="1" customWidth="1"/>
    <col min="2" max="2" width="13.00390625" style="1" customWidth="1"/>
    <col min="3" max="3" width="15.75390625" style="1" customWidth="1"/>
    <col min="4" max="4" width="17.375" style="1" customWidth="1"/>
    <col min="5" max="5" width="18.375" style="1" customWidth="1"/>
    <col min="6" max="6" width="20.625" style="1" customWidth="1"/>
    <col min="7" max="7" width="15.75390625" style="1" customWidth="1"/>
    <col min="8" max="8" width="13.875" style="1" bestFit="1" customWidth="1"/>
    <col min="9" max="9" width="18.00390625" style="1" customWidth="1"/>
    <col min="10" max="16384" width="9.125" style="1" customWidth="1"/>
  </cols>
  <sheetData>
    <row r="1" spans="5:7" ht="117" customHeight="1">
      <c r="E1" s="23" t="s">
        <v>35</v>
      </c>
      <c r="F1" s="23"/>
      <c r="G1" s="23"/>
    </row>
    <row r="2" spans="2:5" ht="15">
      <c r="B2" s="19" t="s">
        <v>21</v>
      </c>
      <c r="E2" s="2"/>
    </row>
    <row r="4" spans="2:7" ht="12.75">
      <c r="B4" s="1" t="s">
        <v>0</v>
      </c>
      <c r="F4" s="3"/>
      <c r="G4" s="1" t="s">
        <v>1</v>
      </c>
    </row>
    <row r="5" ht="15">
      <c r="A5" s="4" t="s">
        <v>2</v>
      </c>
    </row>
    <row r="6" spans="2:7" ht="28.5" customHeight="1">
      <c r="B6" s="22" t="s">
        <v>22</v>
      </c>
      <c r="C6" s="22"/>
      <c r="D6" s="22"/>
      <c r="E6" s="22"/>
      <c r="F6" s="5">
        <f>F4/100*75*1%/2.1</f>
        <v>0</v>
      </c>
      <c r="G6" s="1" t="s">
        <v>3</v>
      </c>
    </row>
    <row r="7" spans="2:8" ht="27" customHeight="1" hidden="1">
      <c r="B7" s="20"/>
      <c r="C7" s="20"/>
      <c r="D7" s="20"/>
      <c r="E7" s="20"/>
      <c r="F7" s="20"/>
      <c r="H7" s="5"/>
    </row>
    <row r="8" spans="2:7" ht="12.75" hidden="1">
      <c r="B8" s="1" t="s">
        <v>4</v>
      </c>
      <c r="F8" s="5">
        <f>F4</f>
        <v>0</v>
      </c>
      <c r="G8" s="1" t="s">
        <v>3</v>
      </c>
    </row>
    <row r="10" ht="15">
      <c r="A10" s="4" t="s">
        <v>24</v>
      </c>
    </row>
    <row r="12" spans="2:7" ht="12.75">
      <c r="B12" s="1" t="s">
        <v>5</v>
      </c>
      <c r="F12" s="6">
        <f>F8/2.1</f>
        <v>0</v>
      </c>
      <c r="G12" s="1" t="s">
        <v>3</v>
      </c>
    </row>
    <row r="14" ht="15">
      <c r="A14" s="4" t="s">
        <v>26</v>
      </c>
    </row>
    <row r="15" spans="1:2" ht="15">
      <c r="A15" s="4"/>
      <c r="B15" s="1" t="s">
        <v>6</v>
      </c>
    </row>
    <row r="17" spans="2:7" ht="12.75">
      <c r="B17" s="1" t="s">
        <v>7</v>
      </c>
      <c r="F17" s="7">
        <f>F12/100*85</f>
        <v>0</v>
      </c>
      <c r="G17" s="1" t="s">
        <v>3</v>
      </c>
    </row>
    <row r="19" ht="15">
      <c r="A19" s="4" t="s">
        <v>25</v>
      </c>
    </row>
    <row r="21" spans="2:7" ht="12.75">
      <c r="B21" s="1" t="s">
        <v>8</v>
      </c>
      <c r="F21" s="7">
        <f>F12-F17</f>
        <v>0</v>
      </c>
      <c r="G21" s="1" t="s">
        <v>3</v>
      </c>
    </row>
    <row r="22" spans="3:7" ht="12.75">
      <c r="C22" s="1" t="s">
        <v>23</v>
      </c>
      <c r="F22" s="13">
        <f>F6</f>
        <v>0</v>
      </c>
      <c r="G22" s="1" t="s">
        <v>3</v>
      </c>
    </row>
    <row r="23" spans="3:6" ht="12.75">
      <c r="C23" s="1" t="s">
        <v>20</v>
      </c>
      <c r="F23" s="13">
        <f>F21-F22</f>
        <v>0</v>
      </c>
    </row>
    <row r="24" ht="15">
      <c r="A24" s="4" t="s">
        <v>30</v>
      </c>
    </row>
    <row r="26" spans="2:7" ht="12.75">
      <c r="B26" s="1" t="s">
        <v>27</v>
      </c>
      <c r="F26" s="7">
        <f>F17/100*60</f>
        <v>0</v>
      </c>
      <c r="G26" s="1" t="s">
        <v>3</v>
      </c>
    </row>
    <row r="28" spans="2:7" ht="12.75">
      <c r="B28" s="1" t="s">
        <v>28</v>
      </c>
      <c r="F28" s="7">
        <f>F17-F26</f>
        <v>0</v>
      </c>
      <c r="G28" s="1" t="s">
        <v>3</v>
      </c>
    </row>
    <row r="30" ht="15">
      <c r="A30" s="4" t="s">
        <v>29</v>
      </c>
    </row>
    <row r="32" spans="2:7" ht="12.75">
      <c r="B32" s="1" t="s">
        <v>9</v>
      </c>
      <c r="F32" s="7">
        <f>F26/100*70</f>
        <v>0</v>
      </c>
      <c r="G32" s="1" t="s">
        <v>3</v>
      </c>
    </row>
    <row r="34" spans="2:7" ht="12.75">
      <c r="B34" s="1" t="s">
        <v>10</v>
      </c>
      <c r="F34" s="7">
        <f>F26-F32</f>
        <v>0</v>
      </c>
      <c r="G34" s="1" t="s">
        <v>3</v>
      </c>
    </row>
    <row r="36" ht="15">
      <c r="A36" s="4" t="s">
        <v>11</v>
      </c>
    </row>
    <row r="38" spans="2:7" ht="12.75">
      <c r="B38" s="1" t="s">
        <v>31</v>
      </c>
      <c r="F38" s="8">
        <f>F32/100*85</f>
        <v>0</v>
      </c>
      <c r="G38" s="1" t="s">
        <v>3</v>
      </c>
    </row>
    <row r="40" spans="2:7" ht="12.75">
      <c r="B40" s="1" t="s">
        <v>32</v>
      </c>
      <c r="F40" s="5">
        <f>F32-F38</f>
        <v>0</v>
      </c>
      <c r="G40" s="1" t="s">
        <v>3</v>
      </c>
    </row>
    <row r="42" ht="15">
      <c r="A42" s="4" t="s">
        <v>12</v>
      </c>
    </row>
    <row r="43" ht="12.75">
      <c r="B43" s="1" t="s">
        <v>13</v>
      </c>
    </row>
    <row r="44" ht="15">
      <c r="B44" s="4" t="s">
        <v>14</v>
      </c>
    </row>
    <row r="46" spans="2:5" ht="38.25">
      <c r="B46" s="9" t="s">
        <v>15</v>
      </c>
      <c r="C46" s="21" t="s">
        <v>33</v>
      </c>
      <c r="D46" s="21" t="s">
        <v>16</v>
      </c>
      <c r="E46" s="21" t="s">
        <v>17</v>
      </c>
    </row>
    <row r="47" spans="2:7" ht="12.75">
      <c r="B47" s="10">
        <v>1</v>
      </c>
      <c r="C47" s="11"/>
      <c r="D47" s="11"/>
      <c r="E47" s="12">
        <f>D47*C47</f>
        <v>0</v>
      </c>
      <c r="F47" s="13"/>
      <c r="G47" s="13"/>
    </row>
    <row r="48" spans="2:7" ht="12.75">
      <c r="B48" s="10">
        <v>2</v>
      </c>
      <c r="C48" s="11"/>
      <c r="D48" s="11"/>
      <c r="E48" s="12">
        <f aca="true" t="shared" si="0" ref="E48:E57">D48*C48</f>
        <v>0</v>
      </c>
      <c r="F48" s="13"/>
      <c r="G48" s="13"/>
    </row>
    <row r="49" spans="2:7" ht="12.75">
      <c r="B49" s="10">
        <v>3</v>
      </c>
      <c r="C49" s="11"/>
      <c r="D49" s="11"/>
      <c r="E49" s="12">
        <f t="shared" si="0"/>
        <v>0</v>
      </c>
      <c r="F49" s="13"/>
      <c r="G49" s="13"/>
    </row>
    <row r="50" spans="2:7" ht="12.75">
      <c r="B50" s="10">
        <v>4</v>
      </c>
      <c r="C50" s="11"/>
      <c r="D50" s="11"/>
      <c r="E50" s="12">
        <f t="shared" si="0"/>
        <v>0</v>
      </c>
      <c r="F50" s="13"/>
      <c r="G50" s="13"/>
    </row>
    <row r="51" spans="2:7" ht="12.75">
      <c r="B51" s="10">
        <v>5</v>
      </c>
      <c r="C51" s="11"/>
      <c r="D51" s="11"/>
      <c r="E51" s="12">
        <f t="shared" si="0"/>
        <v>0</v>
      </c>
      <c r="F51" s="13"/>
      <c r="G51" s="13"/>
    </row>
    <row r="52" spans="2:7" ht="12.75">
      <c r="B52" s="10">
        <v>6</v>
      </c>
      <c r="C52" s="11"/>
      <c r="D52" s="11"/>
      <c r="E52" s="12">
        <f t="shared" si="0"/>
        <v>0</v>
      </c>
      <c r="F52" s="13"/>
      <c r="G52" s="13"/>
    </row>
    <row r="53" spans="2:7" ht="12.75">
      <c r="B53" s="10">
        <v>7</v>
      </c>
      <c r="C53" s="11"/>
      <c r="D53" s="11"/>
      <c r="E53" s="12">
        <f t="shared" si="0"/>
        <v>0</v>
      </c>
      <c r="F53" s="13"/>
      <c r="G53" s="13"/>
    </row>
    <row r="54" spans="2:7" ht="12.75">
      <c r="B54" s="10">
        <v>8</v>
      </c>
      <c r="C54" s="11"/>
      <c r="D54" s="11"/>
      <c r="E54" s="12">
        <f t="shared" si="0"/>
        <v>0</v>
      </c>
      <c r="F54" s="13"/>
      <c r="G54" s="13"/>
    </row>
    <row r="55" spans="2:7" ht="12.75">
      <c r="B55" s="10">
        <v>9</v>
      </c>
      <c r="C55" s="11"/>
      <c r="D55" s="11"/>
      <c r="E55" s="12">
        <f t="shared" si="0"/>
        <v>0</v>
      </c>
      <c r="F55" s="13"/>
      <c r="G55" s="13"/>
    </row>
    <row r="56" spans="2:7" ht="12.75">
      <c r="B56" s="10">
        <v>10</v>
      </c>
      <c r="C56" s="11"/>
      <c r="D56" s="11"/>
      <c r="E56" s="12">
        <f t="shared" si="0"/>
        <v>0</v>
      </c>
      <c r="F56" s="13"/>
      <c r="G56" s="13"/>
    </row>
    <row r="57" spans="2:9" ht="13.5" thickBot="1">
      <c r="B57" s="10">
        <v>11</v>
      </c>
      <c r="C57" s="11"/>
      <c r="D57" s="11"/>
      <c r="E57" s="14">
        <f t="shared" si="0"/>
        <v>0</v>
      </c>
      <c r="F57" s="13"/>
      <c r="G57" s="13"/>
      <c r="I57" s="15"/>
    </row>
    <row r="58" spans="2:6" ht="15.75" thickBot="1">
      <c r="B58" s="1" t="s">
        <v>18</v>
      </c>
      <c r="C58" s="16">
        <f>SUM(C47:C57)</f>
        <v>0</v>
      </c>
      <c r="D58" s="17">
        <f>SUM(D47:D57)</f>
        <v>0</v>
      </c>
      <c r="E58" s="18">
        <f>SUM(E47:E57)</f>
        <v>0</v>
      </c>
      <c r="F58" s="1" t="s">
        <v>19</v>
      </c>
    </row>
    <row r="60" spans="1:6" ht="15">
      <c r="A60" s="19" t="s">
        <v>34</v>
      </c>
      <c r="B60" s="4"/>
      <c r="E60" s="5" t="e">
        <f>(F38*12*34)/(52*E58)</f>
        <v>#DIV/0!</v>
      </c>
      <c r="F60" s="1" t="s">
        <v>1</v>
      </c>
    </row>
  </sheetData>
  <mergeCells count="2">
    <mergeCell ref="B6:E6"/>
    <mergeCell ref="E1:G1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Anatolevna</dc:creator>
  <cp:keywords/>
  <dc:description/>
  <cp:lastModifiedBy>user</cp:lastModifiedBy>
  <cp:lastPrinted>2015-02-25T05:36:38Z</cp:lastPrinted>
  <dcterms:created xsi:type="dcterms:W3CDTF">2010-08-17T06:54:14Z</dcterms:created>
  <dcterms:modified xsi:type="dcterms:W3CDTF">2016-02-09T07:32:56Z</dcterms:modified>
  <cp:category/>
  <cp:version/>
  <cp:contentType/>
  <cp:contentStatus/>
</cp:coreProperties>
</file>